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 Saidl\Desktop\Magistrát\Čelakovského\OPRAVA DOTACE 03_2021\Způsobilé náklady_výkaz výměr\"/>
    </mc:Choice>
  </mc:AlternateContent>
  <xr:revisionPtr revIDLastSave="0" documentId="13_ncr:1_{6DC0BCE7-D182-47F8-A1DE-02CAF11620F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is" sheetId="1" r:id="rId1"/>
    <sheet name="Rekapitulace" sheetId="2" r:id="rId2"/>
  </sheets>
  <calcPr calcId="191029"/>
</workbook>
</file>

<file path=xl/calcChain.xml><?xml version="1.0" encoding="utf-8"?>
<calcChain xmlns="http://schemas.openxmlformats.org/spreadsheetml/2006/main">
  <c r="F76" i="1" l="1"/>
  <c r="F75" i="1"/>
  <c r="F74" i="1"/>
  <c r="F77" i="1" s="1"/>
  <c r="C19" i="2" s="1"/>
  <c r="D19" i="2" s="1"/>
  <c r="F71" i="1"/>
  <c r="C18" i="2" s="1"/>
  <c r="D18" i="2" s="1"/>
  <c r="F70" i="1"/>
  <c r="C17" i="2" s="1"/>
  <c r="D17" i="2" s="1"/>
  <c r="F57" i="1"/>
  <c r="F56" i="1"/>
  <c r="F55" i="1"/>
  <c r="F54" i="1"/>
  <c r="F53" i="1"/>
  <c r="F51" i="1"/>
  <c r="F50" i="1"/>
  <c r="F48" i="1"/>
  <c r="F47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16" i="1"/>
  <c r="F15" i="1"/>
  <c r="F14" i="1"/>
  <c r="F12" i="1"/>
  <c r="F11" i="1"/>
  <c r="F9" i="1"/>
  <c r="F3" i="1"/>
  <c r="F65" i="1"/>
  <c r="F64" i="1"/>
  <c r="F49" i="1"/>
  <c r="F24" i="1"/>
  <c r="F41" i="1" s="1"/>
  <c r="F42" i="1" s="1"/>
  <c r="F13" i="1"/>
  <c r="F2" i="1"/>
  <c r="F63" i="1"/>
  <c r="F66" i="1" s="1"/>
  <c r="F52" i="1"/>
  <c r="F10" i="1"/>
  <c r="F4" i="1"/>
  <c r="D58" i="1"/>
  <c r="D17" i="1"/>
  <c r="F17" i="1" l="1"/>
  <c r="F18" i="1" s="1"/>
  <c r="F19" i="1" s="1"/>
  <c r="F58" i="1"/>
  <c r="B15" i="2" s="1"/>
  <c r="F5" i="1"/>
  <c r="F6" i="1"/>
  <c r="C12" i="2" s="1"/>
  <c r="B12" i="2"/>
  <c r="B16" i="2"/>
  <c r="F67" i="1"/>
  <c r="C16" i="2" s="1"/>
  <c r="C14" i="2"/>
  <c r="F43" i="1"/>
  <c r="B14" i="2"/>
  <c r="F59" i="1" l="1"/>
  <c r="C15" i="2" s="1"/>
  <c r="D14" i="2"/>
  <c r="F7" i="1"/>
  <c r="F60" i="1"/>
  <c r="B13" i="2"/>
  <c r="F20" i="1"/>
  <c r="C13" i="2" s="1"/>
  <c r="F68" i="1"/>
  <c r="D16" i="2"/>
  <c r="D15" i="2"/>
  <c r="D12" i="2"/>
  <c r="C20" i="2" l="1"/>
  <c r="D13" i="2"/>
  <c r="D20" i="2" s="1"/>
  <c r="B20" i="2"/>
  <c r="F21" i="1"/>
</calcChain>
</file>

<file path=xl/sharedStrings.xml><?xml version="1.0" encoding="utf-8"?>
<sst xmlns="http://schemas.openxmlformats.org/spreadsheetml/2006/main" count="149" uniqueCount="95">
  <si>
    <t>ks</t>
  </si>
  <si>
    <t>Armatury</t>
  </si>
  <si>
    <t>G / DN</t>
  </si>
  <si>
    <t>m</t>
  </si>
  <si>
    <t>Montáž armatur</t>
  </si>
  <si>
    <t>Armatury celkem</t>
  </si>
  <si>
    <t>Otopná tělesa</t>
  </si>
  <si>
    <t>mezisoučet tělesa</t>
  </si>
  <si>
    <t>montáž těles</t>
  </si>
  <si>
    <t>Tělesa celkem</t>
  </si>
  <si>
    <t>montáž izolací</t>
  </si>
  <si>
    <t>Tepelné izolace celkem</t>
  </si>
  <si>
    <t xml:space="preserve">Tepelné izolace </t>
  </si>
  <si>
    <t>Mezisoučet armatury</t>
  </si>
  <si>
    <t>h</t>
  </si>
  <si>
    <t>Topné zkoušky</t>
  </si>
  <si>
    <t>Doplňkové konstrukce</t>
  </si>
  <si>
    <t>kg</t>
  </si>
  <si>
    <t>mezisoučet potrubí</t>
  </si>
  <si>
    <t>Zdroj tepla</t>
  </si>
  <si>
    <t>Manometr vč. Příslušenství</t>
  </si>
  <si>
    <t>Montáž potrubí</t>
  </si>
  <si>
    <t>součet dodávky potrubí a fitinky</t>
  </si>
  <si>
    <t>vypouštěcí kohout</t>
  </si>
  <si>
    <t>1/2"</t>
  </si>
  <si>
    <t>lisované fitinky - kolena, T-kusy, přechody na závit apod.</t>
  </si>
  <si>
    <t>22 5 140</t>
  </si>
  <si>
    <t>Trubka IVAR.C-STEEL pozinkovaná - spoje lisováním</t>
  </si>
  <si>
    <t>IVCT.15</t>
  </si>
  <si>
    <t>IVCT.18</t>
  </si>
  <si>
    <t>IVCT.22</t>
  </si>
  <si>
    <t>IVCT.28</t>
  </si>
  <si>
    <t>Lisované potrubí IVAR.C-STEEL celkem</t>
  </si>
  <si>
    <t>termoregulační ventil Danfoss RA-N</t>
  </si>
  <si>
    <t>uzavíratelné šroubeni RLV</t>
  </si>
  <si>
    <t>termostatická hlavice RA 2980</t>
  </si>
  <si>
    <t>22 5 100</t>
  </si>
  <si>
    <t>22 5 120</t>
  </si>
  <si>
    <t>Demontáže</t>
  </si>
  <si>
    <t>Demontáž potrubí</t>
  </si>
  <si>
    <t>Demontáž závitových armatur</t>
  </si>
  <si>
    <t>Mezisoučet zdroje tepla</t>
  </si>
  <si>
    <t>Montáž zdroje tepla</t>
  </si>
  <si>
    <t>Zdroj tepla celkem</t>
  </si>
  <si>
    <t>IVCT.42</t>
  </si>
  <si>
    <t>IVCT.54</t>
  </si>
  <si>
    <t>Kulový kohout</t>
  </si>
  <si>
    <t>5/4"</t>
  </si>
  <si>
    <t>3/4"</t>
  </si>
  <si>
    <t>1"</t>
  </si>
  <si>
    <t>teploměr s jímkou 0-120</t>
  </si>
  <si>
    <t>21 5 110</t>
  </si>
  <si>
    <t>21 5 120</t>
  </si>
  <si>
    <t>22 5   70</t>
  </si>
  <si>
    <t>22 5   80</t>
  </si>
  <si>
    <t>22 5 110</t>
  </si>
  <si>
    <t>tl. 22 mm</t>
  </si>
  <si>
    <t>tl. 35 mm</t>
  </si>
  <si>
    <t>do 22/1</t>
  </si>
  <si>
    <t>Izolace Accotube, Mirelon, Armaflex                 tl. 13 mm</t>
  </si>
  <si>
    <t>mezisoučet dodávky</t>
  </si>
  <si>
    <t>Demontáže celkem</t>
  </si>
  <si>
    <t>Demontáž litinových článkových těles Kalor vč. konzol</t>
  </si>
  <si>
    <t>Výpis základního materiálu</t>
  </si>
  <si>
    <t>D.4.b Zařízení pro vytápění staveb</t>
  </si>
  <si>
    <t>Čerpadlo Magna 40-100 F</t>
  </si>
  <si>
    <t>Univerzální regulátor Danfoss ECL310 s displejem 
a ovládacím prvkem, vč. soklu, klíč A378</t>
  </si>
  <si>
    <t>IVCT.76</t>
  </si>
  <si>
    <t>IVCT.35</t>
  </si>
  <si>
    <t>6/4"</t>
  </si>
  <si>
    <t>Filtr přírubový</t>
  </si>
  <si>
    <t>DN 65</t>
  </si>
  <si>
    <t>Zpětná klapka závitová</t>
  </si>
  <si>
    <t>Uzavírací klapka mezipřírubová</t>
  </si>
  <si>
    <t>DN 50</t>
  </si>
  <si>
    <t>Vyvažovací ventil Danfoss ASV-PV</t>
  </si>
  <si>
    <t>22 5 160</t>
  </si>
  <si>
    <t>22 5   90</t>
  </si>
  <si>
    <t>42 - 76</t>
  </si>
  <si>
    <t>28 - 35</t>
  </si>
  <si>
    <t>Regulační ventil VRB-2 DN32, kv=16, pohon AMV</t>
  </si>
  <si>
    <t>Ústřední topení</t>
  </si>
  <si>
    <t>Rozpočet základního materiálu</t>
  </si>
  <si>
    <t>Rekapitulace - ústřední vytápění</t>
  </si>
  <si>
    <t>Dodávka</t>
  </si>
  <si>
    <t xml:space="preserve">Montáž </t>
  </si>
  <si>
    <t>Celkem</t>
  </si>
  <si>
    <t>Tepelné izolace</t>
  </si>
  <si>
    <t xml:space="preserve">Topné zkoušky </t>
  </si>
  <si>
    <t>Ústřední vytápění - celkem</t>
  </si>
  <si>
    <t>Ceny jsou uvedeny bez DPH</t>
  </si>
  <si>
    <t>Ocelové pozinkované potrubí lisované</t>
  </si>
  <si>
    <t>Korado ventil klasik - boční napojení                   21 5   90</t>
  </si>
  <si>
    <t>26% z ceny</t>
  </si>
  <si>
    <t>Stavební úpravy objektu č. 806/4 v ul. Čelakovského, Ústí nad Labem – bytový dům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</si>
</sst>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/>
    <xf numFmtId="0" fontId="3" fillId="0" borderId="0" xfId="0" applyFont="1"/>
    <xf numFmtId="0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2" fontId="3" fillId="0" borderId="0" xfId="0" applyNumberFormat="1" applyFont="1"/>
    <xf numFmtId="0" fontId="0" fillId="0" borderId="0" xfId="0" applyBorder="1"/>
    <xf numFmtId="0" fontId="5" fillId="0" borderId="0" xfId="0" applyFont="1"/>
    <xf numFmtId="49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2" fontId="1" fillId="0" borderId="0" xfId="0" applyNumberFormat="1" applyFont="1" applyBorder="1"/>
    <xf numFmtId="1" fontId="1" fillId="0" borderId="1" xfId="0" applyNumberFormat="1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/>
    <xf numFmtId="1" fontId="0" fillId="0" borderId="0" xfId="0" applyNumberFormat="1" applyBorder="1"/>
    <xf numFmtId="1" fontId="3" fillId="2" borderId="1" xfId="0" applyNumberFormat="1" applyFont="1" applyFill="1" applyBorder="1" applyProtection="1">
      <protection locked="0"/>
    </xf>
    <xf numFmtId="1" fontId="4" fillId="2" borderId="1" xfId="0" applyNumberFormat="1" applyFont="1" applyFill="1" applyBorder="1" applyProtection="1">
      <protection locked="0"/>
    </xf>
    <xf numFmtId="1" fontId="6" fillId="2" borderId="1" xfId="0" applyNumberFormat="1" applyFont="1" applyFill="1" applyBorder="1" applyProtection="1">
      <protection locked="0"/>
    </xf>
    <xf numFmtId="165" fontId="4" fillId="2" borderId="1" xfId="0" applyNumberFormat="1" applyFont="1" applyFill="1" applyBorder="1" applyProtection="1">
      <protection locked="0"/>
    </xf>
    <xf numFmtId="0" fontId="2" fillId="0" borderId="0" xfId="0" applyFont="1" applyBorder="1" applyProtection="1"/>
    <xf numFmtId="0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2" fontId="3" fillId="0" borderId="0" xfId="0" applyNumberFormat="1" applyFont="1" applyBorder="1" applyProtection="1"/>
    <xf numFmtId="0" fontId="3" fillId="0" borderId="0" xfId="0" applyFont="1" applyBorder="1" applyProtection="1"/>
    <xf numFmtId="0" fontId="3" fillId="0" borderId="0" xfId="0" applyFont="1" applyProtection="1"/>
    <xf numFmtId="0" fontId="0" fillId="0" borderId="0" xfId="0" applyProtection="1"/>
    <xf numFmtId="0" fontId="3" fillId="0" borderId="1" xfId="0" applyFont="1" applyBorder="1" applyAlignment="1" applyProtection="1">
      <alignment wrapText="1"/>
    </xf>
    <xf numFmtId="0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Protection="1"/>
    <xf numFmtId="1" fontId="3" fillId="0" borderId="1" xfId="0" applyNumberFormat="1" applyFont="1" applyBorder="1" applyProtection="1"/>
    <xf numFmtId="3" fontId="3" fillId="0" borderId="1" xfId="0" applyNumberFormat="1" applyFont="1" applyBorder="1" applyAlignment="1" applyProtection="1">
      <alignment horizontal="right"/>
    </xf>
    <xf numFmtId="0" fontId="4" fillId="0" borderId="1" xfId="0" applyFont="1" applyBorder="1" applyProtection="1"/>
    <xf numFmtId="0" fontId="4" fillId="0" borderId="1" xfId="0" applyNumberFormat="1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left"/>
    </xf>
    <xf numFmtId="1" fontId="4" fillId="0" borderId="1" xfId="0" applyNumberFormat="1" applyFont="1" applyBorder="1" applyProtection="1"/>
    <xf numFmtId="9" fontId="3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1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2" fontId="3" fillId="0" borderId="0" xfId="0" applyNumberFormat="1" applyFont="1" applyProtection="1"/>
    <xf numFmtId="0" fontId="6" fillId="0" borderId="1" xfId="0" applyFont="1" applyBorder="1" applyProtection="1"/>
    <xf numFmtId="0" fontId="6" fillId="0" borderId="1" xfId="0" applyNumberFormat="1" applyFont="1" applyBorder="1" applyAlignment="1" applyProtection="1">
      <alignment horizontal="right"/>
    </xf>
    <xf numFmtId="0" fontId="6" fillId="0" borderId="1" xfId="0" applyFont="1" applyBorder="1" applyAlignment="1" applyProtection="1">
      <alignment horizontal="left"/>
    </xf>
    <xf numFmtId="1" fontId="6" fillId="0" borderId="1" xfId="0" applyNumberFormat="1" applyFont="1" applyBorder="1" applyProtection="1"/>
    <xf numFmtId="9" fontId="6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right"/>
    </xf>
    <xf numFmtId="0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right"/>
    </xf>
    <xf numFmtId="1" fontId="3" fillId="0" borderId="0" xfId="0" applyNumberFormat="1" applyFont="1" applyProtection="1"/>
    <xf numFmtId="2" fontId="3" fillId="0" borderId="1" xfId="0" applyNumberFormat="1" applyFont="1" applyBorder="1" applyProtection="1"/>
    <xf numFmtId="0" fontId="3" fillId="0" borderId="1" xfId="0" applyFont="1" applyFill="1" applyBorder="1" applyProtection="1"/>
    <xf numFmtId="0" fontId="3" fillId="0" borderId="1" xfId="0" applyFont="1" applyFill="1" applyBorder="1" applyAlignment="1" applyProtection="1">
      <alignment horizontal="right"/>
    </xf>
    <xf numFmtId="0" fontId="4" fillId="0" borderId="1" xfId="0" applyFont="1" applyBorder="1" applyAlignment="1" applyProtection="1">
      <alignment horizontal="right"/>
    </xf>
    <xf numFmtId="0" fontId="0" fillId="0" borderId="0" xfId="0" applyBorder="1" applyProtection="1"/>
    <xf numFmtId="9" fontId="4" fillId="0" borderId="1" xfId="0" applyNumberFormat="1" applyFont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1" fontId="3" fillId="0" borderId="0" xfId="0" applyNumberFormat="1" applyFont="1" applyBorder="1" applyProtection="1"/>
    <xf numFmtId="0" fontId="2" fillId="0" borderId="2" xfId="0" applyFont="1" applyBorder="1" applyProtection="1"/>
    <xf numFmtId="0" fontId="3" fillId="0" borderId="2" xfId="0" applyFont="1" applyBorder="1" applyAlignment="1" applyProtection="1">
      <alignment horizontal="right"/>
    </xf>
    <xf numFmtId="16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right"/>
    </xf>
    <xf numFmtId="0" fontId="7" fillId="0" borderId="0" xfId="0" applyFont="1" applyFill="1" applyBorder="1" applyProtection="1"/>
    <xf numFmtId="0" fontId="7" fillId="0" borderId="1" xfId="0" applyFont="1" applyFill="1" applyBorder="1" applyProtection="1"/>
    <xf numFmtId="1" fontId="7" fillId="0" borderId="1" xfId="0" applyNumberFormat="1" applyFont="1" applyBorder="1" applyProtection="1"/>
    <xf numFmtId="165" fontId="6" fillId="2" borderId="1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8"/>
  <sheetViews>
    <sheetView tabSelected="1" zoomScaleNormal="100" workbookViewId="0">
      <selection activeCell="E59" sqref="E59"/>
    </sheetView>
  </sheetViews>
  <sheetFormatPr defaultRowHeight="10.5" customHeight="1" x14ac:dyDescent="0.2"/>
  <cols>
    <col min="1" max="1" width="48.140625" style="32" customWidth="1"/>
    <col min="2" max="2" width="10.42578125" style="48" customWidth="1"/>
    <col min="3" max="3" width="3" style="49" customWidth="1"/>
    <col min="4" max="4" width="4.85546875" style="32" customWidth="1"/>
    <col min="5" max="5" width="9.42578125" style="50" customWidth="1"/>
    <col min="6" max="6" width="10.5703125" style="32" customWidth="1"/>
    <col min="7" max="7" width="10.7109375" style="32" customWidth="1"/>
    <col min="8" max="9" width="9.140625" style="33"/>
    <col min="10" max="16384" width="9.140625" style="32"/>
  </cols>
  <sheetData>
    <row r="1" spans="1:7" ht="12.95" customHeight="1" x14ac:dyDescent="0.2">
      <c r="A1" s="26" t="s">
        <v>19</v>
      </c>
      <c r="B1" s="27"/>
      <c r="C1" s="28"/>
      <c r="D1" s="29"/>
      <c r="E1" s="30"/>
      <c r="F1" s="31"/>
    </row>
    <row r="2" spans="1:7" ht="12.95" customHeight="1" x14ac:dyDescent="0.2">
      <c r="A2" s="34" t="s">
        <v>80</v>
      </c>
      <c r="B2" s="35"/>
      <c r="C2" s="36" t="s">
        <v>0</v>
      </c>
      <c r="D2" s="37">
        <v>1</v>
      </c>
      <c r="E2" s="22"/>
      <c r="F2" s="38">
        <f>D2*E2</f>
        <v>0</v>
      </c>
    </row>
    <row r="3" spans="1:7" ht="12.95" customHeight="1" x14ac:dyDescent="0.2">
      <c r="A3" s="34" t="s">
        <v>65</v>
      </c>
      <c r="B3" s="39"/>
      <c r="C3" s="36" t="s">
        <v>0</v>
      </c>
      <c r="D3" s="37">
        <v>1</v>
      </c>
      <c r="E3" s="22"/>
      <c r="F3" s="38">
        <f>D3*E3</f>
        <v>0</v>
      </c>
    </row>
    <row r="4" spans="1:7" ht="26.1" customHeight="1" x14ac:dyDescent="0.2">
      <c r="A4" s="34" t="s">
        <v>66</v>
      </c>
      <c r="B4" s="35"/>
      <c r="C4" s="36" t="s">
        <v>0</v>
      </c>
      <c r="D4" s="37">
        <v>1</v>
      </c>
      <c r="E4" s="22"/>
      <c r="F4" s="38">
        <f>D4*E4</f>
        <v>0</v>
      </c>
    </row>
    <row r="5" spans="1:7" ht="12.95" customHeight="1" x14ac:dyDescent="0.2">
      <c r="A5" s="40" t="s">
        <v>41</v>
      </c>
      <c r="B5" s="41"/>
      <c r="C5" s="42"/>
      <c r="D5" s="40"/>
      <c r="E5" s="43"/>
      <c r="F5" s="43">
        <f>SUM(F2:F4)</f>
        <v>0</v>
      </c>
    </row>
    <row r="6" spans="1:7" ht="12.95" customHeight="1" x14ac:dyDescent="0.2">
      <c r="A6" s="40" t="s">
        <v>42</v>
      </c>
      <c r="B6" s="44"/>
      <c r="C6" s="36"/>
      <c r="D6" s="45"/>
      <c r="E6" s="25"/>
      <c r="F6" s="43">
        <f>F5*E6</f>
        <v>0</v>
      </c>
    </row>
    <row r="7" spans="1:7" ht="12.95" customHeight="1" x14ac:dyDescent="0.2">
      <c r="A7" s="46" t="s">
        <v>43</v>
      </c>
      <c r="B7" s="35"/>
      <c r="C7" s="36"/>
      <c r="D7" s="45"/>
      <c r="E7" s="38"/>
      <c r="F7" s="47">
        <f>SUM(F5:F6)</f>
        <v>0</v>
      </c>
    </row>
    <row r="8" spans="1:7" ht="12.95" customHeight="1" x14ac:dyDescent="0.2">
      <c r="G8" s="31"/>
    </row>
    <row r="9" spans="1:7" ht="12.95" customHeight="1" x14ac:dyDescent="0.2">
      <c r="A9" s="46" t="s">
        <v>27</v>
      </c>
      <c r="B9" s="35" t="s">
        <v>28</v>
      </c>
      <c r="C9" s="36" t="s">
        <v>3</v>
      </c>
      <c r="D9" s="45">
        <v>390</v>
      </c>
      <c r="E9" s="22"/>
      <c r="F9" s="38">
        <f t="shared" ref="F9:F16" si="0">D9*E9</f>
        <v>0</v>
      </c>
      <c r="G9" s="31"/>
    </row>
    <row r="10" spans="1:7" ht="12.95" customHeight="1" x14ac:dyDescent="0.2">
      <c r="A10" s="34"/>
      <c r="B10" s="35" t="s">
        <v>29</v>
      </c>
      <c r="C10" s="36" t="s">
        <v>3</v>
      </c>
      <c r="D10" s="45">
        <v>110</v>
      </c>
      <c r="E10" s="22"/>
      <c r="F10" s="38">
        <f t="shared" si="0"/>
        <v>0</v>
      </c>
      <c r="G10" s="31"/>
    </row>
    <row r="11" spans="1:7" ht="12.95" customHeight="1" x14ac:dyDescent="0.2">
      <c r="A11" s="37"/>
      <c r="B11" s="35" t="s">
        <v>30</v>
      </c>
      <c r="C11" s="36" t="s">
        <v>3</v>
      </c>
      <c r="D11" s="45">
        <v>225</v>
      </c>
      <c r="E11" s="22"/>
      <c r="F11" s="38">
        <f t="shared" si="0"/>
        <v>0</v>
      </c>
      <c r="G11" s="31"/>
    </row>
    <row r="12" spans="1:7" ht="12.95" customHeight="1" x14ac:dyDescent="0.2">
      <c r="A12" s="37"/>
      <c r="B12" s="35" t="s">
        <v>31</v>
      </c>
      <c r="C12" s="36" t="s">
        <v>3</v>
      </c>
      <c r="D12" s="45">
        <v>85</v>
      </c>
      <c r="E12" s="22"/>
      <c r="F12" s="38">
        <f t="shared" si="0"/>
        <v>0</v>
      </c>
      <c r="G12" s="31"/>
    </row>
    <row r="13" spans="1:7" ht="12.95" customHeight="1" x14ac:dyDescent="0.2">
      <c r="A13" s="37"/>
      <c r="B13" s="35" t="s">
        <v>68</v>
      </c>
      <c r="C13" s="36" t="s">
        <v>3</v>
      </c>
      <c r="D13" s="45">
        <v>10</v>
      </c>
      <c r="E13" s="22"/>
      <c r="F13" s="38">
        <f t="shared" si="0"/>
        <v>0</v>
      </c>
      <c r="G13" s="31"/>
    </row>
    <row r="14" spans="1:7" ht="12.95" customHeight="1" x14ac:dyDescent="0.2">
      <c r="A14" s="37"/>
      <c r="B14" s="35" t="s">
        <v>44</v>
      </c>
      <c r="C14" s="36" t="s">
        <v>3</v>
      </c>
      <c r="D14" s="45">
        <v>35</v>
      </c>
      <c r="E14" s="22"/>
      <c r="F14" s="38">
        <f t="shared" si="0"/>
        <v>0</v>
      </c>
      <c r="G14" s="31"/>
    </row>
    <row r="15" spans="1:7" ht="12.95" customHeight="1" x14ac:dyDescent="0.2">
      <c r="A15" s="37"/>
      <c r="B15" s="35" t="s">
        <v>45</v>
      </c>
      <c r="C15" s="36" t="s">
        <v>3</v>
      </c>
      <c r="D15" s="45">
        <v>42</v>
      </c>
      <c r="E15" s="22"/>
      <c r="F15" s="38">
        <f t="shared" si="0"/>
        <v>0</v>
      </c>
      <c r="G15" s="31"/>
    </row>
    <row r="16" spans="1:7" ht="12.95" customHeight="1" x14ac:dyDescent="0.2">
      <c r="A16" s="37"/>
      <c r="B16" s="35" t="s">
        <v>67</v>
      </c>
      <c r="C16" s="36" t="s">
        <v>3</v>
      </c>
      <c r="D16" s="45">
        <v>6</v>
      </c>
      <c r="E16" s="22"/>
      <c r="F16" s="38">
        <f t="shared" si="0"/>
        <v>0</v>
      </c>
      <c r="G16" s="31"/>
    </row>
    <row r="17" spans="1:7" ht="12.95" customHeight="1" x14ac:dyDescent="0.2">
      <c r="A17" s="51" t="s">
        <v>18</v>
      </c>
      <c r="B17" s="52"/>
      <c r="C17" s="53"/>
      <c r="D17" s="51">
        <f>SUM(D9:D16)</f>
        <v>903</v>
      </c>
      <c r="E17" s="24"/>
      <c r="F17" s="54">
        <f>SUM(F9:F16)</f>
        <v>0</v>
      </c>
      <c r="G17" s="31"/>
    </row>
    <row r="18" spans="1:7" ht="12.95" customHeight="1" x14ac:dyDescent="0.2">
      <c r="A18" s="51" t="s">
        <v>25</v>
      </c>
      <c r="B18" s="55" t="s">
        <v>93</v>
      </c>
      <c r="C18" s="53"/>
      <c r="D18" s="56"/>
      <c r="E18" s="75"/>
      <c r="F18" s="54">
        <f>F17*E18</f>
        <v>0</v>
      </c>
      <c r="G18" s="31"/>
    </row>
    <row r="19" spans="1:7" ht="12.95" customHeight="1" x14ac:dyDescent="0.2">
      <c r="A19" s="51" t="s">
        <v>22</v>
      </c>
      <c r="B19" s="52"/>
      <c r="C19" s="53"/>
      <c r="D19" s="51"/>
      <c r="E19" s="54"/>
      <c r="F19" s="54">
        <f>SUM(F17:F18)</f>
        <v>0</v>
      </c>
      <c r="G19" s="31"/>
    </row>
    <row r="20" spans="1:7" ht="12.95" customHeight="1" x14ac:dyDescent="0.2">
      <c r="A20" s="40" t="s">
        <v>21</v>
      </c>
      <c r="B20" s="44"/>
      <c r="C20" s="36"/>
      <c r="D20" s="45"/>
      <c r="E20" s="25"/>
      <c r="F20" s="43">
        <f>F19*E20</f>
        <v>0</v>
      </c>
      <c r="G20" s="31"/>
    </row>
    <row r="21" spans="1:7" ht="12.95" customHeight="1" x14ac:dyDescent="0.2">
      <c r="A21" s="46" t="s">
        <v>32</v>
      </c>
      <c r="B21" s="57"/>
      <c r="C21" s="36"/>
      <c r="D21" s="58"/>
      <c r="E21" s="47"/>
      <c r="F21" s="47">
        <f>SUM(F19:F20)</f>
        <v>0</v>
      </c>
      <c r="G21" s="31"/>
    </row>
    <row r="22" spans="1:7" ht="12.95" customHeight="1" x14ac:dyDescent="0.2">
      <c r="E22" s="59"/>
      <c r="F22" s="59"/>
      <c r="G22" s="31"/>
    </row>
    <row r="23" spans="1:7" ht="12.95" customHeight="1" x14ac:dyDescent="0.2">
      <c r="A23" s="46" t="s">
        <v>1</v>
      </c>
      <c r="B23" s="45" t="s">
        <v>2</v>
      </c>
      <c r="C23" s="45"/>
      <c r="D23" s="60"/>
      <c r="E23" s="38"/>
      <c r="F23" s="38"/>
      <c r="G23" s="31"/>
    </row>
    <row r="24" spans="1:7" ht="12.95" customHeight="1" x14ac:dyDescent="0.2">
      <c r="A24" s="37" t="s">
        <v>46</v>
      </c>
      <c r="B24" s="35" t="s">
        <v>48</v>
      </c>
      <c r="C24" s="36" t="s">
        <v>0</v>
      </c>
      <c r="D24" s="45">
        <v>3</v>
      </c>
      <c r="E24" s="22"/>
      <c r="F24" s="38">
        <f t="shared" ref="F24:F40" si="1">D24*E24</f>
        <v>0</v>
      </c>
      <c r="G24" s="31"/>
    </row>
    <row r="25" spans="1:7" ht="12.95" customHeight="1" x14ac:dyDescent="0.2">
      <c r="A25" s="37"/>
      <c r="B25" s="35" t="s">
        <v>49</v>
      </c>
      <c r="C25" s="36" t="s">
        <v>0</v>
      </c>
      <c r="D25" s="45">
        <v>3</v>
      </c>
      <c r="E25" s="22"/>
      <c r="F25" s="38">
        <f t="shared" si="1"/>
        <v>0</v>
      </c>
      <c r="G25" s="31"/>
    </row>
    <row r="26" spans="1:7" ht="12.95" customHeight="1" x14ac:dyDescent="0.2">
      <c r="A26" s="37"/>
      <c r="B26" s="35" t="s">
        <v>47</v>
      </c>
      <c r="C26" s="36" t="s">
        <v>0</v>
      </c>
      <c r="D26" s="45">
        <v>1</v>
      </c>
      <c r="E26" s="22"/>
      <c r="F26" s="38">
        <f t="shared" si="1"/>
        <v>0</v>
      </c>
      <c r="G26" s="31"/>
    </row>
    <row r="27" spans="1:7" ht="12.95" customHeight="1" x14ac:dyDescent="0.2">
      <c r="A27" s="37"/>
      <c r="B27" s="35" t="s">
        <v>69</v>
      </c>
      <c r="C27" s="36" t="s">
        <v>0</v>
      </c>
      <c r="D27" s="45">
        <v>1</v>
      </c>
      <c r="E27" s="22"/>
      <c r="F27" s="38">
        <f t="shared" si="1"/>
        <v>0</v>
      </c>
      <c r="G27" s="31"/>
    </row>
    <row r="28" spans="1:7" ht="12.95" customHeight="1" x14ac:dyDescent="0.2">
      <c r="A28" s="37" t="s">
        <v>72</v>
      </c>
      <c r="B28" s="35" t="s">
        <v>71</v>
      </c>
      <c r="C28" s="36" t="s">
        <v>0</v>
      </c>
      <c r="D28" s="45">
        <v>1</v>
      </c>
      <c r="E28" s="22"/>
      <c r="F28" s="38">
        <f t="shared" si="1"/>
        <v>0</v>
      </c>
      <c r="G28" s="31"/>
    </row>
    <row r="29" spans="1:7" ht="12.95" customHeight="1" x14ac:dyDescent="0.2">
      <c r="A29" s="61" t="s">
        <v>70</v>
      </c>
      <c r="B29" s="35" t="s">
        <v>71</v>
      </c>
      <c r="C29" s="36" t="s">
        <v>0</v>
      </c>
      <c r="D29" s="45">
        <v>1</v>
      </c>
      <c r="E29" s="22"/>
      <c r="F29" s="38">
        <f t="shared" si="1"/>
        <v>0</v>
      </c>
      <c r="G29" s="31"/>
    </row>
    <row r="30" spans="1:7" ht="12.95" customHeight="1" x14ac:dyDescent="0.2">
      <c r="A30" s="37" t="s">
        <v>73</v>
      </c>
      <c r="B30" s="45" t="s">
        <v>74</v>
      </c>
      <c r="C30" s="36" t="s">
        <v>0</v>
      </c>
      <c r="D30" s="45">
        <v>2</v>
      </c>
      <c r="E30" s="22"/>
      <c r="F30" s="38">
        <f t="shared" si="1"/>
        <v>0</v>
      </c>
      <c r="G30" s="31"/>
    </row>
    <row r="31" spans="1:7" ht="12.95" customHeight="1" x14ac:dyDescent="0.2">
      <c r="A31" s="37"/>
      <c r="B31" s="45" t="s">
        <v>71</v>
      </c>
      <c r="C31" s="36" t="s">
        <v>0</v>
      </c>
      <c r="D31" s="45">
        <v>2</v>
      </c>
      <c r="E31" s="22"/>
      <c r="F31" s="38">
        <f t="shared" si="1"/>
        <v>0</v>
      </c>
      <c r="G31" s="31"/>
    </row>
    <row r="32" spans="1:7" ht="12.95" customHeight="1" x14ac:dyDescent="0.2">
      <c r="A32" s="37" t="s">
        <v>33</v>
      </c>
      <c r="B32" s="45" t="s">
        <v>24</v>
      </c>
      <c r="C32" s="36" t="s">
        <v>0</v>
      </c>
      <c r="D32" s="45">
        <v>100</v>
      </c>
      <c r="E32" s="22"/>
      <c r="F32" s="38">
        <f t="shared" si="1"/>
        <v>0</v>
      </c>
      <c r="G32" s="31"/>
    </row>
    <row r="33" spans="1:8" ht="12.95" customHeight="1" x14ac:dyDescent="0.2">
      <c r="A33" s="37" t="s">
        <v>35</v>
      </c>
      <c r="B33" s="45"/>
      <c r="C33" s="36" t="s">
        <v>0</v>
      </c>
      <c r="D33" s="45">
        <v>100</v>
      </c>
      <c r="E33" s="22"/>
      <c r="F33" s="38">
        <f t="shared" si="1"/>
        <v>0</v>
      </c>
      <c r="G33" s="31"/>
    </row>
    <row r="34" spans="1:8" ht="12.95" customHeight="1" x14ac:dyDescent="0.2">
      <c r="A34" s="37" t="s">
        <v>34</v>
      </c>
      <c r="B34" s="45" t="s">
        <v>24</v>
      </c>
      <c r="C34" s="36" t="s">
        <v>0</v>
      </c>
      <c r="D34" s="45">
        <v>100</v>
      </c>
      <c r="E34" s="22"/>
      <c r="F34" s="38">
        <f t="shared" si="1"/>
        <v>0</v>
      </c>
    </row>
    <row r="35" spans="1:8" ht="12.95" customHeight="1" x14ac:dyDescent="0.2">
      <c r="A35" s="61" t="s">
        <v>23</v>
      </c>
      <c r="B35" s="35" t="s">
        <v>24</v>
      </c>
      <c r="C35" s="36" t="s">
        <v>0</v>
      </c>
      <c r="D35" s="62">
        <v>16</v>
      </c>
      <c r="E35" s="22"/>
      <c r="F35" s="38">
        <f t="shared" si="1"/>
        <v>0</v>
      </c>
    </row>
    <row r="36" spans="1:8" ht="12.95" customHeight="1" x14ac:dyDescent="0.2">
      <c r="A36" s="61" t="s">
        <v>50</v>
      </c>
      <c r="B36" s="35"/>
      <c r="C36" s="36" t="s">
        <v>0</v>
      </c>
      <c r="D36" s="62">
        <v>2</v>
      </c>
      <c r="E36" s="22"/>
      <c r="F36" s="38">
        <f t="shared" si="1"/>
        <v>0</v>
      </c>
    </row>
    <row r="37" spans="1:8" ht="12.95" customHeight="1" x14ac:dyDescent="0.2">
      <c r="A37" s="37" t="s">
        <v>20</v>
      </c>
      <c r="B37" s="45"/>
      <c r="C37" s="36" t="s">
        <v>0</v>
      </c>
      <c r="D37" s="45">
        <v>2</v>
      </c>
      <c r="E37" s="22"/>
      <c r="F37" s="38">
        <f t="shared" si="1"/>
        <v>0</v>
      </c>
      <c r="G37" s="31"/>
    </row>
    <row r="38" spans="1:8" ht="12.95" customHeight="1" x14ac:dyDescent="0.2">
      <c r="A38" s="37" t="s">
        <v>75</v>
      </c>
      <c r="B38" s="35">
        <v>20</v>
      </c>
      <c r="C38" s="36" t="s">
        <v>0</v>
      </c>
      <c r="D38" s="45">
        <v>5</v>
      </c>
      <c r="E38" s="22"/>
      <c r="F38" s="38">
        <f t="shared" si="1"/>
        <v>0</v>
      </c>
      <c r="G38" s="31"/>
    </row>
    <row r="39" spans="1:8" ht="12.95" customHeight="1" x14ac:dyDescent="0.2">
      <c r="A39" s="37"/>
      <c r="B39" s="35">
        <v>25</v>
      </c>
      <c r="C39" s="36" t="s">
        <v>0</v>
      </c>
      <c r="D39" s="45">
        <v>1</v>
      </c>
      <c r="E39" s="22"/>
      <c r="F39" s="38">
        <f t="shared" si="1"/>
        <v>0</v>
      </c>
      <c r="G39" s="31"/>
    </row>
    <row r="40" spans="1:8" ht="12.95" customHeight="1" x14ac:dyDescent="0.2">
      <c r="A40" s="37"/>
      <c r="B40" s="35">
        <v>32</v>
      </c>
      <c r="C40" s="36" t="s">
        <v>0</v>
      </c>
      <c r="D40" s="45">
        <v>1</v>
      </c>
      <c r="E40" s="22"/>
      <c r="F40" s="38">
        <f t="shared" si="1"/>
        <v>0</v>
      </c>
      <c r="G40" s="31"/>
    </row>
    <row r="41" spans="1:8" ht="12.95" customHeight="1" x14ac:dyDescent="0.2">
      <c r="A41" s="40" t="s">
        <v>13</v>
      </c>
      <c r="B41" s="41"/>
      <c r="C41" s="42"/>
      <c r="D41" s="40"/>
      <c r="E41" s="43"/>
      <c r="F41" s="43">
        <f>SUM(F24:F40)</f>
        <v>0</v>
      </c>
      <c r="G41" s="31"/>
    </row>
    <row r="42" spans="1:8" ht="12.95" customHeight="1" x14ac:dyDescent="0.2">
      <c r="A42" s="40" t="s">
        <v>4</v>
      </c>
      <c r="B42" s="63"/>
      <c r="C42" s="63"/>
      <c r="D42" s="40"/>
      <c r="E42" s="25"/>
      <c r="F42" s="43">
        <f>E42*F41</f>
        <v>0</v>
      </c>
      <c r="G42" s="31"/>
    </row>
    <row r="43" spans="1:8" ht="12.95" customHeight="1" x14ac:dyDescent="0.2">
      <c r="A43" s="46" t="s">
        <v>5</v>
      </c>
      <c r="B43" s="45"/>
      <c r="C43" s="45"/>
      <c r="D43" s="37"/>
      <c r="E43" s="38"/>
      <c r="F43" s="47">
        <f>SUM(F41:F42)</f>
        <v>0</v>
      </c>
      <c r="G43" s="31"/>
    </row>
    <row r="44" spans="1:8" ht="12.95" customHeight="1" x14ac:dyDescent="0.2">
      <c r="E44" s="59"/>
      <c r="F44" s="59"/>
      <c r="G44" s="31"/>
    </row>
    <row r="45" spans="1:8" ht="12.95" customHeight="1" x14ac:dyDescent="0.2">
      <c r="E45" s="59"/>
      <c r="F45" s="59"/>
      <c r="G45" s="31"/>
      <c r="H45" s="64"/>
    </row>
    <row r="46" spans="1:8" ht="12.95" customHeight="1" x14ac:dyDescent="0.2">
      <c r="A46" s="26" t="s">
        <v>6</v>
      </c>
      <c r="E46" s="59"/>
      <c r="F46" s="59"/>
      <c r="G46" s="31"/>
      <c r="H46" s="64"/>
    </row>
    <row r="47" spans="1:8" ht="12.95" customHeight="1" x14ac:dyDescent="0.2">
      <c r="A47" s="37" t="s">
        <v>92</v>
      </c>
      <c r="B47" s="35"/>
      <c r="C47" s="36" t="s">
        <v>0</v>
      </c>
      <c r="D47" s="37">
        <v>3</v>
      </c>
      <c r="E47" s="22"/>
      <c r="F47" s="38">
        <f t="shared" ref="F47:F57" si="2">D47*E47</f>
        <v>0</v>
      </c>
      <c r="G47" s="31"/>
      <c r="H47" s="64"/>
    </row>
    <row r="48" spans="1:8" ht="12.95" customHeight="1" x14ac:dyDescent="0.2">
      <c r="A48" s="62" t="s">
        <v>51</v>
      </c>
      <c r="B48" s="45"/>
      <c r="C48" s="36" t="s">
        <v>0</v>
      </c>
      <c r="D48" s="37">
        <v>1</v>
      </c>
      <c r="E48" s="22"/>
      <c r="F48" s="38">
        <f t="shared" si="2"/>
        <v>0</v>
      </c>
      <c r="G48" s="31"/>
      <c r="H48" s="64"/>
    </row>
    <row r="49" spans="1:8" ht="12.95" customHeight="1" x14ac:dyDescent="0.2">
      <c r="A49" s="62" t="s">
        <v>52</v>
      </c>
      <c r="B49" s="45"/>
      <c r="C49" s="36" t="s">
        <v>0</v>
      </c>
      <c r="D49" s="37">
        <v>1</v>
      </c>
      <c r="E49" s="22"/>
      <c r="F49" s="38">
        <f t="shared" si="2"/>
        <v>0</v>
      </c>
      <c r="G49" s="31"/>
      <c r="H49" s="64"/>
    </row>
    <row r="50" spans="1:8" ht="12.95" customHeight="1" x14ac:dyDescent="0.2">
      <c r="A50" s="62" t="s">
        <v>53</v>
      </c>
      <c r="B50" s="45"/>
      <c r="C50" s="36" t="s">
        <v>0</v>
      </c>
      <c r="D50" s="37">
        <v>5</v>
      </c>
      <c r="E50" s="22"/>
      <c r="F50" s="38">
        <f t="shared" si="2"/>
        <v>0</v>
      </c>
      <c r="G50" s="31"/>
      <c r="H50" s="64"/>
    </row>
    <row r="51" spans="1:8" ht="12.95" customHeight="1" x14ac:dyDescent="0.2">
      <c r="A51" s="62" t="s">
        <v>54</v>
      </c>
      <c r="B51" s="45"/>
      <c r="C51" s="36" t="s">
        <v>0</v>
      </c>
      <c r="D51" s="37">
        <v>44</v>
      </c>
      <c r="E51" s="22"/>
      <c r="F51" s="38">
        <f t="shared" si="2"/>
        <v>0</v>
      </c>
      <c r="G51" s="31"/>
      <c r="H51" s="64"/>
    </row>
    <row r="52" spans="1:8" ht="12.95" customHeight="1" x14ac:dyDescent="0.2">
      <c r="A52" s="62" t="s">
        <v>77</v>
      </c>
      <c r="B52" s="45"/>
      <c r="C52" s="36" t="s">
        <v>0</v>
      </c>
      <c r="D52" s="37">
        <v>14</v>
      </c>
      <c r="E52" s="22"/>
      <c r="F52" s="38">
        <f t="shared" si="2"/>
        <v>0</v>
      </c>
      <c r="G52" s="31"/>
      <c r="H52" s="64"/>
    </row>
    <row r="53" spans="1:8" ht="12.95" customHeight="1" x14ac:dyDescent="0.2">
      <c r="A53" s="62" t="s">
        <v>36</v>
      </c>
      <c r="B53" s="35"/>
      <c r="C53" s="36" t="s">
        <v>0</v>
      </c>
      <c r="D53" s="37">
        <v>17</v>
      </c>
      <c r="E53" s="22"/>
      <c r="F53" s="38">
        <f t="shared" si="2"/>
        <v>0</v>
      </c>
      <c r="G53" s="31"/>
      <c r="H53" s="64"/>
    </row>
    <row r="54" spans="1:8" ht="12.95" customHeight="1" x14ac:dyDescent="0.2">
      <c r="A54" s="62" t="s">
        <v>55</v>
      </c>
      <c r="B54" s="35"/>
      <c r="C54" s="36" t="s">
        <v>0</v>
      </c>
      <c r="D54" s="37">
        <v>4</v>
      </c>
      <c r="E54" s="22"/>
      <c r="F54" s="38">
        <f t="shared" si="2"/>
        <v>0</v>
      </c>
      <c r="G54" s="31"/>
      <c r="H54" s="64"/>
    </row>
    <row r="55" spans="1:8" ht="12.95" customHeight="1" x14ac:dyDescent="0.2">
      <c r="A55" s="45" t="s">
        <v>37</v>
      </c>
      <c r="B55" s="35"/>
      <c r="C55" s="36" t="s">
        <v>0</v>
      </c>
      <c r="D55" s="37">
        <v>3</v>
      </c>
      <c r="E55" s="22"/>
      <c r="F55" s="38">
        <f t="shared" si="2"/>
        <v>0</v>
      </c>
      <c r="G55" s="31"/>
      <c r="H55" s="64"/>
    </row>
    <row r="56" spans="1:8" ht="12.95" customHeight="1" x14ac:dyDescent="0.2">
      <c r="A56" s="45" t="s">
        <v>26</v>
      </c>
      <c r="B56" s="35"/>
      <c r="C56" s="36" t="s">
        <v>0</v>
      </c>
      <c r="D56" s="37">
        <v>7</v>
      </c>
      <c r="E56" s="22"/>
      <c r="F56" s="38">
        <f t="shared" si="2"/>
        <v>0</v>
      </c>
      <c r="G56" s="31"/>
      <c r="H56" s="64"/>
    </row>
    <row r="57" spans="1:8" ht="12.95" customHeight="1" x14ac:dyDescent="0.2">
      <c r="A57" s="45" t="s">
        <v>76</v>
      </c>
      <c r="B57" s="35"/>
      <c r="C57" s="36" t="s">
        <v>0</v>
      </c>
      <c r="D57" s="37">
        <v>1</v>
      </c>
      <c r="E57" s="22"/>
      <c r="F57" s="38">
        <f t="shared" si="2"/>
        <v>0</v>
      </c>
      <c r="H57" s="64"/>
    </row>
    <row r="58" spans="1:8" ht="12.95" customHeight="1" x14ac:dyDescent="0.2">
      <c r="A58" s="40" t="s">
        <v>7</v>
      </c>
      <c r="B58" s="35"/>
      <c r="C58" s="63"/>
      <c r="D58" s="63">
        <f>SUM(D47:D57)</f>
        <v>100</v>
      </c>
      <c r="E58" s="23"/>
      <c r="F58" s="43">
        <f>SUM(F47:F57)</f>
        <v>0</v>
      </c>
      <c r="H58" s="64"/>
    </row>
    <row r="59" spans="1:8" ht="12.95" customHeight="1" x14ac:dyDescent="0.2">
      <c r="A59" s="40" t="s">
        <v>8</v>
      </c>
      <c r="B59" s="65"/>
      <c r="C59" s="63"/>
      <c r="D59" s="63"/>
      <c r="E59" s="25"/>
      <c r="F59" s="43">
        <f>F58*E59</f>
        <v>0</v>
      </c>
      <c r="H59" s="64"/>
    </row>
    <row r="60" spans="1:8" ht="12.95" customHeight="1" x14ac:dyDescent="0.2">
      <c r="A60" s="46" t="s">
        <v>9</v>
      </c>
      <c r="B60" s="35"/>
      <c r="C60" s="58"/>
      <c r="D60" s="58"/>
      <c r="E60" s="47"/>
      <c r="F60" s="47">
        <f>SUM(F58:F59)</f>
        <v>0</v>
      </c>
      <c r="H60" s="64"/>
    </row>
    <row r="61" spans="1:8" ht="12.95" customHeight="1" x14ac:dyDescent="0.2">
      <c r="A61" s="66"/>
      <c r="B61" s="27"/>
      <c r="C61" s="28"/>
      <c r="D61" s="31"/>
      <c r="E61" s="67"/>
      <c r="F61" s="67"/>
      <c r="H61" s="64"/>
    </row>
    <row r="62" spans="1:8" ht="12.95" customHeight="1" x14ac:dyDescent="0.2">
      <c r="A62" s="68" t="s">
        <v>12</v>
      </c>
      <c r="B62" s="69" t="s">
        <v>2</v>
      </c>
      <c r="C62" s="69" t="s">
        <v>3</v>
      </c>
      <c r="D62" s="30"/>
      <c r="E62" s="67"/>
      <c r="F62" s="67"/>
    </row>
    <row r="63" spans="1:8" ht="12.95" customHeight="1" x14ac:dyDescent="0.2">
      <c r="A63" s="37" t="s">
        <v>59</v>
      </c>
      <c r="B63" s="70" t="s">
        <v>58</v>
      </c>
      <c r="C63" s="36" t="s">
        <v>3</v>
      </c>
      <c r="D63" s="45">
        <v>18</v>
      </c>
      <c r="E63" s="22"/>
      <c r="F63" s="38">
        <f>D63*E63</f>
        <v>0</v>
      </c>
      <c r="H63" s="64"/>
    </row>
    <row r="64" spans="1:8" ht="12.95" customHeight="1" x14ac:dyDescent="0.2">
      <c r="A64" s="45" t="s">
        <v>56</v>
      </c>
      <c r="B64" s="71" t="s">
        <v>79</v>
      </c>
      <c r="C64" s="36" t="s">
        <v>3</v>
      </c>
      <c r="D64" s="45">
        <v>28</v>
      </c>
      <c r="E64" s="22"/>
      <c r="F64" s="38">
        <f>D64*E64</f>
        <v>0</v>
      </c>
      <c r="H64" s="64"/>
    </row>
    <row r="65" spans="1:8" ht="12.95" customHeight="1" x14ac:dyDescent="0.2">
      <c r="A65" s="62" t="s">
        <v>57</v>
      </c>
      <c r="B65" s="71" t="s">
        <v>78</v>
      </c>
      <c r="C65" s="36" t="s">
        <v>3</v>
      </c>
      <c r="D65" s="45">
        <v>83</v>
      </c>
      <c r="E65" s="22"/>
      <c r="F65" s="38">
        <f>D65*E65</f>
        <v>0</v>
      </c>
      <c r="H65" s="64"/>
    </row>
    <row r="66" spans="1:8" ht="12.95" customHeight="1" x14ac:dyDescent="0.2">
      <c r="A66" s="37" t="s">
        <v>60</v>
      </c>
      <c r="B66" s="35"/>
      <c r="C66" s="36"/>
      <c r="D66" s="37"/>
      <c r="E66" s="38"/>
      <c r="F66" s="38">
        <f>SUM(F63:F65)</f>
        <v>0</v>
      </c>
      <c r="H66" s="64"/>
    </row>
    <row r="67" spans="1:8" ht="12.95" customHeight="1" x14ac:dyDescent="0.2">
      <c r="A67" s="40" t="s">
        <v>10</v>
      </c>
      <c r="B67" s="63"/>
      <c r="C67" s="42"/>
      <c r="D67" s="63"/>
      <c r="E67" s="25"/>
      <c r="F67" s="43">
        <f>F66*E67</f>
        <v>0</v>
      </c>
      <c r="G67" s="31"/>
      <c r="H67" s="64"/>
    </row>
    <row r="68" spans="1:8" ht="12.95" customHeight="1" x14ac:dyDescent="0.2">
      <c r="A68" s="46" t="s">
        <v>11</v>
      </c>
      <c r="B68" s="58"/>
      <c r="C68" s="36"/>
      <c r="D68" s="58"/>
      <c r="E68" s="47"/>
      <c r="F68" s="47">
        <f>SUM(F66:F67)</f>
        <v>0</v>
      </c>
      <c r="G68" s="31"/>
      <c r="H68" s="64"/>
    </row>
    <row r="69" spans="1:8" ht="12.95" customHeight="1" x14ac:dyDescent="0.2">
      <c r="E69" s="59"/>
      <c r="F69" s="59"/>
      <c r="G69" s="31"/>
      <c r="H69" s="64"/>
    </row>
    <row r="70" spans="1:8" ht="12.95" customHeight="1" x14ac:dyDescent="0.2">
      <c r="A70" s="34" t="s">
        <v>15</v>
      </c>
      <c r="B70" s="70"/>
      <c r="C70" s="36" t="s">
        <v>14</v>
      </c>
      <c r="D70" s="45">
        <v>144</v>
      </c>
      <c r="E70" s="22"/>
      <c r="F70" s="38">
        <f>D70*E70</f>
        <v>0</v>
      </c>
      <c r="G70" s="31"/>
      <c r="H70" s="64"/>
    </row>
    <row r="71" spans="1:8" ht="12.95" customHeight="1" x14ac:dyDescent="0.2">
      <c r="A71" s="37" t="s">
        <v>16</v>
      </c>
      <c r="B71" s="35"/>
      <c r="C71" s="36" t="s">
        <v>17</v>
      </c>
      <c r="D71" s="45">
        <v>250</v>
      </c>
      <c r="E71" s="22"/>
      <c r="F71" s="38">
        <f>D71*E71</f>
        <v>0</v>
      </c>
      <c r="G71" s="31"/>
      <c r="H71" s="64"/>
    </row>
    <row r="72" spans="1:8" ht="12.95" customHeight="1" x14ac:dyDescent="0.2">
      <c r="E72" s="59"/>
      <c r="F72" s="59"/>
      <c r="G72" s="31"/>
      <c r="H72" s="64"/>
    </row>
    <row r="73" spans="1:8" ht="12.95" customHeight="1" x14ac:dyDescent="0.2">
      <c r="A73" s="72" t="s">
        <v>38</v>
      </c>
      <c r="E73" s="59"/>
      <c r="F73" s="59"/>
      <c r="G73" s="31"/>
      <c r="H73" s="64"/>
    </row>
    <row r="74" spans="1:8" ht="12.95" customHeight="1" x14ac:dyDescent="0.2">
      <c r="A74" s="61" t="s">
        <v>39</v>
      </c>
      <c r="B74" s="35"/>
      <c r="C74" s="36" t="s">
        <v>3</v>
      </c>
      <c r="D74" s="45">
        <v>900</v>
      </c>
      <c r="E74" s="22"/>
      <c r="F74" s="38">
        <f>D74*E74</f>
        <v>0</v>
      </c>
      <c r="G74" s="31"/>
      <c r="H74" s="64"/>
    </row>
    <row r="75" spans="1:8" ht="12.95" customHeight="1" x14ac:dyDescent="0.2">
      <c r="A75" s="61" t="s">
        <v>40</v>
      </c>
      <c r="B75" s="35"/>
      <c r="C75" s="36" t="s">
        <v>0</v>
      </c>
      <c r="D75" s="45">
        <v>60</v>
      </c>
      <c r="E75" s="22"/>
      <c r="F75" s="38">
        <f>D75*E75</f>
        <v>0</v>
      </c>
      <c r="G75" s="31"/>
      <c r="H75" s="64"/>
    </row>
    <row r="76" spans="1:8" ht="12.95" customHeight="1" x14ac:dyDescent="0.2">
      <c r="A76" s="61" t="s">
        <v>62</v>
      </c>
      <c r="B76" s="35"/>
      <c r="C76" s="36" t="s">
        <v>0</v>
      </c>
      <c r="D76" s="37">
        <v>60</v>
      </c>
      <c r="E76" s="22"/>
      <c r="F76" s="38">
        <f>D76*E76</f>
        <v>0</v>
      </c>
      <c r="G76" s="31"/>
      <c r="H76" s="64"/>
    </row>
    <row r="77" spans="1:8" ht="12.95" customHeight="1" x14ac:dyDescent="0.2">
      <c r="A77" s="73" t="s">
        <v>61</v>
      </c>
      <c r="B77" s="35"/>
      <c r="C77" s="36"/>
      <c r="D77" s="37"/>
      <c r="E77" s="38"/>
      <c r="F77" s="74">
        <f>SUM(F74:F76)</f>
        <v>0</v>
      </c>
      <c r="G77" s="31"/>
      <c r="H77" s="64"/>
    </row>
    <row r="78" spans="1:8" ht="12.95" customHeight="1" x14ac:dyDescent="0.2">
      <c r="G78" s="31"/>
      <c r="H78" s="64"/>
    </row>
    <row r="79" spans="1:8" ht="12.95" customHeight="1" x14ac:dyDescent="0.2">
      <c r="G79" s="31"/>
      <c r="H79" s="64"/>
    </row>
    <row r="80" spans="1:8" ht="12.95" customHeight="1" x14ac:dyDescent="0.2">
      <c r="G80" s="31"/>
      <c r="H80" s="64"/>
    </row>
    <row r="81" spans="1:8" ht="12.95" customHeight="1" x14ac:dyDescent="0.2">
      <c r="G81" s="31"/>
      <c r="H81" s="64"/>
    </row>
    <row r="82" spans="1:8" ht="12.95" customHeight="1" x14ac:dyDescent="0.2">
      <c r="A82" s="33"/>
      <c r="G82" s="31"/>
      <c r="H82" s="64"/>
    </row>
    <row r="83" spans="1:8" ht="12.95" customHeight="1" x14ac:dyDescent="0.2">
      <c r="A83" s="33"/>
      <c r="G83" s="31"/>
      <c r="H83" s="64"/>
    </row>
    <row r="84" spans="1:8" ht="12.95" customHeight="1" x14ac:dyDescent="0.2">
      <c r="G84" s="31"/>
      <c r="H84" s="64"/>
    </row>
    <row r="85" spans="1:8" ht="12.95" customHeight="1" x14ac:dyDescent="0.2">
      <c r="G85" s="31"/>
      <c r="H85" s="64"/>
    </row>
    <row r="86" spans="1:8" ht="12.95" customHeight="1" x14ac:dyDescent="0.2">
      <c r="G86" s="31"/>
      <c r="H86" s="64"/>
    </row>
    <row r="87" spans="1:8" ht="12.95" customHeight="1" x14ac:dyDescent="0.2">
      <c r="G87" s="31"/>
      <c r="H87" s="64"/>
    </row>
    <row r="88" spans="1:8" ht="12.95" customHeight="1" x14ac:dyDescent="0.2">
      <c r="G88" s="31"/>
    </row>
    <row r="89" spans="1:8" ht="12.95" customHeight="1" x14ac:dyDescent="0.2">
      <c r="G89" s="31"/>
    </row>
    <row r="90" spans="1:8" ht="12.95" customHeight="1" x14ac:dyDescent="0.2">
      <c r="G90" s="31"/>
    </row>
    <row r="91" spans="1:8" ht="12.95" customHeight="1" x14ac:dyDescent="0.2">
      <c r="G91" s="31"/>
    </row>
    <row r="92" spans="1:8" ht="12.95" customHeight="1" x14ac:dyDescent="0.2"/>
    <row r="93" spans="1:8" ht="12.95" customHeight="1" x14ac:dyDescent="0.2"/>
    <row r="94" spans="1:8" ht="12.95" customHeight="1" x14ac:dyDescent="0.2"/>
    <row r="95" spans="1:8" ht="12.95" customHeight="1" x14ac:dyDescent="0.2"/>
    <row r="96" spans="1:8" ht="12.95" customHeight="1" x14ac:dyDescent="0.2"/>
    <row r="97" spans="7:7" ht="12.95" customHeight="1" x14ac:dyDescent="0.2"/>
    <row r="98" spans="7:7" ht="12.95" customHeight="1" x14ac:dyDescent="0.2"/>
    <row r="99" spans="7:7" ht="12.95" customHeight="1" x14ac:dyDescent="0.2"/>
    <row r="100" spans="7:7" ht="12.95" customHeight="1" x14ac:dyDescent="0.2"/>
    <row r="101" spans="7:7" ht="12.95" customHeight="1" x14ac:dyDescent="0.2"/>
    <row r="102" spans="7:7" ht="12.95" customHeight="1" x14ac:dyDescent="0.2"/>
    <row r="103" spans="7:7" ht="12.95" customHeight="1" x14ac:dyDescent="0.2"/>
    <row r="104" spans="7:7" ht="12.95" customHeight="1" x14ac:dyDescent="0.2"/>
    <row r="105" spans="7:7" ht="12.95" customHeight="1" x14ac:dyDescent="0.2"/>
    <row r="106" spans="7:7" ht="12.95" customHeight="1" x14ac:dyDescent="0.2"/>
    <row r="107" spans="7:7" ht="12.95" customHeight="1" x14ac:dyDescent="0.2"/>
    <row r="108" spans="7:7" ht="12.95" customHeight="1" x14ac:dyDescent="0.2"/>
    <row r="109" spans="7:7" ht="12.95" customHeight="1" x14ac:dyDescent="0.2"/>
    <row r="110" spans="7:7" ht="12.95" customHeight="1" x14ac:dyDescent="0.2">
      <c r="G110" s="31"/>
    </row>
    <row r="111" spans="7:7" ht="12.95" customHeight="1" x14ac:dyDescent="0.2">
      <c r="G111" s="31"/>
    </row>
    <row r="112" spans="7:7" ht="12.95" customHeight="1" x14ac:dyDescent="0.2">
      <c r="G112" s="31"/>
    </row>
    <row r="113" spans="7:7" ht="12.95" customHeight="1" x14ac:dyDescent="0.2">
      <c r="G113" s="31"/>
    </row>
    <row r="114" spans="7:7" ht="12.95" customHeight="1" x14ac:dyDescent="0.2">
      <c r="G114" s="31"/>
    </row>
    <row r="115" spans="7:7" ht="12.95" customHeight="1" x14ac:dyDescent="0.2">
      <c r="G115" s="31"/>
    </row>
    <row r="116" spans="7:7" ht="12.95" customHeight="1" x14ac:dyDescent="0.2">
      <c r="G116" s="31"/>
    </row>
    <row r="117" spans="7:7" ht="12.95" customHeight="1" x14ac:dyDescent="0.2">
      <c r="G117" s="31"/>
    </row>
    <row r="118" spans="7:7" ht="12.95" customHeight="1" x14ac:dyDescent="0.2">
      <c r="G118" s="31"/>
    </row>
    <row r="119" spans="7:7" ht="12.95" customHeight="1" x14ac:dyDescent="0.2">
      <c r="G119" s="31"/>
    </row>
    <row r="120" spans="7:7" ht="12.95" customHeight="1" x14ac:dyDescent="0.2">
      <c r="G120" s="31"/>
    </row>
    <row r="121" spans="7:7" ht="12.95" customHeight="1" x14ac:dyDescent="0.2">
      <c r="G121" s="31"/>
    </row>
    <row r="122" spans="7:7" ht="12.95" customHeight="1" x14ac:dyDescent="0.2"/>
    <row r="123" spans="7:7" ht="12.95" customHeight="1" x14ac:dyDescent="0.2">
      <c r="G123" s="31"/>
    </row>
    <row r="124" spans="7:7" ht="12.95" customHeight="1" x14ac:dyDescent="0.2">
      <c r="G124" s="31"/>
    </row>
    <row r="125" spans="7:7" ht="12.95" customHeight="1" x14ac:dyDescent="0.2">
      <c r="G125" s="31"/>
    </row>
    <row r="126" spans="7:7" ht="12.95" customHeight="1" x14ac:dyDescent="0.2">
      <c r="G126" s="31"/>
    </row>
    <row r="127" spans="7:7" ht="12.95" customHeight="1" x14ac:dyDescent="0.2">
      <c r="G127" s="31"/>
    </row>
    <row r="128" spans="7:7" ht="12.95" customHeight="1" x14ac:dyDescent="0.2">
      <c r="G128" s="31"/>
    </row>
    <row r="129" spans="1:7" ht="12.95" customHeight="1" x14ac:dyDescent="0.2">
      <c r="G129" s="31"/>
    </row>
    <row r="130" spans="1:7" ht="12.95" customHeight="1" x14ac:dyDescent="0.2">
      <c r="G130" s="31"/>
    </row>
    <row r="131" spans="1:7" ht="12.95" customHeight="1" x14ac:dyDescent="0.2">
      <c r="G131" s="31"/>
    </row>
    <row r="132" spans="1:7" ht="12.95" customHeight="1" x14ac:dyDescent="0.2">
      <c r="G132" s="31"/>
    </row>
    <row r="133" spans="1:7" ht="12.95" customHeight="1" x14ac:dyDescent="0.2">
      <c r="G133" s="31"/>
    </row>
    <row r="134" spans="1:7" ht="12.95" customHeight="1" x14ac:dyDescent="0.2">
      <c r="G134" s="31"/>
    </row>
    <row r="135" spans="1:7" ht="12.95" customHeight="1" x14ac:dyDescent="0.2">
      <c r="G135" s="31"/>
    </row>
    <row r="136" spans="1:7" ht="12.95" customHeight="1" x14ac:dyDescent="0.2">
      <c r="G136" s="31"/>
    </row>
    <row r="137" spans="1:7" ht="12.95" customHeight="1" x14ac:dyDescent="0.2">
      <c r="G137" s="31"/>
    </row>
    <row r="138" spans="1:7" ht="12.95" customHeight="1" x14ac:dyDescent="0.2">
      <c r="G138" s="31"/>
    </row>
    <row r="139" spans="1:7" ht="12.95" customHeight="1" x14ac:dyDescent="0.2">
      <c r="G139" s="31"/>
    </row>
    <row r="140" spans="1:7" ht="12.95" customHeight="1" x14ac:dyDescent="0.2">
      <c r="G140" s="31"/>
    </row>
    <row r="141" spans="1:7" ht="12.95" customHeight="1" x14ac:dyDescent="0.2">
      <c r="A141" s="31"/>
      <c r="B141" s="27"/>
      <c r="C141" s="28"/>
      <c r="D141" s="31"/>
      <c r="E141" s="30"/>
      <c r="F141" s="30"/>
      <c r="G141" s="31"/>
    </row>
    <row r="142" spans="1:7" ht="12.95" customHeight="1" x14ac:dyDescent="0.2">
      <c r="A142" s="31"/>
      <c r="B142" s="27"/>
      <c r="C142" s="28"/>
      <c r="D142" s="31"/>
      <c r="E142" s="30"/>
      <c r="F142" s="30"/>
      <c r="G142" s="31"/>
    </row>
    <row r="143" spans="1:7" ht="12.95" customHeight="1" x14ac:dyDescent="0.2">
      <c r="A143" s="31"/>
      <c r="B143" s="27"/>
      <c r="C143" s="28"/>
      <c r="D143" s="31"/>
      <c r="E143" s="30"/>
      <c r="F143" s="30"/>
      <c r="G143" s="31"/>
    </row>
    <row r="144" spans="1:7" ht="12.95" customHeight="1" x14ac:dyDescent="0.2">
      <c r="A144" s="31"/>
      <c r="B144" s="27"/>
      <c r="C144" s="28"/>
      <c r="D144" s="31"/>
      <c r="E144" s="30"/>
      <c r="F144" s="30"/>
      <c r="G144" s="31"/>
    </row>
    <row r="145" spans="1:7" ht="12.95" customHeight="1" x14ac:dyDescent="0.2">
      <c r="A145" s="31"/>
      <c r="B145" s="27"/>
      <c r="C145" s="28"/>
      <c r="D145" s="31"/>
      <c r="E145" s="30"/>
      <c r="F145" s="30"/>
      <c r="G145" s="31"/>
    </row>
    <row r="146" spans="1:7" ht="12.95" customHeight="1" x14ac:dyDescent="0.2">
      <c r="A146" s="31"/>
      <c r="B146" s="27"/>
      <c r="C146" s="28"/>
      <c r="D146" s="31"/>
      <c r="E146" s="30"/>
      <c r="F146" s="30"/>
      <c r="G146" s="31"/>
    </row>
    <row r="147" spans="1:7" ht="12.95" customHeight="1" x14ac:dyDescent="0.2">
      <c r="A147" s="31"/>
      <c r="B147" s="27"/>
      <c r="C147" s="28"/>
      <c r="D147" s="31"/>
      <c r="E147" s="30"/>
      <c r="F147" s="30"/>
      <c r="G147" s="31"/>
    </row>
    <row r="148" spans="1:7" ht="12.95" customHeight="1" x14ac:dyDescent="0.2">
      <c r="A148" s="31"/>
      <c r="B148" s="27"/>
      <c r="C148" s="28"/>
      <c r="D148" s="31"/>
      <c r="E148" s="30"/>
      <c r="F148" s="30"/>
      <c r="G148" s="31"/>
    </row>
    <row r="149" spans="1:7" ht="12.95" customHeight="1" x14ac:dyDescent="0.2">
      <c r="A149" s="31"/>
      <c r="B149" s="27"/>
      <c r="C149" s="28"/>
      <c r="D149" s="31"/>
      <c r="E149" s="30"/>
      <c r="F149" s="30"/>
      <c r="G149" s="31"/>
    </row>
    <row r="150" spans="1:7" ht="12.95" customHeight="1" x14ac:dyDescent="0.2">
      <c r="A150" s="31"/>
      <c r="B150" s="27"/>
      <c r="C150" s="28"/>
      <c r="D150" s="31"/>
      <c r="E150" s="30"/>
      <c r="F150" s="30"/>
      <c r="G150" s="31"/>
    </row>
    <row r="151" spans="1:7" ht="12.95" customHeight="1" x14ac:dyDescent="0.2">
      <c r="A151" s="31"/>
      <c r="B151" s="27"/>
      <c r="C151" s="28"/>
      <c r="D151" s="31"/>
      <c r="E151" s="30"/>
      <c r="F151" s="30"/>
      <c r="G151" s="31"/>
    </row>
    <row r="152" spans="1:7" ht="12.95" customHeight="1" x14ac:dyDescent="0.2">
      <c r="A152" s="31"/>
      <c r="B152" s="27"/>
      <c r="C152" s="28"/>
      <c r="D152" s="31"/>
      <c r="E152" s="30"/>
      <c r="F152" s="30"/>
      <c r="G152" s="31"/>
    </row>
    <row r="153" spans="1:7" ht="12.95" customHeight="1" x14ac:dyDescent="0.2">
      <c r="A153" s="31"/>
      <c r="B153" s="27"/>
      <c r="C153" s="28"/>
      <c r="D153" s="31"/>
      <c r="E153" s="30"/>
      <c r="F153" s="30"/>
      <c r="G153" s="31"/>
    </row>
    <row r="154" spans="1:7" ht="12.95" customHeight="1" x14ac:dyDescent="0.2">
      <c r="A154" s="31"/>
      <c r="B154" s="27"/>
      <c r="C154" s="28"/>
      <c r="D154" s="31"/>
      <c r="E154" s="30"/>
      <c r="F154" s="30"/>
      <c r="G154" s="31"/>
    </row>
    <row r="155" spans="1:7" ht="12.95" customHeight="1" x14ac:dyDescent="0.2">
      <c r="A155" s="31"/>
      <c r="B155" s="27"/>
      <c r="C155" s="28"/>
      <c r="D155" s="31"/>
      <c r="E155" s="30"/>
      <c r="F155" s="30"/>
      <c r="G155" s="31"/>
    </row>
    <row r="156" spans="1:7" ht="12.95" customHeight="1" x14ac:dyDescent="0.2">
      <c r="A156" s="31"/>
      <c r="B156" s="27"/>
      <c r="C156" s="28"/>
      <c r="D156" s="31"/>
      <c r="E156" s="30"/>
      <c r="F156" s="30"/>
      <c r="G156" s="31"/>
    </row>
    <row r="157" spans="1:7" ht="12.95" customHeight="1" x14ac:dyDescent="0.2">
      <c r="A157" s="31"/>
      <c r="B157" s="27"/>
      <c r="C157" s="28"/>
      <c r="D157" s="31"/>
      <c r="E157" s="30"/>
      <c r="F157" s="30"/>
      <c r="G157" s="31"/>
    </row>
    <row r="158" spans="1:7" ht="12.95" customHeight="1" x14ac:dyDescent="0.2">
      <c r="A158" s="31"/>
      <c r="B158" s="27"/>
      <c r="C158" s="28"/>
      <c r="D158" s="31"/>
      <c r="E158" s="30"/>
      <c r="F158" s="30"/>
      <c r="G158" s="31"/>
    </row>
    <row r="159" spans="1:7" ht="12.95" customHeight="1" x14ac:dyDescent="0.2">
      <c r="A159" s="31"/>
      <c r="B159" s="27"/>
      <c r="C159" s="28"/>
      <c r="D159" s="31"/>
      <c r="E159" s="30"/>
      <c r="F159" s="30"/>
      <c r="G159" s="31"/>
    </row>
    <row r="160" spans="1:7" ht="12.95" customHeight="1" x14ac:dyDescent="0.2">
      <c r="A160" s="31"/>
      <c r="B160" s="27"/>
      <c r="C160" s="28"/>
      <c r="D160" s="31"/>
      <c r="E160" s="30"/>
      <c r="F160" s="30"/>
      <c r="G160" s="31"/>
    </row>
    <row r="161" spans="1:7" ht="12.95" customHeight="1" x14ac:dyDescent="0.2">
      <c r="A161" s="31"/>
      <c r="B161" s="27"/>
      <c r="C161" s="28"/>
      <c r="D161" s="31"/>
      <c r="E161" s="30"/>
      <c r="F161" s="30"/>
      <c r="G161" s="31"/>
    </row>
    <row r="162" spans="1:7" ht="12.95" customHeight="1" x14ac:dyDescent="0.2">
      <c r="A162" s="31"/>
      <c r="B162" s="27"/>
      <c r="C162" s="28"/>
      <c r="D162" s="31"/>
      <c r="E162" s="30"/>
      <c r="F162" s="30"/>
      <c r="G162" s="31"/>
    </row>
    <row r="163" spans="1:7" ht="12.95" customHeight="1" x14ac:dyDescent="0.2">
      <c r="A163" s="31"/>
      <c r="B163" s="27"/>
      <c r="C163" s="28"/>
      <c r="D163" s="31"/>
      <c r="E163" s="30"/>
      <c r="F163" s="30"/>
      <c r="G163" s="31"/>
    </row>
    <row r="164" spans="1:7" ht="12.95" customHeight="1" x14ac:dyDescent="0.2">
      <c r="A164" s="31"/>
      <c r="B164" s="27"/>
      <c r="C164" s="28"/>
      <c r="D164" s="31"/>
      <c r="E164" s="30"/>
      <c r="F164" s="30"/>
    </row>
    <row r="165" spans="1:7" ht="12.95" customHeight="1" x14ac:dyDescent="0.2">
      <c r="A165" s="31"/>
      <c r="B165" s="27"/>
      <c r="C165" s="28"/>
      <c r="D165" s="31"/>
      <c r="E165" s="30"/>
      <c r="F165" s="30"/>
    </row>
    <row r="166" spans="1:7" ht="12.95" customHeight="1" x14ac:dyDescent="0.2">
      <c r="A166" s="31"/>
      <c r="B166" s="27"/>
      <c r="C166" s="31"/>
      <c r="D166" s="31"/>
      <c r="E166" s="30"/>
      <c r="F166" s="30"/>
    </row>
    <row r="167" spans="1:7" ht="12.95" customHeight="1" x14ac:dyDescent="0.2">
      <c r="A167" s="31"/>
      <c r="B167" s="27"/>
      <c r="C167" s="31"/>
      <c r="D167" s="31"/>
      <c r="E167" s="30"/>
      <c r="F167" s="30"/>
    </row>
    <row r="168" spans="1:7" ht="12.95" customHeight="1" x14ac:dyDescent="0.2">
      <c r="A168" s="31"/>
      <c r="B168" s="27"/>
      <c r="C168" s="31"/>
      <c r="D168" s="31"/>
      <c r="E168" s="30"/>
      <c r="F168" s="30"/>
    </row>
    <row r="169" spans="1:7" ht="12.95" customHeight="1" x14ac:dyDescent="0.2">
      <c r="A169" s="31"/>
      <c r="B169" s="27"/>
      <c r="C169" s="31"/>
      <c r="D169" s="31"/>
      <c r="E169" s="30"/>
      <c r="F169" s="30"/>
    </row>
    <row r="170" spans="1:7" ht="12.95" customHeight="1" x14ac:dyDescent="0.2">
      <c r="A170" s="31"/>
      <c r="B170" s="27"/>
      <c r="C170" s="31"/>
      <c r="D170" s="31"/>
      <c r="E170" s="30"/>
      <c r="F170" s="30"/>
    </row>
    <row r="171" spans="1:7" ht="12.95" customHeight="1" x14ac:dyDescent="0.2"/>
    <row r="172" spans="1:7" ht="12.95" customHeight="1" x14ac:dyDescent="0.2"/>
    <row r="173" spans="1:7" ht="12.95" customHeight="1" x14ac:dyDescent="0.2"/>
    <row r="174" spans="1:7" ht="12.95" customHeight="1" x14ac:dyDescent="0.2"/>
    <row r="175" spans="1:7" ht="12.95" customHeight="1" x14ac:dyDescent="0.2"/>
    <row r="176" spans="1:7" ht="12.95" customHeight="1" x14ac:dyDescent="0.2"/>
    <row r="177" ht="12.95" customHeight="1" x14ac:dyDescent="0.2"/>
    <row r="178" ht="12.95" customHeight="1" x14ac:dyDescent="0.2"/>
    <row r="179" ht="12.95" customHeight="1" x14ac:dyDescent="0.2"/>
    <row r="180" ht="12.95" customHeight="1" x14ac:dyDescent="0.2"/>
    <row r="181" ht="12.95" customHeight="1" x14ac:dyDescent="0.2"/>
    <row r="182" ht="12.95" customHeight="1" x14ac:dyDescent="0.2"/>
    <row r="183" ht="12.95" customHeight="1" x14ac:dyDescent="0.2"/>
    <row r="184" ht="12.95" customHeight="1" x14ac:dyDescent="0.2"/>
    <row r="185" ht="12.95" customHeight="1" x14ac:dyDescent="0.2"/>
    <row r="186" ht="12.95" customHeight="1" x14ac:dyDescent="0.2"/>
    <row r="187" ht="12.95" customHeight="1" x14ac:dyDescent="0.2"/>
    <row r="188" ht="12.95" customHeight="1" x14ac:dyDescent="0.2"/>
    <row r="189" ht="12.95" customHeight="1" x14ac:dyDescent="0.2"/>
    <row r="190" ht="12.95" customHeight="1" x14ac:dyDescent="0.2"/>
    <row r="191" ht="12.95" customHeight="1" x14ac:dyDescent="0.2"/>
    <row r="192" ht="12.95" customHeight="1" x14ac:dyDescent="0.2"/>
    <row r="193" ht="12.95" customHeight="1" x14ac:dyDescent="0.2"/>
    <row r="194" ht="12.95" customHeight="1" x14ac:dyDescent="0.2"/>
    <row r="195" ht="12.95" customHeight="1" x14ac:dyDescent="0.2"/>
    <row r="196" ht="12.95" customHeight="1" x14ac:dyDescent="0.2"/>
    <row r="197" ht="12.95" customHeight="1" x14ac:dyDescent="0.2"/>
    <row r="198" ht="12.95" customHeight="1" x14ac:dyDescent="0.2"/>
    <row r="199" ht="12.95" customHeight="1" x14ac:dyDescent="0.2"/>
    <row r="200" ht="12.95" customHeight="1" x14ac:dyDescent="0.2"/>
    <row r="201" ht="12.95" customHeight="1" x14ac:dyDescent="0.2"/>
    <row r="202" ht="12.95" customHeight="1" x14ac:dyDescent="0.2"/>
    <row r="203" ht="12.95" customHeight="1" x14ac:dyDescent="0.2"/>
    <row r="204" ht="12.95" customHeight="1" x14ac:dyDescent="0.2"/>
    <row r="205" ht="12.95" customHeight="1" x14ac:dyDescent="0.2"/>
    <row r="206" ht="12.95" customHeight="1" x14ac:dyDescent="0.2"/>
    <row r="207" ht="12.95" customHeight="1" x14ac:dyDescent="0.2"/>
    <row r="208" ht="12.95" customHeight="1" x14ac:dyDescent="0.2"/>
    <row r="209" spans="1:7" ht="12.95" customHeight="1" x14ac:dyDescent="0.2"/>
    <row r="210" spans="1:7" ht="12.95" customHeight="1" x14ac:dyDescent="0.2"/>
    <row r="211" spans="1:7" ht="12.95" customHeight="1" x14ac:dyDescent="0.2"/>
    <row r="212" spans="1:7" ht="12.95" customHeight="1" x14ac:dyDescent="0.2"/>
    <row r="213" spans="1:7" ht="12.95" customHeight="1" x14ac:dyDescent="0.2">
      <c r="G213" s="31"/>
    </row>
    <row r="214" spans="1:7" ht="12.95" customHeight="1" x14ac:dyDescent="0.2">
      <c r="G214" s="31"/>
    </row>
    <row r="215" spans="1:7" ht="12.95" customHeight="1" x14ac:dyDescent="0.2">
      <c r="G215" s="31"/>
    </row>
    <row r="216" spans="1:7" ht="12.95" customHeight="1" x14ac:dyDescent="0.2">
      <c r="G216" s="31"/>
    </row>
    <row r="217" spans="1:7" ht="12.95" customHeight="1" x14ac:dyDescent="0.2">
      <c r="G217" s="31"/>
    </row>
    <row r="218" spans="1:7" ht="12.95" customHeight="1" x14ac:dyDescent="0.2">
      <c r="A218" s="31"/>
      <c r="B218" s="27"/>
      <c r="C218" s="28"/>
      <c r="D218" s="31"/>
      <c r="E218" s="30"/>
      <c r="F218" s="31"/>
      <c r="G218" s="31"/>
    </row>
    <row r="219" spans="1:7" ht="12.95" customHeight="1" x14ac:dyDescent="0.2">
      <c r="G219" s="31"/>
    </row>
    <row r="220" spans="1:7" ht="12.95" customHeight="1" x14ac:dyDescent="0.2">
      <c r="G220" s="31"/>
    </row>
    <row r="221" spans="1:7" ht="12.95" customHeight="1" x14ac:dyDescent="0.2"/>
    <row r="222" spans="1:7" ht="12.95" customHeight="1" x14ac:dyDescent="0.2">
      <c r="A222" s="31"/>
      <c r="B222" s="27"/>
      <c r="C222" s="28"/>
      <c r="D222" s="29"/>
      <c r="E222" s="30"/>
      <c r="F222" s="30"/>
      <c r="G222" s="31"/>
    </row>
    <row r="223" spans="1:7" ht="12.95" customHeight="1" x14ac:dyDescent="0.2">
      <c r="A223" s="31"/>
      <c r="B223" s="27"/>
      <c r="C223" s="28"/>
      <c r="D223" s="29"/>
      <c r="E223" s="30"/>
      <c r="F223" s="30"/>
      <c r="G223" s="31"/>
    </row>
    <row r="224" spans="1:7" ht="12.95" customHeight="1" x14ac:dyDescent="0.2">
      <c r="A224" s="31"/>
      <c r="B224" s="29"/>
      <c r="C224" s="31"/>
      <c r="D224" s="29"/>
      <c r="E224" s="30"/>
      <c r="F224" s="30"/>
    </row>
    <row r="225" spans="1:6" ht="12.95" customHeight="1" x14ac:dyDescent="0.2">
      <c r="A225" s="31"/>
      <c r="B225" s="29"/>
      <c r="C225" s="31"/>
      <c r="D225" s="29"/>
      <c r="E225" s="30"/>
      <c r="F225" s="30"/>
    </row>
    <row r="226" spans="1:6" ht="12.95" customHeight="1" x14ac:dyDescent="0.2"/>
    <row r="227" spans="1:6" ht="12.95" customHeight="1" x14ac:dyDescent="0.2"/>
    <row r="228" spans="1:6" ht="12.95" customHeight="1" x14ac:dyDescent="0.2"/>
  </sheetData>
  <sheetProtection algorithmName="SHA-512" hashValue="L3D0A2aPlqQeURb7u8VP4B6byj7POyO+QkSTeyZR+m9JyrZIODCAi8Ki/r5s1jTtXHu6XcFsGD0pJzUaeNAuhw==" saltValue="70A6yCKcc7KdHtL+TbaqRw==" spinCount="100000" sheet="1" objects="1" scenarios="1"/>
  <pageMargins left="0.78740157499999996" right="0.78740157499999996" top="0.984251969" bottom="0.984251969" header="0.4921259845" footer="0.4921259845"/>
  <pageSetup paperSize="9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workbookViewId="0">
      <selection activeCell="D20" sqref="D20"/>
    </sheetView>
  </sheetViews>
  <sheetFormatPr defaultRowHeight="12.75" x14ac:dyDescent="0.2"/>
  <cols>
    <col min="1" max="1" width="41.28515625" customWidth="1"/>
    <col min="2" max="4" width="13.7109375" customWidth="1"/>
  </cols>
  <sheetData>
    <row r="1" spans="1:6" ht="20.100000000000001" customHeight="1" x14ac:dyDescent="0.2">
      <c r="A1" s="11" t="s">
        <v>94</v>
      </c>
      <c r="B1" s="6"/>
      <c r="C1" s="7"/>
      <c r="D1" s="5"/>
      <c r="E1" s="8"/>
      <c r="F1" s="5"/>
    </row>
    <row r="2" spans="1:6" ht="20.100000000000001" customHeight="1" x14ac:dyDescent="0.2">
      <c r="A2" s="1"/>
      <c r="B2" s="6"/>
      <c r="C2" s="7"/>
      <c r="D2" s="5"/>
      <c r="E2" s="8"/>
      <c r="F2" s="5"/>
    </row>
    <row r="3" spans="1:6" ht="20.100000000000001" customHeight="1" x14ac:dyDescent="0.2">
      <c r="B3" s="6"/>
      <c r="C3" s="7"/>
      <c r="D3" s="5"/>
      <c r="E3" s="8"/>
      <c r="F3" s="5"/>
    </row>
    <row r="4" spans="1:6" ht="20.100000000000001" customHeight="1" x14ac:dyDescent="0.25">
      <c r="A4" s="10" t="s">
        <v>64</v>
      </c>
      <c r="B4" s="6"/>
      <c r="C4" s="7"/>
      <c r="D4" s="5"/>
      <c r="E4" s="8"/>
      <c r="F4" s="5"/>
    </row>
    <row r="5" spans="1:6" ht="20.100000000000001" customHeight="1" x14ac:dyDescent="0.2">
      <c r="B5" s="6"/>
      <c r="C5" s="7"/>
      <c r="D5" s="5"/>
      <c r="E5" s="8"/>
      <c r="F5" s="5"/>
    </row>
    <row r="6" spans="1:6" ht="20.100000000000001" customHeight="1" x14ac:dyDescent="0.25">
      <c r="A6" s="10" t="s">
        <v>63</v>
      </c>
      <c r="B6" s="6"/>
      <c r="C6" s="7"/>
      <c r="D6" s="5"/>
      <c r="E6" s="8"/>
      <c r="F6" s="5"/>
    </row>
    <row r="8" spans="1:6" ht="15.75" x14ac:dyDescent="0.25">
      <c r="A8" s="10" t="s">
        <v>81</v>
      </c>
    </row>
    <row r="10" spans="1:6" ht="15.75" x14ac:dyDescent="0.25">
      <c r="A10" s="10" t="s">
        <v>82</v>
      </c>
      <c r="B10" s="1"/>
      <c r="C10" s="1"/>
      <c r="D10" s="1"/>
    </row>
    <row r="11" spans="1:6" ht="15" x14ac:dyDescent="0.2">
      <c r="A11" s="12" t="s">
        <v>83</v>
      </c>
      <c r="B11" s="19" t="s">
        <v>84</v>
      </c>
      <c r="C11" s="19" t="s">
        <v>85</v>
      </c>
      <c r="D11" s="19" t="s">
        <v>86</v>
      </c>
    </row>
    <row r="12" spans="1:6" ht="15" x14ac:dyDescent="0.2">
      <c r="A12" s="12" t="s">
        <v>19</v>
      </c>
      <c r="B12" s="18">
        <f>Výpis!F5</f>
        <v>0</v>
      </c>
      <c r="C12" s="18">
        <f>Výpis!F6</f>
        <v>0</v>
      </c>
      <c r="D12" s="20">
        <f>B12+C12</f>
        <v>0</v>
      </c>
    </row>
    <row r="13" spans="1:6" ht="15" x14ac:dyDescent="0.2">
      <c r="A13" s="12" t="s">
        <v>91</v>
      </c>
      <c r="B13" s="18">
        <f>Výpis!F19</f>
        <v>0</v>
      </c>
      <c r="C13" s="18">
        <f>Výpis!F20</f>
        <v>0</v>
      </c>
      <c r="D13" s="20">
        <f>B13+C13</f>
        <v>0</v>
      </c>
    </row>
    <row r="14" spans="1:6" ht="15" x14ac:dyDescent="0.2">
      <c r="A14" s="12" t="s">
        <v>1</v>
      </c>
      <c r="B14" s="18">
        <f>Výpis!F41</f>
        <v>0</v>
      </c>
      <c r="C14" s="18">
        <f>Výpis!F42</f>
        <v>0</v>
      </c>
      <c r="D14" s="20">
        <f>B14+C14</f>
        <v>0</v>
      </c>
    </row>
    <row r="15" spans="1:6" ht="15" x14ac:dyDescent="0.2">
      <c r="A15" s="12" t="s">
        <v>6</v>
      </c>
      <c r="B15" s="18">
        <f>Výpis!F58</f>
        <v>0</v>
      </c>
      <c r="C15" s="18">
        <f>Výpis!F59</f>
        <v>0</v>
      </c>
      <c r="D15" s="20">
        <f>B15+C15</f>
        <v>0</v>
      </c>
    </row>
    <row r="16" spans="1:6" ht="15" customHeight="1" x14ac:dyDescent="0.2">
      <c r="A16" s="12" t="s">
        <v>87</v>
      </c>
      <c r="B16" s="18">
        <f>Výpis!F66</f>
        <v>0</v>
      </c>
      <c r="C16" s="18">
        <f>Výpis!F67</f>
        <v>0</v>
      </c>
      <c r="D16" s="20">
        <f>B16+C16</f>
        <v>0</v>
      </c>
    </row>
    <row r="17" spans="1:4" ht="15" customHeight="1" x14ac:dyDescent="0.2">
      <c r="A17" s="13" t="s">
        <v>88</v>
      </c>
      <c r="B17" s="18"/>
      <c r="C17" s="18">
        <f>Výpis!F70</f>
        <v>0</v>
      </c>
      <c r="D17" s="20">
        <f>C17</f>
        <v>0</v>
      </c>
    </row>
    <row r="18" spans="1:4" ht="15" customHeight="1" x14ac:dyDescent="0.2">
      <c r="A18" s="12" t="s">
        <v>16</v>
      </c>
      <c r="B18" s="18"/>
      <c r="C18" s="18">
        <f>Výpis!F71</f>
        <v>0</v>
      </c>
      <c r="D18" s="20">
        <f>C18</f>
        <v>0</v>
      </c>
    </row>
    <row r="19" spans="1:4" ht="15" customHeight="1" x14ac:dyDescent="0.2">
      <c r="A19" s="12" t="s">
        <v>38</v>
      </c>
      <c r="B19" s="18"/>
      <c r="C19" s="18">
        <f>Výpis!F77</f>
        <v>0</v>
      </c>
      <c r="D19" s="20">
        <f>C19</f>
        <v>0</v>
      </c>
    </row>
    <row r="20" spans="1:4" ht="15" x14ac:dyDescent="0.2">
      <c r="A20" s="12" t="s">
        <v>89</v>
      </c>
      <c r="B20" s="18">
        <f>SUM(B12:B19)</f>
        <v>0</v>
      </c>
      <c r="C20" s="18">
        <f>SUM(C12:C19)</f>
        <v>0</v>
      </c>
      <c r="D20" s="20">
        <f>SUM(D12:D19)</f>
        <v>0</v>
      </c>
    </row>
    <row r="23" spans="1:4" ht="15" x14ac:dyDescent="0.2">
      <c r="A23" s="1" t="s">
        <v>90</v>
      </c>
      <c r="C23" s="9"/>
      <c r="D23" s="21"/>
    </row>
    <row r="24" spans="1:4" x14ac:dyDescent="0.2">
      <c r="A24" s="9"/>
      <c r="C24" s="9"/>
      <c r="D24" s="4"/>
    </row>
    <row r="25" spans="1:4" ht="15" x14ac:dyDescent="0.2">
      <c r="B25" s="14"/>
      <c r="C25" s="15"/>
      <c r="D25" s="15"/>
    </row>
    <row r="26" spans="1:4" ht="15" x14ac:dyDescent="0.2">
      <c r="B26" s="16"/>
      <c r="C26" s="14"/>
      <c r="D26" s="17"/>
    </row>
    <row r="27" spans="1:4" x14ac:dyDescent="0.2">
      <c r="B27" s="2"/>
      <c r="C27" s="3"/>
      <c r="D27" s="4"/>
    </row>
  </sheetData>
  <sheetProtection algorithmName="SHA-512" hashValue="C73y8DxfgNjOIufLc2u7odFuDimPbEVEoCcGTw/JCKO5vkVWPOmWMgXnjMc0pNxNjFC+X/AvHfNr0QEZ3XpoCw==" saltValue="RnNggqOx7g4WMgbiU29Qnw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Výpis</vt:lpstr>
      <vt:lpstr>Rekapitulace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p.Zeman</dc:creator>
  <cp:lastModifiedBy>Tomáš Saidl</cp:lastModifiedBy>
  <cp:lastPrinted>2015-01-22T16:04:40Z</cp:lastPrinted>
  <dcterms:created xsi:type="dcterms:W3CDTF">1998-08-29T09:52:01Z</dcterms:created>
  <dcterms:modified xsi:type="dcterms:W3CDTF">2021-07-20T12:05:50Z</dcterms:modified>
</cp:coreProperties>
</file>