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Hyl\Desktop\"/>
    </mc:Choice>
  </mc:AlternateContent>
  <bookViews>
    <workbookView xWindow="0" yWindow="0" windowWidth="19440" windowHeight="9660"/>
  </bookViews>
  <sheets>
    <sheet name="CN Server GSC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5" l="1"/>
  <c r="F3" i="5"/>
  <c r="G3" i="5" s="1"/>
  <c r="H3" i="5" s="1"/>
  <c r="G4" i="5" l="1"/>
  <c r="H4" i="5" s="1"/>
  <c r="F18" i="5"/>
  <c r="F17" i="5"/>
  <c r="F16" i="5"/>
  <c r="F15" i="5"/>
  <c r="F10" i="5"/>
  <c r="G18" i="5" l="1"/>
  <c r="H18" i="5" s="1"/>
  <c r="G17" i="5"/>
  <c r="H17" i="5" s="1"/>
  <c r="G16" i="5"/>
  <c r="H16" i="5" s="1"/>
  <c r="G15" i="5"/>
  <c r="H15" i="5" s="1"/>
  <c r="G10" i="5"/>
  <c r="H10" i="5" s="1"/>
  <c r="F14" i="5"/>
  <c r="G14" i="5" s="1"/>
  <c r="H14" i="5" s="1"/>
  <c r="F13" i="5"/>
  <c r="G13" i="5" s="1"/>
  <c r="H13" i="5" s="1"/>
  <c r="F12" i="5"/>
  <c r="F11" i="5"/>
  <c r="F9" i="5"/>
  <c r="G9" i="5" l="1"/>
  <c r="G12" i="5"/>
  <c r="H12" i="5" s="1"/>
  <c r="G11" i="5"/>
  <c r="H11" i="5" s="1"/>
  <c r="F8" i="5"/>
  <c r="G8" i="5" s="1"/>
  <c r="H8" i="5" s="1"/>
  <c r="F7" i="5"/>
  <c r="G7" i="5" s="1"/>
  <c r="H7" i="5" s="1"/>
  <c r="F6" i="5"/>
  <c r="F19" i="5" l="1"/>
  <c r="H9" i="5"/>
  <c r="G6" i="5" l="1"/>
  <c r="G19" i="5" s="1"/>
  <c r="H6" i="5" l="1"/>
  <c r="H19" i="5" s="1"/>
</calcChain>
</file>

<file path=xl/sharedStrings.xml><?xml version="1.0" encoding="utf-8"?>
<sst xmlns="http://schemas.openxmlformats.org/spreadsheetml/2006/main" count="48" uniqueCount="30">
  <si>
    <t>ks</t>
  </si>
  <si>
    <t>M.j.</t>
  </si>
  <si>
    <t>Počet</t>
  </si>
  <si>
    <t>Cena v Kč bez DPH</t>
  </si>
  <si>
    <t>DPH</t>
  </si>
  <si>
    <t>Cena v Kč bez DPH celkem</t>
  </si>
  <si>
    <t>DPH v Kč celkem</t>
  </si>
  <si>
    <t>Cena v Kč vč. DPH celkem</t>
  </si>
  <si>
    <t>-</t>
  </si>
  <si>
    <t>Práce spojené s montáží nového zařízení</t>
  </si>
  <si>
    <t>Systémový server pro kamerový systém GEUTEBRUCK. Min. parametry:
- IP server – s možností nahrávat až 48 IP kamer přes licenci G-Core/CamConnect, G-Core video engine, komprese video MJPEG-H.264-H264CCTV-H265 (připraveno) / audio G.711(PCM) A-law, duální databáze, HTTPS, Privacy Masking, tamper-proof databázová architektura, watermarking, maximální rychlost zápisu do vnitřní databáze až 30MB/s, 4 sloty pro HDD max. 40TB
- rozhraní: DVI-D, DisplayPort, VGA, USB 3.0 2x, USB 2.0 6x, audio vstup 1x mono, audio výstup 1x stereo, 1x RS232 s možností expandování, 1x Ethernet 1Gbit s možností expandování, 16 ovládacích vstupů / 8 reléových výstupů
- HW klíč s licencemi: 3x G-View, G-Tect/AD, G-Tect/SV, SourcePrivacy, ClientPrivacy, GeViSoft. možnost dolicencování videoanalýz: G-Tect/VMD, G-Tect/VMX, G-Tect/ANPR
- systém Windows Embedded 8.1 Industry (64 Bit) a SQL na SSD disku
- rozměr 443 x 140 x 436mm, 3U x 415mm pro 19" rack, 2x PSU 110 - 240VAC/cca 210W
- hmotnost 11.6kg (vč. 1 x HDD a 1 x SSD)</t>
  </si>
  <si>
    <t>SW licence pro záznam jedné IP kamery do videoserverů řady G-Sope</t>
  </si>
  <si>
    <t>Montážní úchyt pro montáž jednotek řady G-Scope do 19" skříně, rozměr 2U x 258mmMontážní úchyt pro montáž serveru, ..do 19" skříně, rozměr 3HU, barva černá</t>
  </si>
  <si>
    <t>Ethernet/1Gbps/SERV/PCI-E</t>
  </si>
  <si>
    <t>Pracovní, klientská stanice G-View</t>
  </si>
  <si>
    <t>Držák monitoru na zeď pro monitory 80kg</t>
  </si>
  <si>
    <t>Mbeg+ klávesnice pro ovládání kamer</t>
  </si>
  <si>
    <t>Zdroj pro napájení klávesnice M-Beg</t>
  </si>
  <si>
    <t>Set klávesnice + myš bezdrát</t>
  </si>
  <si>
    <t>Kabely HDMI Gold 10m</t>
  </si>
  <si>
    <t>Záložní zdroj UPS 1000 VA/230</t>
  </si>
  <si>
    <t>Nahrávací server CCTV</t>
  </si>
  <si>
    <t>Klientské pracoviště</t>
  </si>
  <si>
    <t>Související komponenty</t>
  </si>
  <si>
    <t>Monitor,  55" 7/24 provoz pro CCTV</t>
  </si>
  <si>
    <t>Monitor 27" na stůl, 7/24</t>
  </si>
  <si>
    <t>Práce technika</t>
  </si>
  <si>
    <t>hod.</t>
  </si>
  <si>
    <t>Cena za dopravu za 1 úkon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</si>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</sst>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Protection="0"/>
    <xf numFmtId="0" fontId="5" fillId="0" borderId="0" applyProtection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1" fillId="3" borderId="4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left" vertical="top" wrapText="1"/>
    </xf>
    <xf numFmtId="0" fontId="6" fillId="4" borderId="16" xfId="2" applyFont="1" applyFill="1" applyBorder="1" applyAlignment="1">
      <alignment horizontal="left" vertical="top" wrapText="1"/>
    </xf>
    <xf numFmtId="0" fontId="4" fillId="4" borderId="17" xfId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top" wrapText="1"/>
    </xf>
    <xf numFmtId="0" fontId="4" fillId="5" borderId="17" xfId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vertical="center" wrapText="1"/>
    </xf>
    <xf numFmtId="0" fontId="2" fillId="5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4" fillId="5" borderId="18" xfId="1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wrapText="1"/>
    </xf>
    <xf numFmtId="0" fontId="2" fillId="5" borderId="8" xfId="0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 applyAlignment="1">
      <alignment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vertical="center" wrapText="1"/>
    </xf>
    <xf numFmtId="164" fontId="2" fillId="6" borderId="2" xfId="0" applyNumberFormat="1" applyFont="1" applyFill="1" applyBorder="1" applyAlignment="1">
      <alignment vertical="center" wrapText="1"/>
    </xf>
    <xf numFmtId="0" fontId="2" fillId="6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Normální" xfId="0" builtinId="0"/>
    <cellStyle name="Normální 2" xfId="2"/>
    <cellStyle name="normální_IP+DOME_rozpoč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4" zoomScale="85" zoomScaleNormal="85" workbookViewId="0">
      <selection activeCell="H5" sqref="H5"/>
    </sheetView>
  </sheetViews>
  <sheetFormatPr defaultColWidth="8.85546875" defaultRowHeight="12.75" x14ac:dyDescent="0.2"/>
  <cols>
    <col min="1" max="1" width="18.42578125" style="8" customWidth="1"/>
    <col min="2" max="2" width="4" style="1" bestFit="1" customWidth="1"/>
    <col min="3" max="3" width="6" style="1" bestFit="1" customWidth="1"/>
    <col min="4" max="4" width="13.5703125" style="9" customWidth="1"/>
    <col min="5" max="5" width="8.85546875" style="21"/>
    <col min="6" max="6" width="14.28515625" style="9" customWidth="1"/>
    <col min="7" max="7" width="13.5703125" style="9" customWidth="1"/>
    <col min="8" max="8" width="15.7109375" style="9" customWidth="1"/>
    <col min="9" max="16384" width="8.85546875" style="1"/>
  </cols>
  <sheetData>
    <row r="1" spans="1:8" ht="25.5" x14ac:dyDescent="0.2">
      <c r="A1" s="5"/>
      <c r="B1" s="2" t="s">
        <v>1</v>
      </c>
      <c r="C1" s="2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2" t="s">
        <v>7</v>
      </c>
    </row>
    <row r="2" spans="1:8" ht="38.25" x14ac:dyDescent="0.2">
      <c r="A2" s="6" t="s">
        <v>9</v>
      </c>
      <c r="B2" s="3"/>
      <c r="C2" s="3"/>
      <c r="D2" s="13"/>
      <c r="E2" s="14"/>
      <c r="F2" s="14"/>
      <c r="G2" s="15"/>
      <c r="H2" s="16"/>
    </row>
    <row r="3" spans="1:8" ht="25.5" x14ac:dyDescent="0.2">
      <c r="A3" s="53" t="s">
        <v>26</v>
      </c>
      <c r="B3" s="54" t="s">
        <v>27</v>
      </c>
      <c r="C3" s="54">
        <v>32</v>
      </c>
      <c r="D3" s="55"/>
      <c r="E3" s="56">
        <v>0.21</v>
      </c>
      <c r="F3" s="55">
        <f>SUM(C3*D3)</f>
        <v>0</v>
      </c>
      <c r="G3" s="57">
        <f t="shared" ref="G3:G4" si="0">F3*E3</f>
        <v>0</v>
      </c>
      <c r="H3" s="58">
        <f t="shared" ref="H3:H4" si="1">F3+G3</f>
        <v>0</v>
      </c>
    </row>
    <row r="4" spans="1:8" ht="25.5" x14ac:dyDescent="0.2">
      <c r="A4" s="53" t="s">
        <v>28</v>
      </c>
      <c r="B4" s="54" t="s">
        <v>29</v>
      </c>
      <c r="C4" s="54">
        <v>1</v>
      </c>
      <c r="D4" s="55"/>
      <c r="E4" s="56">
        <v>0.21</v>
      </c>
      <c r="F4" s="55">
        <f t="shared" ref="F4" si="2">SUM(C4*D4)</f>
        <v>0</v>
      </c>
      <c r="G4" s="57">
        <f t="shared" si="0"/>
        <v>0</v>
      </c>
      <c r="H4" s="58">
        <f t="shared" si="1"/>
        <v>0</v>
      </c>
    </row>
    <row r="5" spans="1:8" ht="322.14999999999998" customHeight="1" x14ac:dyDescent="0.2">
      <c r="A5" s="22" t="s">
        <v>10</v>
      </c>
      <c r="B5" s="23" t="s">
        <v>0</v>
      </c>
      <c r="C5" s="24">
        <v>1</v>
      </c>
      <c r="D5" s="25"/>
      <c r="E5" s="26">
        <v>0.21</v>
      </c>
      <c r="F5" s="25"/>
      <c r="G5" s="27"/>
      <c r="H5" s="28"/>
    </row>
    <row r="6" spans="1:8" ht="63.75" x14ac:dyDescent="0.2">
      <c r="A6" s="29" t="s">
        <v>11</v>
      </c>
      <c r="B6" s="23" t="s">
        <v>0</v>
      </c>
      <c r="C6" s="24">
        <v>25</v>
      </c>
      <c r="D6" s="25"/>
      <c r="E6" s="26">
        <v>0.21</v>
      </c>
      <c r="F6" s="25">
        <f>SUM(C6*D6)</f>
        <v>0</v>
      </c>
      <c r="G6" s="27">
        <f t="shared" ref="G6" si="3">F6*E6</f>
        <v>0</v>
      </c>
      <c r="H6" s="28">
        <f t="shared" ref="H6" si="4">F6+G6</f>
        <v>0</v>
      </c>
    </row>
    <row r="7" spans="1:8" ht="25.5" x14ac:dyDescent="0.2">
      <c r="A7" s="30" t="s">
        <v>13</v>
      </c>
      <c r="B7" s="23" t="s">
        <v>0</v>
      </c>
      <c r="C7" s="24">
        <v>1</v>
      </c>
      <c r="D7" s="25"/>
      <c r="E7" s="26">
        <v>0.21</v>
      </c>
      <c r="F7" s="25">
        <f t="shared" ref="F7:F8" si="5">SUM(C7*D7)</f>
        <v>0</v>
      </c>
      <c r="G7" s="27">
        <f t="shared" ref="G7:G8" si="6">F7*E7</f>
        <v>0</v>
      </c>
      <c r="H7" s="28">
        <f t="shared" ref="H7:H8" si="7">F7+G7</f>
        <v>0</v>
      </c>
    </row>
    <row r="8" spans="1:8" ht="127.5" x14ac:dyDescent="0.2">
      <c r="A8" s="31" t="s">
        <v>12</v>
      </c>
      <c r="B8" s="32" t="s">
        <v>0</v>
      </c>
      <c r="C8" s="33">
        <v>1</v>
      </c>
      <c r="D8" s="25"/>
      <c r="E8" s="26">
        <v>0.21</v>
      </c>
      <c r="F8" s="25">
        <f t="shared" si="5"/>
        <v>0</v>
      </c>
      <c r="G8" s="25">
        <f t="shared" si="6"/>
        <v>0</v>
      </c>
      <c r="H8" s="28">
        <f t="shared" si="7"/>
        <v>0</v>
      </c>
    </row>
    <row r="9" spans="1:8" ht="25.5" x14ac:dyDescent="0.2">
      <c r="A9" s="34" t="s">
        <v>14</v>
      </c>
      <c r="B9" s="35" t="s">
        <v>0</v>
      </c>
      <c r="C9" s="36">
        <v>1</v>
      </c>
      <c r="D9" s="37"/>
      <c r="E9" s="38">
        <v>0.21</v>
      </c>
      <c r="F9" s="37">
        <f t="shared" ref="F9:F14" si="8">SUM(C9*D9)</f>
        <v>0</v>
      </c>
      <c r="G9" s="37">
        <f t="shared" ref="G9:G14" si="9">F9*E9</f>
        <v>0</v>
      </c>
      <c r="H9" s="39">
        <f t="shared" ref="H9:H14" si="10">F9+G9</f>
        <v>0</v>
      </c>
    </row>
    <row r="10" spans="1:8" ht="25.5" x14ac:dyDescent="0.2">
      <c r="A10" s="34" t="s">
        <v>25</v>
      </c>
      <c r="B10" s="35" t="s">
        <v>0</v>
      </c>
      <c r="C10" s="36">
        <v>1</v>
      </c>
      <c r="D10" s="37"/>
      <c r="E10" s="38">
        <v>0.21</v>
      </c>
      <c r="F10" s="37">
        <f t="shared" ref="F10" si="11">SUM(C10*D10)</f>
        <v>0</v>
      </c>
      <c r="G10" s="37">
        <f t="shared" ref="G10" si="12">F10*E10</f>
        <v>0</v>
      </c>
      <c r="H10" s="39">
        <f t="shared" ref="H10" si="13">F10+G10</f>
        <v>0</v>
      </c>
    </row>
    <row r="11" spans="1:8" ht="25.5" x14ac:dyDescent="0.2">
      <c r="A11" s="41" t="s">
        <v>24</v>
      </c>
      <c r="B11" s="42" t="s">
        <v>0</v>
      </c>
      <c r="C11" s="43">
        <v>1</v>
      </c>
      <c r="D11" s="44"/>
      <c r="E11" s="45">
        <v>0.21</v>
      </c>
      <c r="F11" s="44">
        <f t="shared" si="8"/>
        <v>0</v>
      </c>
      <c r="G11" s="44">
        <f t="shared" si="9"/>
        <v>0</v>
      </c>
      <c r="H11" s="46">
        <f t="shared" si="10"/>
        <v>0</v>
      </c>
    </row>
    <row r="12" spans="1:8" ht="38.25" x14ac:dyDescent="0.2">
      <c r="A12" s="41" t="s">
        <v>15</v>
      </c>
      <c r="B12" s="42" t="s">
        <v>0</v>
      </c>
      <c r="C12" s="43">
        <v>1</v>
      </c>
      <c r="D12" s="44"/>
      <c r="E12" s="45">
        <v>0.21</v>
      </c>
      <c r="F12" s="44">
        <f t="shared" si="8"/>
        <v>0</v>
      </c>
      <c r="G12" s="44">
        <f t="shared" si="9"/>
        <v>0</v>
      </c>
      <c r="H12" s="46">
        <f t="shared" si="10"/>
        <v>0</v>
      </c>
    </row>
    <row r="13" spans="1:8" ht="25.5" x14ac:dyDescent="0.2">
      <c r="A13" s="34" t="s">
        <v>16</v>
      </c>
      <c r="B13" s="35" t="s">
        <v>0</v>
      </c>
      <c r="C13" s="36">
        <v>1</v>
      </c>
      <c r="D13" s="37"/>
      <c r="E13" s="38">
        <v>0.21</v>
      </c>
      <c r="F13" s="37">
        <f t="shared" si="8"/>
        <v>0</v>
      </c>
      <c r="G13" s="37">
        <f t="shared" si="9"/>
        <v>0</v>
      </c>
      <c r="H13" s="39">
        <f t="shared" si="10"/>
        <v>0</v>
      </c>
    </row>
    <row r="14" spans="1:8" ht="25.5" x14ac:dyDescent="0.2">
      <c r="A14" s="34" t="s">
        <v>17</v>
      </c>
      <c r="B14" s="35" t="s">
        <v>0</v>
      </c>
      <c r="C14" s="36">
        <v>1</v>
      </c>
      <c r="D14" s="37"/>
      <c r="E14" s="38">
        <v>0.21</v>
      </c>
      <c r="F14" s="37">
        <f t="shared" si="8"/>
        <v>0</v>
      </c>
      <c r="G14" s="37">
        <f t="shared" si="9"/>
        <v>0</v>
      </c>
      <c r="H14" s="39">
        <f t="shared" si="10"/>
        <v>0</v>
      </c>
    </row>
    <row r="15" spans="1:8" ht="25.5" x14ac:dyDescent="0.2">
      <c r="A15" s="34" t="s">
        <v>18</v>
      </c>
      <c r="B15" s="35" t="s">
        <v>0</v>
      </c>
      <c r="C15" s="36">
        <v>1</v>
      </c>
      <c r="D15" s="37"/>
      <c r="E15" s="38">
        <v>0.21</v>
      </c>
      <c r="F15" s="37">
        <f t="shared" ref="F15" si="14">SUM(C15*D15)</f>
        <v>0</v>
      </c>
      <c r="G15" s="37">
        <f t="shared" ref="G15" si="15">F15*E15</f>
        <v>0</v>
      </c>
      <c r="H15" s="39">
        <f t="shared" ref="H15" si="16">F15+G15</f>
        <v>0</v>
      </c>
    </row>
    <row r="16" spans="1:8" ht="25.5" x14ac:dyDescent="0.2">
      <c r="A16" s="34" t="s">
        <v>18</v>
      </c>
      <c r="B16" s="35" t="s">
        <v>0</v>
      </c>
      <c r="C16" s="36">
        <v>1</v>
      </c>
      <c r="D16" s="37"/>
      <c r="E16" s="38">
        <v>0.21</v>
      </c>
      <c r="F16" s="37">
        <f t="shared" ref="F16" si="17">SUM(C16*D16)</f>
        <v>0</v>
      </c>
      <c r="G16" s="37">
        <f t="shared" ref="G16" si="18">F16*E16</f>
        <v>0</v>
      </c>
      <c r="H16" s="39">
        <f t="shared" ref="H16" si="19">F16+G16</f>
        <v>0</v>
      </c>
    </row>
    <row r="17" spans="1:8" ht="25.5" x14ac:dyDescent="0.2">
      <c r="A17" s="34" t="s">
        <v>19</v>
      </c>
      <c r="B17" s="35" t="s">
        <v>0</v>
      </c>
      <c r="C17" s="36">
        <v>1</v>
      </c>
      <c r="D17" s="37"/>
      <c r="E17" s="38">
        <v>0.21</v>
      </c>
      <c r="F17" s="37">
        <f t="shared" ref="F17" si="20">SUM(C17*D17)</f>
        <v>0</v>
      </c>
      <c r="G17" s="37">
        <f t="shared" ref="G17" si="21">F17*E17</f>
        <v>0</v>
      </c>
      <c r="H17" s="39">
        <f t="shared" ref="H17" si="22">F17+G17</f>
        <v>0</v>
      </c>
    </row>
    <row r="18" spans="1:8" ht="26.25" thickBot="1" x14ac:dyDescent="0.25">
      <c r="A18" s="49" t="s">
        <v>20</v>
      </c>
      <c r="B18" s="50" t="s">
        <v>0</v>
      </c>
      <c r="C18" s="51">
        <v>1</v>
      </c>
      <c r="D18" s="52"/>
      <c r="E18" s="45">
        <v>0.21</v>
      </c>
      <c r="F18" s="44">
        <f t="shared" ref="F18" si="23">SUM(C18*D18)</f>
        <v>0</v>
      </c>
      <c r="G18" s="44">
        <f t="shared" ref="G18" si="24">F18*E18</f>
        <v>0</v>
      </c>
      <c r="H18" s="46">
        <f t="shared" ref="H18" si="25">F18+G18</f>
        <v>0</v>
      </c>
    </row>
    <row r="19" spans="1:8" ht="13.5" thickBot="1" x14ac:dyDescent="0.25">
      <c r="A19" s="7"/>
      <c r="B19" s="4" t="s">
        <v>8</v>
      </c>
      <c r="C19" s="4" t="s">
        <v>8</v>
      </c>
      <c r="D19" s="17" t="s">
        <v>8</v>
      </c>
      <c r="E19" s="18" t="s">
        <v>8</v>
      </c>
      <c r="F19" s="19">
        <f>SUM(F3:F18)</f>
        <v>0</v>
      </c>
      <c r="G19" s="19">
        <f>SUM(G3:G18)</f>
        <v>0</v>
      </c>
      <c r="H19" s="20">
        <f>SUM(H3:H18)</f>
        <v>0</v>
      </c>
    </row>
    <row r="23" spans="1:8" ht="15" x14ac:dyDescent="0.2">
      <c r="A23" s="48"/>
      <c r="D23" s="60" t="s">
        <v>21</v>
      </c>
      <c r="E23" s="61"/>
      <c r="F23" s="61"/>
      <c r="G23" s="61"/>
      <c r="H23" s="61"/>
    </row>
    <row r="25" spans="1:8" ht="15" x14ac:dyDescent="0.2">
      <c r="A25" s="40"/>
      <c r="D25" s="60" t="s">
        <v>22</v>
      </c>
      <c r="E25" s="61"/>
      <c r="F25" s="61"/>
      <c r="G25" s="61"/>
      <c r="H25" s="61"/>
    </row>
    <row r="27" spans="1:8" ht="15" x14ac:dyDescent="0.2">
      <c r="A27" s="47"/>
      <c r="D27" s="60" t="s">
        <v>23</v>
      </c>
      <c r="E27" s="61"/>
      <c r="F27" s="61"/>
      <c r="G27" s="61"/>
      <c r="H27" s="61"/>
    </row>
    <row r="29" spans="1:8" x14ac:dyDescent="0.2">
      <c r="A29" s="59"/>
      <c r="D29" s="9" t="s">
        <v>26</v>
      </c>
    </row>
  </sheetData>
  <mergeCells count="3">
    <mergeCell ref="D23:H23"/>
    <mergeCell ref="D25:H25"/>
    <mergeCell ref="D27:H27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Server GSC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Equica</dc:creator>
  <cp:lastModifiedBy>Hýl Jiří</cp:lastModifiedBy>
  <cp:lastPrinted>2018-07-14T10:49:52Z</cp:lastPrinted>
  <dcterms:created xsi:type="dcterms:W3CDTF">2018-04-16T11:38:55Z</dcterms:created>
  <dcterms:modified xsi:type="dcterms:W3CDTF">2021-06-18T08:19:56Z</dcterms:modified>
</cp:coreProperties>
</file>