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19440" windowHeight="9660" activeTab="0"/>
  </bookViews>
  <sheets>
    <sheet name="CN Server GSC" sheetId="5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<sst xmlns="http://schemas.openxmlformats.org/spreadsheetml/2006/main" count="48" uniqueCount="30">
  <si>
    <t>ks</t>
  </si>
  <si>
    <t>M.j.</t>
  </si>
  <si>
    <t>Počet</t>
  </si>
  <si>
    <t>Cena v Kč bez DPH</t>
  </si>
  <si>
    <t>DPH</t>
  </si>
  <si>
    <t>Cena v Kč bez DPH celkem</t>
  </si>
  <si>
    <t>DPH v Kč celkem</t>
  </si>
  <si>
    <t>Cena v Kč vč. DPH celkem</t>
  </si>
  <si>
    <t>-</t>
  </si>
  <si>
    <t>Práce spojené s montáží nového zařízení</t>
  </si>
  <si>
    <t>Systémový server pro kamerový systém GEUTEBRUCK. Min. parametry:
- IP server – s možností nahrávat až 48 IP kamer přes licenci G-Core/CamConnect, G-Core video engine, komprese video MJPEG-H.264-H264CCTV-H265 (připraveno) / audio G.711(PCM) A-law, duální databáze, HTTPS, Privacy Masking, tamper-proof databázová architektura, watermarking, maximální rychlost zápisu do vnitřní databáze až 30MB/s, 4 sloty pro HDD max. 40TB
- rozhraní: DVI-D, DisplayPort, VGA, USB 3.0 2x, USB 2.0 6x, audio vstup 1x mono, audio výstup 1x stereo, 1x RS232 s možností expandování, 1x Ethernet 1Gbit s možností expandování, 16 ovládacích vstupů / 8 reléových výstupů
- HW klíč s licencemi: 3x G-View, G-Tect/AD, G-Tect/SV, SourcePrivacy, ClientPrivacy, GeViSoft. možnost dolicencování videoanalýz: G-Tect/VMD, G-Tect/VMX, G-Tect/ANPR
- systém Windows Embedded 8.1 Industry (64 Bit) a SQL na SSD disku
- rozměr 443 x 140 x 436mm, 3U x 415mm pro 19" rack, 2x PSU 110 - 240VAC/cca 210W
- hmotnost 11.6kg (vč. 1 x HDD a 1 x SSD)</t>
  </si>
  <si>
    <t>SW licence pro záznam jedné IP kamery do videoserverů řady G-Sope</t>
  </si>
  <si>
    <t>Montážní úchyt pro montáž jednotek řady G-Scope do 19" skříně, rozměr 2U x 258mmMontážní úchyt pro montáž serveru, ..do 19" skříně, rozměr 3HU, barva černá</t>
  </si>
  <si>
    <t>Ethernet/1Gbps/SERV/PCI-E</t>
  </si>
  <si>
    <t>Pracovní, klientská stanice G-View</t>
  </si>
  <si>
    <t>Držák monitoru na zeď pro monitory 80kg</t>
  </si>
  <si>
    <t>Mbeg+ klávesnice pro ovládání kamer</t>
  </si>
  <si>
    <t>Zdroj pro napájení klávesnice M-Beg</t>
  </si>
  <si>
    <t>Set klávesnice + myš bezdrát</t>
  </si>
  <si>
    <t>Kabely HDMI Gold 10m</t>
  </si>
  <si>
    <t>Záložní zdroj UPS 1000 VA/230</t>
  </si>
  <si>
    <t>Nahrávací server CCTV</t>
  </si>
  <si>
    <t>Klientské pracoviště</t>
  </si>
  <si>
    <t>Související komponenty</t>
  </si>
  <si>
    <t>Monitor,  55" 7/24 provoz pro CCTV</t>
  </si>
  <si>
    <t>Monitor 27" na stůl, 7/24</t>
  </si>
  <si>
    <t>Práce technika</t>
  </si>
  <si>
    <t>hod.</t>
  </si>
  <si>
    <t>Cena za dopravu za 1 úkon</t>
  </si>
  <si>
    <t>kpl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</si>
</sst>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 CE"/>
      <family val="2"/>
    </font>
    <font>
      <sz val="10"/>
      <color indexed="8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-0.24997000396251678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Protection="0">
      <alignment/>
    </xf>
    <xf numFmtId="0" fontId="5" fillId="0" borderId="0" applyProtection="0">
      <alignment/>
    </xf>
  </cellStyleXfs>
  <cellXfs count="62">
    <xf numFmtId="0" fontId="0" fillId="0" borderId="0" xfId="0"/>
    <xf numFmtId="0" fontId="3" fillId="0" borderId="0" xfId="0" applyFont="1" applyAlignment="1">
      <alignment wrapText="1"/>
    </xf>
    <xf numFmtId="0" fontId="2" fillId="2" borderId="1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2" borderId="4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vertical="center" wrapText="1"/>
    </xf>
    <xf numFmtId="164" fontId="3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4" borderId="11" xfId="0" applyFont="1" applyFill="1" applyBorder="1" applyAlignment="1">
      <alignment horizontal="left" vertical="top" wrapText="1"/>
    </xf>
    <xf numFmtId="0" fontId="3" fillId="4" borderId="12" xfId="0" applyFont="1" applyFill="1" applyBorder="1" applyAlignment="1">
      <alignment wrapText="1"/>
    </xf>
    <xf numFmtId="0" fontId="3" fillId="4" borderId="12" xfId="0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vertical="center" wrapText="1"/>
    </xf>
    <xf numFmtId="10" fontId="3" fillId="4" borderId="13" xfId="0" applyNumberFormat="1" applyFont="1" applyFill="1" applyBorder="1" applyAlignment="1">
      <alignment horizontal="center" vertical="center" wrapText="1"/>
    </xf>
    <xf numFmtId="164" fontId="3" fillId="4" borderId="14" xfId="0" applyNumberFormat="1" applyFont="1" applyFill="1" applyBorder="1" applyAlignment="1">
      <alignment vertical="center" wrapText="1"/>
    </xf>
    <xf numFmtId="164" fontId="3" fillId="4" borderId="15" xfId="0" applyNumberFormat="1" applyFont="1" applyFill="1" applyBorder="1" applyAlignment="1">
      <alignment vertical="center" wrapText="1"/>
    </xf>
    <xf numFmtId="0" fontId="5" fillId="4" borderId="13" xfId="20" applyFont="1" applyFill="1" applyBorder="1" applyAlignment="1">
      <alignment horizontal="left" vertical="top" wrapText="1"/>
    </xf>
    <xf numFmtId="0" fontId="6" fillId="4" borderId="16" xfId="21" applyFont="1" applyFill="1" applyBorder="1" applyAlignment="1">
      <alignment horizontal="left" vertical="top" wrapText="1"/>
    </xf>
    <xf numFmtId="0" fontId="5" fillId="4" borderId="17" xfId="20" applyFont="1" applyFill="1" applyBorder="1" applyAlignment="1">
      <alignment horizontal="left" vertical="top" wrapText="1"/>
    </xf>
    <xf numFmtId="0" fontId="3" fillId="4" borderId="13" xfId="0" applyFont="1" applyFill="1" applyBorder="1" applyAlignment="1">
      <alignment wrapText="1"/>
    </xf>
    <xf numFmtId="0" fontId="3" fillId="4" borderId="13" xfId="0" applyFont="1" applyFill="1" applyBorder="1" applyAlignment="1">
      <alignment horizontal="center" vertical="center" wrapText="1"/>
    </xf>
    <xf numFmtId="0" fontId="5" fillId="2" borderId="17" xfId="2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wrapText="1"/>
    </xf>
    <xf numFmtId="0" fontId="3" fillId="2" borderId="13" xfId="0" applyFont="1" applyFill="1" applyBorder="1" applyAlignment="1">
      <alignment horizontal="center" vertical="center" wrapText="1"/>
    </xf>
    <xf numFmtId="164" fontId="3" fillId="2" borderId="13" xfId="0" applyNumberFormat="1" applyFont="1" applyFill="1" applyBorder="1" applyAlignment="1">
      <alignment vertical="center" wrapText="1"/>
    </xf>
    <xf numFmtId="10" fontId="3" fillId="2" borderId="13" xfId="0" applyNumberFormat="1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vertical="center" wrapText="1"/>
    </xf>
    <xf numFmtId="0" fontId="3" fillId="2" borderId="0" xfId="0" applyFont="1" applyFill="1" applyAlignment="1">
      <alignment horizontal="left" vertical="top" wrapText="1"/>
    </xf>
    <xf numFmtId="0" fontId="5" fillId="5" borderId="17" xfId="20" applyFont="1" applyFill="1" applyBorder="1" applyAlignment="1">
      <alignment horizontal="left" vertical="top" wrapText="1"/>
    </xf>
    <xf numFmtId="0" fontId="3" fillId="5" borderId="13" xfId="0" applyFont="1" applyFill="1" applyBorder="1" applyAlignment="1">
      <alignment wrapText="1"/>
    </xf>
    <xf numFmtId="0" fontId="3" fillId="5" borderId="13" xfId="0" applyFont="1" applyFill="1" applyBorder="1" applyAlignment="1">
      <alignment horizontal="center" vertical="center" wrapText="1"/>
    </xf>
    <xf numFmtId="164" fontId="3" fillId="5" borderId="13" xfId="0" applyNumberFormat="1" applyFont="1" applyFill="1" applyBorder="1" applyAlignment="1">
      <alignment vertical="center" wrapText="1"/>
    </xf>
    <xf numFmtId="10" fontId="3" fillId="5" borderId="13" xfId="0" applyNumberFormat="1" applyFont="1" applyFill="1" applyBorder="1" applyAlignment="1">
      <alignment horizontal="center" vertical="center" wrapText="1"/>
    </xf>
    <xf numFmtId="164" fontId="3" fillId="5" borderId="15" xfId="0" applyNumberFormat="1" applyFont="1" applyFill="1" applyBorder="1" applyAlignment="1">
      <alignment vertical="center" wrapText="1"/>
    </xf>
    <xf numFmtId="0" fontId="3" fillId="5" borderId="0" xfId="0" applyFont="1" applyFill="1" applyAlignment="1">
      <alignment horizontal="left" vertical="top" wrapText="1"/>
    </xf>
    <xf numFmtId="0" fontId="3" fillId="4" borderId="0" xfId="0" applyFont="1" applyFill="1" applyAlignment="1">
      <alignment horizontal="left" vertical="top" wrapText="1"/>
    </xf>
    <xf numFmtId="0" fontId="5" fillId="5" borderId="18" xfId="20" applyFont="1" applyFill="1" applyBorder="1" applyAlignment="1">
      <alignment horizontal="left" vertical="top" wrapText="1"/>
    </xf>
    <xf numFmtId="0" fontId="3" fillId="5" borderId="12" xfId="0" applyFont="1" applyFill="1" applyBorder="1" applyAlignment="1">
      <alignment wrapText="1"/>
    </xf>
    <xf numFmtId="0" fontId="3" fillId="5" borderId="12" xfId="0" applyFont="1" applyFill="1" applyBorder="1" applyAlignment="1">
      <alignment horizontal="center" vertical="center" wrapText="1"/>
    </xf>
    <xf numFmtId="164" fontId="3" fillId="5" borderId="12" xfId="0" applyNumberFormat="1" applyFont="1" applyFill="1" applyBorder="1" applyAlignment="1">
      <alignment vertical="center" wrapText="1"/>
    </xf>
    <xf numFmtId="0" fontId="3" fillId="6" borderId="19" xfId="0" applyFont="1" applyFill="1" applyBorder="1" applyAlignment="1">
      <alignment horizontal="left" vertical="top" wrapText="1"/>
    </xf>
    <xf numFmtId="0" fontId="3" fillId="6" borderId="13" xfId="0" applyFont="1" applyFill="1" applyBorder="1" applyAlignment="1">
      <alignment wrapText="1"/>
    </xf>
    <xf numFmtId="164" fontId="3" fillId="6" borderId="13" xfId="0" applyNumberFormat="1" applyFont="1" applyFill="1" applyBorder="1" applyAlignment="1">
      <alignment vertical="center" wrapText="1"/>
    </xf>
    <xf numFmtId="10" fontId="3" fillId="6" borderId="13" xfId="0" applyNumberFormat="1" applyFont="1" applyFill="1" applyBorder="1" applyAlignment="1">
      <alignment horizontal="center" vertical="center" wrapText="1"/>
    </xf>
    <xf numFmtId="164" fontId="3" fillId="6" borderId="14" xfId="0" applyNumberFormat="1" applyFont="1" applyFill="1" applyBorder="1" applyAlignment="1">
      <alignment vertical="center" wrapText="1"/>
    </xf>
    <xf numFmtId="164" fontId="3" fillId="6" borderId="15" xfId="0" applyNumberFormat="1" applyFont="1" applyFill="1" applyBorder="1" applyAlignment="1">
      <alignment vertical="center" wrapText="1"/>
    </xf>
    <xf numFmtId="0" fontId="3" fillId="6" borderId="0" xfId="0" applyFont="1" applyFill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IP+DOME_rozpočet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zoomScale="85" zoomScaleNormal="85" workbookViewId="0" topLeftCell="A4">
      <selection activeCell="H5" sqref="H5"/>
    </sheetView>
  </sheetViews>
  <sheetFormatPr defaultColWidth="8.8515625" defaultRowHeight="15"/>
  <cols>
    <col min="1" max="1" width="18.421875" style="8" customWidth="1"/>
    <col min="2" max="2" width="4.00390625" style="1" bestFit="1" customWidth="1"/>
    <col min="3" max="3" width="6.00390625" style="1" bestFit="1" customWidth="1"/>
    <col min="4" max="4" width="13.57421875" style="9" customWidth="1"/>
    <col min="5" max="5" width="8.8515625" style="21" customWidth="1"/>
    <col min="6" max="6" width="14.28125" style="9" customWidth="1"/>
    <col min="7" max="7" width="13.57421875" style="9" customWidth="1"/>
    <col min="8" max="8" width="15.7109375" style="9" customWidth="1"/>
    <col min="9" max="16384" width="8.8515625" style="1" customWidth="1"/>
  </cols>
  <sheetData>
    <row r="1" spans="1:8" ht="25.5">
      <c r="A1" s="5"/>
      <c r="B1" s="2" t="s">
        <v>1</v>
      </c>
      <c r="C1" s="2" t="s">
        <v>2</v>
      </c>
      <c r="D1" s="10" t="s">
        <v>3</v>
      </c>
      <c r="E1" s="11" t="s">
        <v>4</v>
      </c>
      <c r="F1" s="11" t="s">
        <v>5</v>
      </c>
      <c r="G1" s="11" t="s">
        <v>6</v>
      </c>
      <c r="H1" s="12" t="s">
        <v>7</v>
      </c>
    </row>
    <row r="2" spans="1:8" ht="38.25">
      <c r="A2" s="6" t="s">
        <v>9</v>
      </c>
      <c r="B2" s="3"/>
      <c r="C2" s="3"/>
      <c r="D2" s="13"/>
      <c r="E2" s="14"/>
      <c r="F2" s="14"/>
      <c r="G2" s="15"/>
      <c r="H2" s="16"/>
    </row>
    <row r="3" spans="1:8" ht="25.5">
      <c r="A3" s="53" t="s">
        <v>26</v>
      </c>
      <c r="B3" s="54" t="s">
        <v>27</v>
      </c>
      <c r="C3" s="54">
        <v>32</v>
      </c>
      <c r="D3" s="55"/>
      <c r="E3" s="56">
        <v>0.21</v>
      </c>
      <c r="F3" s="55">
        <f>SUM(C3*D3)</f>
        <v>0</v>
      </c>
      <c r="G3" s="57">
        <f aca="true" t="shared" si="0" ref="G3:G4">F3*E3</f>
        <v>0</v>
      </c>
      <c r="H3" s="58">
        <f aca="true" t="shared" si="1" ref="H3:H4">F3+G3</f>
        <v>0</v>
      </c>
    </row>
    <row r="4" spans="1:8" ht="25.5">
      <c r="A4" s="53" t="s">
        <v>28</v>
      </c>
      <c r="B4" s="54" t="s">
        <v>29</v>
      </c>
      <c r="C4" s="54">
        <v>1</v>
      </c>
      <c r="D4" s="55"/>
      <c r="E4" s="56">
        <v>0.21</v>
      </c>
      <c r="F4" s="55">
        <f aca="true" t="shared" si="2" ref="F4">SUM(C4*D4)</f>
        <v>0</v>
      </c>
      <c r="G4" s="57">
        <f t="shared" si="0"/>
        <v>0</v>
      </c>
      <c r="H4" s="58">
        <f t="shared" si="1"/>
        <v>0</v>
      </c>
    </row>
    <row r="5" spans="1:8" ht="322.15" customHeight="1">
      <c r="A5" s="22" t="s">
        <v>10</v>
      </c>
      <c r="B5" s="23" t="s">
        <v>0</v>
      </c>
      <c r="C5" s="24">
        <v>1</v>
      </c>
      <c r="D5" s="25"/>
      <c r="E5" s="26">
        <v>0.21</v>
      </c>
      <c r="F5" s="25"/>
      <c r="G5" s="27"/>
      <c r="H5" s="28"/>
    </row>
    <row r="6" spans="1:8" ht="63.75">
      <c r="A6" s="29" t="s">
        <v>11</v>
      </c>
      <c r="B6" s="23" t="s">
        <v>0</v>
      </c>
      <c r="C6" s="24">
        <v>25</v>
      </c>
      <c r="D6" s="25"/>
      <c r="E6" s="26">
        <v>0.21</v>
      </c>
      <c r="F6" s="25">
        <f>SUM(C6*D6)</f>
        <v>0</v>
      </c>
      <c r="G6" s="27">
        <f aca="true" t="shared" si="3" ref="G6">F6*E6</f>
        <v>0</v>
      </c>
      <c r="H6" s="28">
        <f aca="true" t="shared" si="4" ref="H6">F6+G6</f>
        <v>0</v>
      </c>
    </row>
    <row r="7" spans="1:8" ht="25.5">
      <c r="A7" s="30" t="s">
        <v>13</v>
      </c>
      <c r="B7" s="23" t="s">
        <v>0</v>
      </c>
      <c r="C7" s="24">
        <v>1</v>
      </c>
      <c r="D7" s="25"/>
      <c r="E7" s="26">
        <v>0.21</v>
      </c>
      <c r="F7" s="25">
        <f aca="true" t="shared" si="5" ref="F7:F8">SUM(C7*D7)</f>
        <v>0</v>
      </c>
      <c r="G7" s="27">
        <f aca="true" t="shared" si="6" ref="G7:G8">F7*E7</f>
        <v>0</v>
      </c>
      <c r="H7" s="28">
        <f aca="true" t="shared" si="7" ref="H7:H8">F7+G7</f>
        <v>0</v>
      </c>
    </row>
    <row r="8" spans="1:8" ht="127.5">
      <c r="A8" s="31" t="s">
        <v>12</v>
      </c>
      <c r="B8" s="32" t="s">
        <v>0</v>
      </c>
      <c r="C8" s="33">
        <v>1</v>
      </c>
      <c r="D8" s="25"/>
      <c r="E8" s="26">
        <v>0.21</v>
      </c>
      <c r="F8" s="25">
        <f t="shared" si="5"/>
        <v>0</v>
      </c>
      <c r="G8" s="25">
        <f t="shared" si="6"/>
        <v>0</v>
      </c>
      <c r="H8" s="28">
        <f t="shared" si="7"/>
        <v>0</v>
      </c>
    </row>
    <row r="9" spans="1:8" ht="25.5">
      <c r="A9" s="34" t="s">
        <v>14</v>
      </c>
      <c r="B9" s="35" t="s">
        <v>0</v>
      </c>
      <c r="C9" s="36">
        <v>1</v>
      </c>
      <c r="D9" s="37"/>
      <c r="E9" s="38">
        <v>0.21</v>
      </c>
      <c r="F9" s="37">
        <f aca="true" t="shared" si="8" ref="F9:F14">SUM(C9*D9)</f>
        <v>0</v>
      </c>
      <c r="G9" s="37">
        <f aca="true" t="shared" si="9" ref="G9:G14">F9*E9</f>
        <v>0</v>
      </c>
      <c r="H9" s="39">
        <f aca="true" t="shared" si="10" ref="H9:H14">F9+G9</f>
        <v>0</v>
      </c>
    </row>
    <row r="10" spans="1:8" ht="25.5">
      <c r="A10" s="34" t="s">
        <v>25</v>
      </c>
      <c r="B10" s="35" t="s">
        <v>0</v>
      </c>
      <c r="C10" s="36">
        <v>1</v>
      </c>
      <c r="D10" s="37"/>
      <c r="E10" s="38">
        <v>0.21</v>
      </c>
      <c r="F10" s="37">
        <f aca="true" t="shared" si="11" ref="F10">SUM(C10*D10)</f>
        <v>0</v>
      </c>
      <c r="G10" s="37">
        <f aca="true" t="shared" si="12" ref="G10">F10*E10</f>
        <v>0</v>
      </c>
      <c r="H10" s="39">
        <f aca="true" t="shared" si="13" ref="H10">F10+G10</f>
        <v>0</v>
      </c>
    </row>
    <row r="11" spans="1:8" ht="25.5">
      <c r="A11" s="41" t="s">
        <v>24</v>
      </c>
      <c r="B11" s="42" t="s">
        <v>0</v>
      </c>
      <c r="C11" s="43">
        <v>1</v>
      </c>
      <c r="D11" s="44"/>
      <c r="E11" s="45">
        <v>0.21</v>
      </c>
      <c r="F11" s="44">
        <f t="shared" si="8"/>
        <v>0</v>
      </c>
      <c r="G11" s="44">
        <f t="shared" si="9"/>
        <v>0</v>
      </c>
      <c r="H11" s="46">
        <f t="shared" si="10"/>
        <v>0</v>
      </c>
    </row>
    <row r="12" spans="1:8" ht="38.25">
      <c r="A12" s="41" t="s">
        <v>15</v>
      </c>
      <c r="B12" s="42" t="s">
        <v>0</v>
      </c>
      <c r="C12" s="43">
        <v>1</v>
      </c>
      <c r="D12" s="44"/>
      <c r="E12" s="45">
        <v>0.21</v>
      </c>
      <c r="F12" s="44">
        <f t="shared" si="8"/>
        <v>0</v>
      </c>
      <c r="G12" s="44">
        <f t="shared" si="9"/>
        <v>0</v>
      </c>
      <c r="H12" s="46">
        <f t="shared" si="10"/>
        <v>0</v>
      </c>
    </row>
    <row r="13" spans="1:8" ht="25.5">
      <c r="A13" s="34" t="s">
        <v>16</v>
      </c>
      <c r="B13" s="35" t="s">
        <v>0</v>
      </c>
      <c r="C13" s="36">
        <v>1</v>
      </c>
      <c r="D13" s="37"/>
      <c r="E13" s="38">
        <v>0.21</v>
      </c>
      <c r="F13" s="37">
        <f t="shared" si="8"/>
        <v>0</v>
      </c>
      <c r="G13" s="37">
        <f t="shared" si="9"/>
        <v>0</v>
      </c>
      <c r="H13" s="39">
        <f t="shared" si="10"/>
        <v>0</v>
      </c>
    </row>
    <row r="14" spans="1:8" ht="25.5">
      <c r="A14" s="34" t="s">
        <v>17</v>
      </c>
      <c r="B14" s="35" t="s">
        <v>0</v>
      </c>
      <c r="C14" s="36">
        <v>1</v>
      </c>
      <c r="D14" s="37"/>
      <c r="E14" s="38">
        <v>0.21</v>
      </c>
      <c r="F14" s="37">
        <f t="shared" si="8"/>
        <v>0</v>
      </c>
      <c r="G14" s="37">
        <f t="shared" si="9"/>
        <v>0</v>
      </c>
      <c r="H14" s="39">
        <f t="shared" si="10"/>
        <v>0</v>
      </c>
    </row>
    <row r="15" spans="1:8" ht="25.5">
      <c r="A15" s="34" t="s">
        <v>18</v>
      </c>
      <c r="B15" s="35" t="s">
        <v>0</v>
      </c>
      <c r="C15" s="36">
        <v>1</v>
      </c>
      <c r="D15" s="37"/>
      <c r="E15" s="38">
        <v>0.21</v>
      </c>
      <c r="F15" s="37">
        <f aca="true" t="shared" si="14" ref="F15">SUM(C15*D15)</f>
        <v>0</v>
      </c>
      <c r="G15" s="37">
        <f aca="true" t="shared" si="15" ref="G15">F15*E15</f>
        <v>0</v>
      </c>
      <c r="H15" s="39">
        <f aca="true" t="shared" si="16" ref="H15">F15+G15</f>
        <v>0</v>
      </c>
    </row>
    <row r="16" spans="1:8" ht="25.5">
      <c r="A16" s="34" t="s">
        <v>18</v>
      </c>
      <c r="B16" s="35" t="s">
        <v>0</v>
      </c>
      <c r="C16" s="36">
        <v>1</v>
      </c>
      <c r="D16" s="37"/>
      <c r="E16" s="38">
        <v>0.21</v>
      </c>
      <c r="F16" s="37">
        <f aca="true" t="shared" si="17" ref="F16">SUM(C16*D16)</f>
        <v>0</v>
      </c>
      <c r="G16" s="37">
        <f aca="true" t="shared" si="18" ref="G16">F16*E16</f>
        <v>0</v>
      </c>
      <c r="H16" s="39">
        <f aca="true" t="shared" si="19" ref="H16">F16+G16</f>
        <v>0</v>
      </c>
    </row>
    <row r="17" spans="1:8" ht="25.5">
      <c r="A17" s="34" t="s">
        <v>19</v>
      </c>
      <c r="B17" s="35" t="s">
        <v>0</v>
      </c>
      <c r="C17" s="36">
        <v>1</v>
      </c>
      <c r="D17" s="37"/>
      <c r="E17" s="38">
        <v>0.21</v>
      </c>
      <c r="F17" s="37">
        <f aca="true" t="shared" si="20" ref="F17">SUM(C17*D17)</f>
        <v>0</v>
      </c>
      <c r="G17" s="37">
        <f aca="true" t="shared" si="21" ref="G17">F17*E17</f>
        <v>0</v>
      </c>
      <c r="H17" s="39">
        <f aca="true" t="shared" si="22" ref="H17">F17+G17</f>
        <v>0</v>
      </c>
    </row>
    <row r="18" spans="1:8" ht="26.25" thickBot="1">
      <c r="A18" s="49" t="s">
        <v>20</v>
      </c>
      <c r="B18" s="50" t="s">
        <v>0</v>
      </c>
      <c r="C18" s="51">
        <v>1</v>
      </c>
      <c r="D18" s="52"/>
      <c r="E18" s="45">
        <v>0.21</v>
      </c>
      <c r="F18" s="44">
        <f aca="true" t="shared" si="23" ref="F18">SUM(C18*D18)</f>
        <v>0</v>
      </c>
      <c r="G18" s="44">
        <f aca="true" t="shared" si="24" ref="G18">F18*E18</f>
        <v>0</v>
      </c>
      <c r="H18" s="46">
        <f aca="true" t="shared" si="25" ref="H18">F18+G18</f>
        <v>0</v>
      </c>
    </row>
    <row r="19" spans="1:8" ht="13.5" thickBot="1">
      <c r="A19" s="7"/>
      <c r="B19" s="4" t="s">
        <v>8</v>
      </c>
      <c r="C19" s="4" t="s">
        <v>8</v>
      </c>
      <c r="D19" s="17" t="s">
        <v>8</v>
      </c>
      <c r="E19" s="18" t="s">
        <v>8</v>
      </c>
      <c r="F19" s="19">
        <f>SUM(F3:F18)</f>
        <v>0</v>
      </c>
      <c r="G19" s="19">
        <f>SUM(G3:G18)</f>
        <v>0</v>
      </c>
      <c r="H19" s="20">
        <f>SUM(H3:H18)</f>
        <v>0</v>
      </c>
    </row>
    <row r="23" spans="1:8" ht="15">
      <c r="A23" s="48"/>
      <c r="D23" s="60" t="s">
        <v>21</v>
      </c>
      <c r="E23" s="61"/>
      <c r="F23" s="61"/>
      <c r="G23" s="61"/>
      <c r="H23" s="61"/>
    </row>
    <row r="25" spans="1:8" ht="15">
      <c r="A25" s="40"/>
      <c r="D25" s="60" t="s">
        <v>22</v>
      </c>
      <c r="E25" s="61"/>
      <c r="F25" s="61"/>
      <c r="G25" s="61"/>
      <c r="H25" s="61"/>
    </row>
    <row r="27" spans="1:8" ht="15">
      <c r="A27" s="47"/>
      <c r="D27" s="60" t="s">
        <v>23</v>
      </c>
      <c r="E27" s="61"/>
      <c r="F27" s="61"/>
      <c r="G27" s="61"/>
      <c r="H27" s="61"/>
    </row>
    <row r="29" spans="1:4" ht="15">
      <c r="A29" s="59"/>
      <c r="D29" s="9" t="s">
        <v>26</v>
      </c>
    </row>
  </sheetData>
  <mergeCells count="3">
    <mergeCell ref="D23:H23"/>
    <mergeCell ref="D25:H25"/>
    <mergeCell ref="D27:H2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Equica</dc:creator>
  <cp:keywords/>
  <dc:description/>
  <cp:lastModifiedBy>Hýl Jiří</cp:lastModifiedBy>
  <cp:lastPrinted>2018-07-14T10:49:52Z</cp:lastPrinted>
  <dcterms:created xsi:type="dcterms:W3CDTF">2018-04-16T11:38:55Z</dcterms:created>
  <dcterms:modified xsi:type="dcterms:W3CDTF">2021-06-18T08:19:56Z</dcterms:modified>
  <cp:category/>
  <cp:version/>
  <cp:contentType/>
  <cp:contentStatus/>
</cp:coreProperties>
</file>