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33600" yWindow="495" windowWidth="29040" windowHeight="28305" activeTab="0"/>
  </bookViews>
  <sheets>
    <sheet name="VV slepý_BEZ_CEN" sheetId="1" r:id="rId1"/>
  </sheets>
  <externalReferences>
    <externalReference r:id="rId4"/>
  </externalReferences>
  <definedNames>
    <definedName name="cssp" localSheetId="0">#REF!</definedName>
    <definedName name="cssp">#REF!</definedName>
    <definedName name="disc2" localSheetId="0">#REF!</definedName>
    <definedName name="disc2">#REF!</definedName>
    <definedName name="disc3" localSheetId="0">#REF!</definedName>
    <definedName name="disc3">#REF!</definedName>
    <definedName name="discHW" localSheetId="0">#REF!</definedName>
    <definedName name="discHW">#REF!</definedName>
    <definedName name="discIPS" localSheetId="0">#REF!</definedName>
    <definedName name="discIPS">#REF!</definedName>
    <definedName name="discserv" localSheetId="0">#REF!</definedName>
    <definedName name="discserv">#REF!</definedName>
    <definedName name="discservis" localSheetId="0">#REF!</definedName>
    <definedName name="discservis">#REF!</definedName>
    <definedName name="dischw_0" localSheetId="0">#REF!</definedName>
    <definedName name="dischw_0">#REF!</definedName>
    <definedName name="kurs" localSheetId="0">#REF!</definedName>
    <definedName name="kurs">#REF!</definedName>
    <definedName name="LTW_A" localSheetId="0">#REF!</definedName>
    <definedName name="LTW_A">#REF!</definedName>
    <definedName name="LTW_B" localSheetId="0">#REF!</definedName>
    <definedName name="LTW_B">#REF!</definedName>
    <definedName name="LTW_C" localSheetId="0">#REF!</definedName>
    <definedName name="LTW_C">#REF!</definedName>
    <definedName name="LTW_D" localSheetId="0">#REF!</definedName>
    <definedName name="LTW_D">#REF!</definedName>
    <definedName name="LTW_S" localSheetId="0">#REF!</definedName>
    <definedName name="LTW_S">#REF!</definedName>
    <definedName name="Sleva" localSheetId="0">#REF!</definedName>
    <definedName name="Sleva">#REF!</definedName>
    <definedName name="sleva1" localSheetId="0">#REF!</definedName>
    <definedName name="sleva1">#REF!</definedName>
    <definedName name="zGPL" localSheetId="0">#REF!</definedName>
    <definedName name="zGPL">#REF!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<sst xmlns="http://schemas.openxmlformats.org/spreadsheetml/2006/main" count="102" uniqueCount="66">
  <si>
    <t>Výkaz / Výměr</t>
  </si>
  <si>
    <t>KONEKTIVITA – aktivní prvky, Wi-Fi, bezpečnost</t>
  </si>
  <si>
    <t>PD č. D.1.4.c</t>
  </si>
  <si>
    <t>Místo:</t>
  </si>
  <si>
    <t>Základní škola Pod Vodojemem 323/3a, Ústí nad Labem</t>
  </si>
  <si>
    <t>Příloha č. EK-03</t>
  </si>
  <si>
    <t>zařízení</t>
  </si>
  <si>
    <t>parametry</t>
  </si>
  <si>
    <t>množ.</t>
  </si>
  <si>
    <t>jedn.</t>
  </si>
  <si>
    <t>Kč/jedn.</t>
  </si>
  <si>
    <t>Kč celkem</t>
  </si>
  <si>
    <t>Firewall</t>
  </si>
  <si>
    <t>Integrovaná bezpečnostní brána NGFW pro inspekci provozu, kontrolou aplikací, IPS, detekcí malware (antivirus, mobilní malware, Botnet, CDR), filtrování webového přístupu, antispam, podpora HA clusteru, 1x USB port, 1x konzolový port, min. 2x 1Gbps RJ45 WAN porty, min. 1x Gbps DMZ port, min. 10x Gbps RJ45 porty, min. 2x 10 Gbps SFP+ sloty, min. 4x Gbps SFP sloty. propustnost stavového firewallu min. 18/18/8 Gbps (1518/512/64 bytů UDP paketů), min. 15000 současných VPN spojení (Client to GW), min. počet současných TCP spojení 1.4 mil., min. propustnost IPSec VPN 10.5 Gbps, min. počet firewallových pravidel 9000, min. počet nových nových TCP relací/sekunda 50000, podpora L3, podpora IPv4/IPv6 vč. filtrace, montáž do 19" rozvaděče max. 1U, správa prostřednictvím www rozhraní, certifikace ICSA Labs: Firewall, SSL VPN, IPS, Antivirus, IPsec, podpora duálního napájení, podpora redundantní konfigurace - spojení několika firewallů</t>
  </si>
  <si>
    <t>ks</t>
  </si>
  <si>
    <t>Licence k firewallu</t>
  </si>
  <si>
    <t>záruka 5 let 24x7, s výměnou NBD, upgrade OS a firmware a všech služeb NGFW (aplikační kontrola, IPS, AV, Botnet IP/doména, služeby mobilního malware, web filtrování, antispam, řízení provozu)</t>
  </si>
  <si>
    <t>Sandbox</t>
  </si>
  <si>
    <t xml:space="preserve">Řešení (cloud/HW appliance) pro detekci hrozeb s dynamickou analýzou k indentifikaci neznámého škodlivého SW. Dostupnost 99,95% (24x7x365). Doba ukončení cílové analýzy min. 1x / hod., antivirový sken, emulace, virtuální karanténa. </t>
  </si>
  <si>
    <t>Agregační přepínač</t>
  </si>
  <si>
    <t>Přepínač typ 1</t>
  </si>
  <si>
    <t xml:space="preserve">Centrálně řízený agregační přepínač L2/L3, min. 24x 1Gbps/10Gbps SFP+ porty, 1U, pro montáž do 19" rozvaděče, min. přepínací kapacita fullduplex 450 Gbps, výkon min. 700 Mpps, neblokující přepínací architektura, min. 128 K MAC adres, min. 4 K VLAN, podpora IPv4/IPv6 Dual Stack směrování,  podpora statického a dynamického směrování OSPFv2, RIPv2, VRRP, BGP, ISIS, min. 14 K záznamů v routovací tabulce, podpora BFD, DHCP relay, autentifikace RADIUS administrátorských účtů, IEEE 8021x (port-based, MAC, VLAN, MAC Acces Bypass, Dynamic VLAN), sFlow, min. 2000 ACL pravidel, Dynamic ARP inspekce, podpora Multi-Chassis Link Agregace, IPv4/IPv6 Management prostřednictvím CLI a GUI rozhraní, podpora centrálního systému řízení a monitorování sítě, rozpoznávání a řízení na 7 vrstvě OSI modelu, podpora IEEE 802.1ab, IEEE 802.1p, podpora SNMP v1/v2c/v3, SNTP, podpora redundantního napájení a za provozu vyměnitelné zdroje napájení      </t>
  </si>
  <si>
    <t>Licence k přepínači typ 1</t>
  </si>
  <si>
    <t>Licence pro podporu 24x7, pokročilá výměna hardwaru (NBD), firmware a obecné aktualizace na 5 let.</t>
  </si>
  <si>
    <t>Přístupové přepínače</t>
  </si>
  <si>
    <t>Přepínač typ 2</t>
  </si>
  <si>
    <t>Centrálně řízený PoE přístupový přepínač L2/L3, 48x 1Gbps RJ45 porty, 4x 10Gbps SFP+ porty, 1U, pro montáž do 19" rozvaděče, PoE na všech portech (48), 740W, IEEE 802.3af/at, min. přepínací kapacita fullduplex 175 Gbps, výkon min. 260 Mpps, neblokující přepínací architektura, min. 16 K MAC adres, min. 4 K VLAN, podpora IPv4/IPv6,  podpora statického a dynamického směrování OSPFv2, RIPv2, VRRP, BGP, min. 4K záznamů/hostů v routovací tabulce, podpora BFD, DHCP relay, autentifikace RADIUS administrátorských účtů, IEEE 802.1x (port-based, MAC, VLAN, MAC Acces Bypass, Dynamic VLAN), sFlow, min. 512 ACL pravidel, Dynamic ARP inspekce, podpora Multi-Chassis Link Agregace, IPv4/IPv6 Management prostřednictvím CLI a GUI rozhraní, podpora centrálního systému řízení a monitorování sítě, rozpoznávání a řízení na 7 vrstvě OSI modelu, podpora IEEE 802.1ab, IEEE 802.1p, IEEE 802.1D, IEEE 802.1w, STP Root Guard, STP BDU Guard, IEEE 802.1s, IEEE 802.1AX, IEEE 802.3x, Jumbo Frames, IEEE 802.1Q, podpora SNMP v1/v2c/v3, SNTP, dva napájecí zdroje</t>
  </si>
  <si>
    <t>Licence k přepínači typ 2</t>
  </si>
  <si>
    <t>Přepínač typ 3</t>
  </si>
  <si>
    <t xml:space="preserve">Centrálně řízený přístupový přepínač L2/L3, 48x 1Gbps RJ45 porty, 4x 10Gbps SFP+ porty, 1U, pro montáž do 19" rozvaděče, min. přepínací kapacita fullduplex 175 Gbps, výkon min. 260 Mpps, neblokující přepínací architektura, min. 16 K MAC adres, min. 4 K VLAN, podpora IPv4/IPv6,  podpora statického a dynamického směrování OSPFv2, RIPv2, VRRP, BGP, min. 4K záznamů/hostů v routovací tabulce, podpora BFD, DHCP relay, autentifikace RADIUS administrátorských účtů, IEEE 802.1x (port-based, MAC, VLAN, MAC Acces Bypass, Dynamic VLAN), sFlow, min. 512 ACL pravidel, Dynamic ARP inspekce, podpora Multi-Chassis Link Agregace, IPv4/IPv6 Management prostřednictvím CLI a GUI rozhraní, podpora centrálního systému řízení a monitorování sítě, rozpoznávání a řízení na 7 vrstvě OSI modelu, podpora IEEE 802.1ab, IEEE 802.1p, IEEE 802.1D, IEEE 802.1w, STP Root Guard, STP BDU Guard, IEEE 802.1s, IEEE 802.1AX, IEEE 802.3x, Jumbo Frames, IEEE 802.1Q, podpora SNMP v1/v2c/v3, SNTP, dva napájecí zdroje </t>
  </si>
  <si>
    <t>Licence k přepínači typ 3</t>
  </si>
  <si>
    <t>Přepínač typ 4</t>
  </si>
  <si>
    <t>Centrálně řízený PoE přístupový přepínač L2/L3, 24x 1Gbps RJ45 porty, 2x 10Gbps SFP+ porty, 1U, pro montáž do 19" rozvaděče, PoE na všech portech (24), 370W, IEEE 802.3af/at, min. přepínací kapacita fullduplex 88 Gbps, výkon min. 131 Mpps, neblokující přepínací architektura, min. 16 K MAC adres, min. 4 K VLAN, podpora IPv4/IPv6,  podpora statického a dynamického směrování OSPFv2, RIPv2, VRRP, min. 4K záznamů/hostů v routovací tabulce, podpora BFD, DHCP relay, autentifikace RADIUS administrátorských účtů, IEEE 802.1x (port-based, MAC, VLAN, MAC Acces Bypass, Dynamic VLAN), sFlow, min. 512 ACL pravidel, Dynamic ARP inspekce, podpora Multi-Chassis Link Agregace, IPv4/IPv6 Management prostřednictvím CLI a GUI rozhraní, podpora centrálního systému řízení a monitorování sítě, rozpoznávání a řízení na 7 vrstvě OSI modelu, podpora IEEE 802.1ab, IEEE 802.1p, IEEE 802.1D, IEEE 802.1w, STP Root Guard, STP BDU Guard, IEEE 802.1s, IEEE 802.1AX, IEEE 802.3x, Jumbo Frames, IEEE 802.1Q, podpora SNMP v1/v2c/v3, SNTP</t>
  </si>
  <si>
    <t>Licence k přepínači typ 4</t>
  </si>
  <si>
    <t>Přepínač typ 5</t>
  </si>
  <si>
    <t>Centrálně řízený přístupový přepínač L2/L3, 24x 1Gbps RJ45 porty, 2x 10Gbps SFP+ porty, 1U, pro montáž do 19" rozvaděče, min. přepínací kapacita fullduplex 88 Gbps, výkon min. 131 Mpps, neblokující přepínací architektura, min. 16 K MAC adres, min. 4 K VLAN, podpora IPv4/IPv6,  podpora statického a dynamického směrování OSPFv2, RIPv2, VRRP, min. 4K záznamů/hostů v routovací tabulce, podpora BFD, DHCP relay, autentifikace RADIUS administrátorských účtů, IEEE 802.1x (port-based, MAC, VLAN, MAC Acces Bypass, Dynamic VLAN), sFlow, min. 512 ACL pravidel, Dynamic ARP inspekce, podpora Multi-Chassis Link Agregace, IPv4/IPv6 Management prostřednictvím CLI a GUI rozhraní, podpora centrálního systému řízení a monitorování sítě, rozpoznávání a řízení na 7 vrstvě OSI modelu, podpora IEEE 802.1ab, IEEE 802.1p, IEEE 802.1D, IEEE 802.1w, STP Root Guard, STP BDU Guard, IEEE 802.1s, IEEE 802.1AX, IEEE 802.3x, Jumbo Frames, IEEE 802.1Q, podpora SNMP v1/v2c/v3, SNTP, dva napájecí zdroje</t>
  </si>
  <si>
    <t>Licence k přepínači typ 5</t>
  </si>
  <si>
    <t>WiFi AP</t>
  </si>
  <si>
    <t>WiFi přístupový bod typ 1</t>
  </si>
  <si>
    <t>Centrálně řízený wifi přístupový bod, 2+1 nezávislé radiové části (2,4GHz + 5GHz + Bluetooth), 2.4GHz 2x2:2, 5GHz 2x2:2, max. propustnost 2,4GHz = 400Mbps / 5GHz=860Gbps, 1x10/100/1000 Base-T RJ45 port, napájeníí PoE 802.3af, počet současných SSID=16, typ EAP -  EAP-TLS, EAP-TTLS/MSCHAPv2, EAPv0/EAP-MSCHAPv2, PEAPv1/EAP-GTC, EAP-SIM, EAP-AKA, EAP-FAST, typ autentifikace - WPATM, WPA2TM, and WPA3TM with 802.1x or Preshared key, WEP, Web Captive Portal, MAC blacklist &amp; whitelist, IEEE standardy - 802.11a, 802.11b, 802.11d, 802.11e, 802.11g, 802.11h, 802.11i, 802.11j, 802.11k, 802.11n, 802.11r, 802.11v, 802.11ac, 802.1X, 802.3af, 802.3az, podpora SSID - Local-Bridge, Tunnel, Mesh, počet klientů na 1 přístupový bod = 512, rozšířené funkce 802.11 - 802.11ac MU-MIMO Wave 2, Transmit Beam Forming (TxBF), Low-Density Parity Check (LDPC) Encoding, Maximum Likelihood Demodulation (MLD), Maximum Ratio Combining (MRC), A-MPDU and A-MSDU Packet Aggregation, MIMO Power Save, Short Guard Interval,  monitorování frekvenčního pásma - Rogue Scan Radio Modes, WIPS / WIDS Radio Modes, Packet Sniffer Mode, Spectrum Analyzer, certifikace Wi-Fi Alliance, FCC, IC, CE, doživotní záruka</t>
  </si>
  <si>
    <t>Licence k WiFi přístupovému bodu typ 1</t>
  </si>
  <si>
    <t>WiFi přístupový bod typ 2</t>
  </si>
  <si>
    <t>Centrálně řízený velkokapacitní wifi přístupový bod, 2 nezávislé radiové části (2,4GHz + 5GHz), 2.4GHz 4:4x4, 5GHz 4x4:4, max. propustnost 2,4GHz = 800Mbps / 5GHz=1,7Gbps, 2x10/100/1000 Base-T RJ45 porty, 1x USB A port, 1x RS-232 RJ45 port, napájeníí dual reduntantní PoE porty 802.3at, počet současných SSID=16, typ EAP -  EAP-TLS, EAP-TTLS/MSCHAPv2, EAPv0/EAP-MSCHAPv2, PEAPv1/EAP-GTC, EAP-SIM, EAP-AKA, EAP-FAST, typ autentifikace - WPATM, WPA2TM, and WPA3TM with 802.1x or Preshared key, WEP, Web Captive Portal, MAC blacklist &amp; whitelist, IEEE standardy - 802.11a, 802.11b, 802.11d, 802.11e, 802.11g, 802.11h, 802.11i, 802.11j, 802.11k, 802.11n, 802.11r, 802.11v, 802.11ac, 802.1X, 802.3ad, 802.3af, 802.3at, 802.3az, podpora SSID - Local-Bridge, Tunnel, Mesh, počet klientů na 1 přístupový bod = 512, rozšířené funkce 802.11 - 802.11ac MU-MIMO Wave 2, Transmit Beam Forming (TxBF), Low-Density Parity Check (LDPC) Encoding, Maximum Likelihood Demodulation (MLD), Maximum Ratio Combining (MRC), A-MPDU and A-MSDU Packet Aggregation, MIMO Power Save, Short Guard Interval,  monitorování frekvenčního pásma - Rogue Scan Radio Modes, WIPS / WIDS Radio Modes, Packet Sniffer Mode, Spectrum Analyzer, certifikace Wi-Fi Alliance, FCC, IC, CE, doživotní záruka</t>
  </si>
  <si>
    <t>Licence k WiFi přístupovému bodu typ 2</t>
  </si>
  <si>
    <t>Zařízení pro sběr logů</t>
  </si>
  <si>
    <t xml:space="preserve">Zařízení pro sběr logů, analýzu a reporting provozu v LAN, integrované do jednoho uceleného systému (virtuální appliance nebo HW zařízení), poskytnutí centralizované analýzy bezpečnostních událostí, forenzní výzkum, reporting, archivaci obsahu, těžbu dat, karanténu škodlivých souborů a posouzení zranitelnosti. Kapacita úložného prostoru pro uchování logů a ostatních dat min. na 2 měsíce. </t>
  </si>
  <si>
    <t>Licence pro zařízení na sběr logů</t>
  </si>
  <si>
    <t>Transceivery</t>
  </si>
  <si>
    <t>Transceiver metalický SFP Gig</t>
  </si>
  <si>
    <t>SFP transceiver 1,25Gbps, 1000BASE-T, UTP Cat5, 100m, RJ-45 pro přepínače typ 1-6</t>
  </si>
  <si>
    <t>Transceiver optický LX Gig</t>
  </si>
  <si>
    <t>SFP transceiver 1,25Gbps, 1000BASE-LX, SM, 10km, 1310nm (FP) pro přepínače typ 1-6</t>
  </si>
  <si>
    <t>Server</t>
  </si>
  <si>
    <t>Servisní podpora 5 let NBD onsite</t>
  </si>
  <si>
    <t>Servisní podpora 5 let NBD onsite pro server</t>
  </si>
  <si>
    <t>OS, licence klienti</t>
  </si>
  <si>
    <t>Server - operační systém</t>
  </si>
  <si>
    <t xml:space="preserve">Operační systém zajišťující programové vybavení pro server na hardwarové úrovní, s podporou až 2 virtuálních strojů, dvou CPU a paměti až 4TB,  bez uživatelských a přístupových limitů, podpora serverové virtalizace a kontejnerů. </t>
  </si>
  <si>
    <t>Přístupová uživatelská licence</t>
  </si>
  <si>
    <t>Přístupové uživatelské licence zajišťující uživateli přístup k serverové části</t>
  </si>
  <si>
    <t>Celkem materiál aktivní prvky</t>
  </si>
  <si>
    <t>Instalace, konfigurace</t>
  </si>
  <si>
    <t>Doprava</t>
  </si>
  <si>
    <t>Celkem ostatní</t>
  </si>
  <si>
    <t>Celkem Konektivita bez DPH</t>
  </si>
  <si>
    <r>
      <rPr>
        <u val="single"/>
        <sz val="10"/>
        <color rgb="FF000000"/>
        <rFont val="Arial"/>
        <family val="2"/>
      </rPr>
      <t xml:space="preserve">Min. výkon nabízeného systému dle www.spec.org: </t>
    </r>
    <r>
      <rPr>
        <sz val="10"/>
        <color rgb="FF000000"/>
        <rFont val="Arial"/>
        <family val="2"/>
      </rPr>
      <t xml:space="preserve">
SPECint2017_Rates_base = 83 a více, SPECfp2017_Rates_base = 91 a více
 *Informace o nabízeném zařízení musí být ověřitelná online na webu této organizace, nebo dodána formou nezávislého testu.
</t>
    </r>
    <r>
      <rPr>
        <u val="single"/>
        <sz val="10"/>
        <color rgb="FF000000"/>
        <rFont val="Arial"/>
        <family val="2"/>
      </rPr>
      <t>Procesorové patice a procesory:</t>
    </r>
    <r>
      <rPr>
        <sz val="10"/>
        <color rgb="FF000000"/>
        <rFont val="Arial"/>
        <family val="2"/>
      </rPr>
      <t xml:space="preserve"> Server musí disponovat minimálně 2 procesorovými paticemi, obě patice musí být osazeny procesorem.
</t>
    </r>
    <r>
      <rPr>
        <u val="single"/>
        <sz val="10"/>
        <color rgb="FF000000"/>
        <rFont val="Arial"/>
        <family val="2"/>
      </rPr>
      <t>Fyzická jádra procesoru:</t>
    </r>
    <r>
      <rPr>
        <sz val="10"/>
        <color rgb="FF000000"/>
        <rFont val="Arial"/>
        <family val="2"/>
      </rPr>
      <t xml:space="preserve"> Každý procesor musí disponovat min. 4 fyzickými jádry.
</t>
    </r>
    <r>
      <rPr>
        <u val="single"/>
        <sz val="10"/>
        <color rgb="FF000000"/>
        <rFont val="Arial"/>
        <family val="2"/>
      </rPr>
      <t xml:space="preserve">Multithreading: </t>
    </r>
    <r>
      <rPr>
        <sz val="10"/>
        <color rgb="FF000000"/>
        <rFont val="Arial"/>
        <family val="2"/>
      </rPr>
      <t xml:space="preserve">Každý procesor musí podporovat rozvláknění fyzických jader. Každý procesor tedy musí disponovat min. 8 vlákny.
</t>
    </r>
    <r>
      <rPr>
        <u val="single"/>
        <sz val="10"/>
        <color rgb="FF000000"/>
        <rFont val="Arial"/>
        <family val="2"/>
      </rPr>
      <t xml:space="preserve">L3 cache: </t>
    </r>
    <r>
      <rPr>
        <sz val="10"/>
        <color rgb="FF000000"/>
        <rFont val="Arial"/>
        <family val="2"/>
      </rPr>
      <t xml:space="preserve">Každý procesor musí disponovat interní L3 pamětí o velikosti min. 8 MB.
</t>
    </r>
    <r>
      <rPr>
        <u val="single"/>
        <sz val="10"/>
        <color rgb="FF000000"/>
        <rFont val="Arial"/>
        <family val="2"/>
      </rPr>
      <t>Podpora frekvencí RAM u CPU:</t>
    </r>
    <r>
      <rPr>
        <sz val="10"/>
        <color rgb="FF000000"/>
        <rFont val="Arial"/>
        <family val="2"/>
      </rPr>
      <t xml:space="preserve"> CPU musí podporovat paměti typu DDR4 o frekvenci min. 2400 MHz.
1x Servisní modul
1x Group Manager, Enabled
1x 2.5 Chassis with up to 10 Hard Drives and 3PCIe slots
1x LCD rámeček
8x 16GB RDIMM, 2666MT/s, Dual Rank
8x 1.2TB 10K RPM SAS 12Gbps 512n 2.5in Hot-plug Hard Drive
1x kontrolérová karta + with 2 M.2 Sticks 240G (RAID 1),LP
1x RAID Controller, 8GB NV Cache, Mini card
1x  Dual, Hot-plug, Redundant Power Supply (1+1), 750W
2x C13 to C14, PDU Style, 10 AMP, 6.5 Feet (2m), napájecí kabel
1x Šifrovací modul
1x síťová karta Dual Port 10GbE SFP+, Dual Port 1GbE, rNDC
1x Power Saving Active Power Controller
1x Příslušenství pro montáž do 19" rozvaděče s organizérem kabelů
1x Power Saving Active Power Controller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</si>
</sst>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Kč-405]_-;\-* #,##0.00\ [$Kč-405]_-;_-* \-??\ [$Kč-405]_-;_-@_-"/>
    <numFmt numFmtId="165" formatCode="_-* #,##0.00\ [$Kč-405]_-;\-* #,##0.00\ [$Kč-405]_-;_-* &quot;-&quot;??\ [$Kč-405]_-;_-@_-"/>
    <numFmt numFmtId="166" formatCode="#,##0.00&quot; Kč&quot;"/>
  </numFmts>
  <fonts count="6">
    <font>
      <sz val="10"/>
      <color rgb="FF000000"/>
      <name val="Arial"/>
      <family val="2"/>
    </font>
    <font>
      <sz val="10"/>
      <name val="Arial"/>
      <family val="2"/>
    </font>
    <font>
      <b/>
      <sz val="10"/>
      <color rgb="FF000000"/>
      <name val="Arial"/>
      <family val="2"/>
    </font>
    <font>
      <sz val="10"/>
      <color rgb="FF000000"/>
      <name val="Calibri"/>
      <family val="2"/>
    </font>
    <font>
      <b/>
      <sz val="8"/>
      <name val="Arial"/>
      <family val="2"/>
    </font>
    <font>
      <u val="single"/>
      <sz val="10"/>
      <color rgb="FF000000"/>
      <name val="Arial"/>
      <family val="2"/>
    </font>
  </fonts>
  <fills count="4">
    <fill>
      <patternFill/>
    </fill>
    <fill>
      <patternFill patternType="gray125"/>
    </fill>
    <fill>
      <patternFill patternType="solid">
        <fgColor rgb="FFD9D9D9"/>
        <bgColor indexed="64"/>
      </patternFill>
    </fill>
    <fill>
      <patternFill patternType="solid">
        <fgColor rgb="FF00B0F0"/>
        <bgColor indexed="64"/>
      </patternFill>
    </fill>
  </fills>
  <borders count="15">
    <border>
      <left/>
      <right/>
      <top/>
      <bottom/>
      <diagonal/>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
      <left/>
      <right/>
      <top style="thin"/>
      <bottom style="thin"/>
    </border>
    <border>
      <left/>
      <right style="dotted"/>
      <top style="dotted"/>
      <bottom style="thin"/>
    </border>
    <border>
      <left style="dotted"/>
      <right style="dotted"/>
      <top style="dotted"/>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2" fillId="2" borderId="1" xfId="0" applyFont="1" applyFill="1" applyBorder="1"/>
    <xf numFmtId="0" fontId="2" fillId="2" borderId="2" xfId="0" applyFont="1" applyFill="1" applyBorder="1"/>
    <xf numFmtId="0" fontId="0" fillId="2" borderId="2" xfId="0" applyFont="1" applyFill="1" applyBorder="1"/>
    <xf numFmtId="0" fontId="2" fillId="2" borderId="2" xfId="0" applyFont="1" applyFill="1" applyBorder="1"/>
    <xf numFmtId="0" fontId="0" fillId="2" borderId="3" xfId="0" applyFont="1" applyFill="1" applyBorder="1"/>
    <xf numFmtId="0" fontId="0" fillId="0" borderId="0" xfId="0" applyFont="1"/>
    <xf numFmtId="0" fontId="2" fillId="2" borderId="4" xfId="0" applyFont="1" applyFill="1" applyBorder="1"/>
    <xf numFmtId="0" fontId="0" fillId="2" borderId="5" xfId="0" applyFont="1" applyFill="1" applyBorder="1"/>
    <xf numFmtId="0" fontId="2" fillId="2" borderId="5" xfId="0" applyFont="1" applyFill="1" applyBorder="1"/>
    <xf numFmtId="0" fontId="0" fillId="2" borderId="6" xfId="0" applyFont="1" applyFill="1" applyBorder="1"/>
    <xf numFmtId="0" fontId="2" fillId="0" borderId="7" xfId="0" applyFont="1" applyBorder="1"/>
    <xf numFmtId="0" fontId="2" fillId="0" borderId="7" xfId="0" applyFont="1" applyBorder="1" applyAlignment="1">
      <alignment horizontal="right"/>
    </xf>
    <xf numFmtId="0" fontId="2" fillId="0" borderId="0" xfId="0" applyFont="1"/>
    <xf numFmtId="0" fontId="2" fillId="2" borderId="8" xfId="0" applyFont="1" applyFill="1" applyBorder="1"/>
    <xf numFmtId="0" fontId="0" fillId="2" borderId="8" xfId="0" applyFont="1" applyFill="1" applyBorder="1"/>
    <xf numFmtId="164" fontId="0" fillId="2" borderId="8" xfId="0" applyNumberFormat="1" applyFont="1" applyFill="1" applyBorder="1"/>
    <xf numFmtId="0" fontId="1" fillId="0" borderId="0" xfId="0" applyFont="1" applyAlignment="1">
      <alignment vertical="top"/>
    </xf>
    <xf numFmtId="0" fontId="1" fillId="0" borderId="0" xfId="0" applyFont="1" applyAlignment="1">
      <alignment vertical="top" wrapText="1"/>
    </xf>
    <xf numFmtId="0" fontId="0" fillId="0" borderId="0" xfId="0" applyFont="1" applyAlignment="1">
      <alignment vertical="top"/>
    </xf>
    <xf numFmtId="165" fontId="0" fillId="0" borderId="0" xfId="0" applyNumberFormat="1" applyFont="1" applyAlignment="1">
      <alignment vertical="top"/>
    </xf>
    <xf numFmtId="0" fontId="1" fillId="0" borderId="9" xfId="0" applyFont="1" applyBorder="1" applyAlignment="1">
      <alignment vertical="top"/>
    </xf>
    <xf numFmtId="0" fontId="1" fillId="0" borderId="10" xfId="0" applyFont="1" applyBorder="1" applyAlignment="1">
      <alignment vertical="top" wrapText="1"/>
    </xf>
    <xf numFmtId="0" fontId="1" fillId="0" borderId="0" xfId="0" applyFont="1"/>
    <xf numFmtId="0" fontId="2" fillId="2" borderId="8" xfId="0" applyFont="1" applyFill="1" applyBorder="1" applyAlignment="1">
      <alignment wrapText="1"/>
    </xf>
    <xf numFmtId="0" fontId="0" fillId="0" borderId="0" xfId="0" applyFont="1" applyAlignment="1">
      <alignment vertical="top" wrapText="1"/>
    </xf>
    <xf numFmtId="0" fontId="0" fillId="0" borderId="0" xfId="0" applyAlignment="1">
      <alignment vertical="top"/>
    </xf>
    <xf numFmtId="166" fontId="0" fillId="0" borderId="0" xfId="0" applyNumberFormat="1" applyFont="1" applyAlignment="1">
      <alignment vertical="top"/>
    </xf>
    <xf numFmtId="0" fontId="3" fillId="0" borderId="0" xfId="0" applyFont="1" applyAlignment="1">
      <alignment wrapText="1"/>
    </xf>
    <xf numFmtId="166" fontId="0" fillId="0" borderId="0" xfId="0" applyNumberFormat="1" applyFont="1"/>
    <xf numFmtId="0" fontId="2" fillId="0" borderId="11" xfId="0" applyFont="1" applyBorder="1"/>
    <xf numFmtId="164" fontId="2" fillId="0" borderId="11" xfId="0" applyNumberFormat="1" applyFont="1" applyBorder="1"/>
    <xf numFmtId="0" fontId="2" fillId="0" borderId="0" xfId="0" applyFont="1"/>
    <xf numFmtId="164" fontId="2" fillId="0" borderId="0" xfId="0" applyNumberFormat="1" applyFont="1"/>
    <xf numFmtId="0" fontId="0" fillId="0" borderId="11" xfId="0" applyFont="1" applyBorder="1"/>
    <xf numFmtId="0" fontId="0" fillId="0" borderId="11" xfId="0" applyBorder="1"/>
    <xf numFmtId="166" fontId="0" fillId="0" borderId="11" xfId="0" applyNumberFormat="1" applyFont="1" applyBorder="1"/>
    <xf numFmtId="0" fontId="4" fillId="0" borderId="11" xfId="0" applyFont="1" applyBorder="1"/>
    <xf numFmtId="0" fontId="2" fillId="3" borderId="12" xfId="0" applyFont="1" applyFill="1" applyBorder="1"/>
    <xf numFmtId="0" fontId="2" fillId="3" borderId="13" xfId="0" applyFont="1" applyFill="1" applyBorder="1"/>
    <xf numFmtId="164" fontId="2" fillId="3" borderId="14" xfId="0" applyNumberFormat="1" applyFont="1" applyFill="1" applyBorder="1"/>
    <xf numFmtId="0" fontId="0"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dxfs count="2">
    <dxf>
      <alignment horizontal="general" vertical="bottom" textRotation="0" wrapText="1" shrinkToFit="1" readingOrder="1"/>
      <border/>
    </dxf>
    <dxf>
      <alignment horizontal="general" vertical="bottom" textRotation="0" wrapText="1" shrinkToFit="1" readingOrder="1"/>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EXCEL\NABIDKY\MU%20Chomutov\2018\Z&#352;\EXCEL\NABIDKY\MU%20Chomutov\2016\Infrastruktura%20Z&#352;\Konektivita_Z&#352;%20Na%20P&#345;&#237;kopec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čty žáků"/>
      <sheetName val="Server HP"/>
      <sheetName val="Meraki"/>
      <sheetName val="FlowMon"/>
      <sheetName val="Server HP do kalkulace"/>
      <sheetName val="Beethovenova"/>
      <sheetName val="Beethovenova_161221"/>
      <sheetName val="Beethovenova_170102"/>
      <sheetName val="Školní"/>
      <sheetName val="Na Příkopech"/>
      <sheetName val="Na Příkopech_161221"/>
      <sheetName val="Na Příkopech_170102"/>
      <sheetName val="Březenecká"/>
      <sheetName val="Březenecká_161228"/>
      <sheetName val="Březenecká_170102"/>
      <sheetName val="Kadaňská"/>
      <sheetName val="Kadaňská_161222"/>
      <sheetName val="Kadaňská_170102"/>
      <sheetName val="Hornická"/>
      <sheetName val="Hornická_170102"/>
      <sheetName val="Heyrovského"/>
      <sheetName val="Heyrovského_161228"/>
      <sheetName val="Heyrovského_170102"/>
      <sheetName val="Zahradní"/>
      <sheetName val="Zahradní_161221"/>
      <sheetName val="Zahradní_170102"/>
      <sheetName val="Písečná"/>
      <sheetName val="Písečná_161228"/>
      <sheetName val="Písečná_170102"/>
      <sheetName val="17listopadu"/>
      <sheetName val="17listopadu_170102"/>
    </sheetNames>
    <sheetDataSet>
      <sheetData sheetId="0">
        <row r="2">
          <cell r="B2">
            <v>650</v>
          </cell>
        </row>
      </sheetData>
      <sheetData sheetId="1"/>
      <sheetData sheetId="2"/>
      <sheetData sheetId="3"/>
      <sheetData sheetId="4">
        <row r="17">
          <cell r="E17">
            <v>784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G44"/>
  <sheetViews>
    <sheetView tabSelected="1" zoomScale="158" zoomScaleNormal="158" workbookViewId="0" topLeftCell="A25">
      <selection activeCell="B27" sqref="B27"/>
    </sheetView>
  </sheetViews>
  <sheetFormatPr defaultColWidth="8.8515625" defaultRowHeight="12.75"/>
  <cols>
    <col min="1" max="1" width="31.140625" style="0" customWidth="1"/>
    <col min="2" max="2" width="61.8515625" style="0" customWidth="1"/>
    <col min="3" max="3" width="7.8515625" style="0" customWidth="1"/>
    <col min="4" max="4" width="13.140625" style="0" customWidth="1"/>
    <col min="5" max="5" width="14.140625" style="0" customWidth="1"/>
    <col min="6" max="6" width="17.140625" style="0" customWidth="1"/>
    <col min="7" max="1018" width="7.8515625" style="0" customWidth="1"/>
  </cols>
  <sheetData>
    <row r="1" spans="1:7" ht="12.75">
      <c r="A1" s="1" t="s">
        <v>0</v>
      </c>
      <c r="B1" s="2" t="s">
        <v>1</v>
      </c>
      <c r="C1" s="3"/>
      <c r="D1" s="3"/>
      <c r="E1" s="4" t="s">
        <v>2</v>
      </c>
      <c r="F1" s="5"/>
      <c r="G1" s="6"/>
    </row>
    <row r="2" spans="1:7" ht="13.5" thickBot="1">
      <c r="A2" s="7" t="s">
        <v>3</v>
      </c>
      <c r="B2" s="8" t="s">
        <v>4</v>
      </c>
      <c r="C2" s="8"/>
      <c r="D2" s="8"/>
      <c r="E2" s="9" t="s">
        <v>5</v>
      </c>
      <c r="F2" s="10"/>
      <c r="G2" s="6"/>
    </row>
    <row r="3" spans="1:7" ht="12.75">
      <c r="A3" s="6"/>
      <c r="B3" s="6"/>
      <c r="C3" s="6"/>
      <c r="D3" s="6"/>
      <c r="E3" s="6"/>
      <c r="F3" s="6"/>
      <c r="G3" s="6"/>
    </row>
    <row r="4" spans="1:7" ht="12.75">
      <c r="A4" s="11" t="s">
        <v>6</v>
      </c>
      <c r="B4" s="11" t="s">
        <v>7</v>
      </c>
      <c r="C4" s="12" t="s">
        <v>8</v>
      </c>
      <c r="D4" s="11" t="s">
        <v>9</v>
      </c>
      <c r="E4" s="12" t="s">
        <v>10</v>
      </c>
      <c r="F4" s="12" t="s">
        <v>11</v>
      </c>
      <c r="G4" s="13"/>
    </row>
    <row r="5" spans="1:7" ht="12.75">
      <c r="A5" s="14"/>
      <c r="B5" s="14" t="s">
        <v>12</v>
      </c>
      <c r="C5" s="15"/>
      <c r="D5" s="15"/>
      <c r="E5" s="16"/>
      <c r="F5" s="16"/>
      <c r="G5" s="6"/>
    </row>
    <row r="6" spans="1:6" ht="178.5">
      <c r="A6" s="17" t="s">
        <v>12</v>
      </c>
      <c r="B6" s="18" t="s">
        <v>13</v>
      </c>
      <c r="C6" s="19">
        <v>1</v>
      </c>
      <c r="D6" s="19" t="s">
        <v>14</v>
      </c>
      <c r="E6" s="20">
        <v>0</v>
      </c>
      <c r="F6" s="20">
        <f aca="true" t="shared" si="0" ref="F6:F8">C6*E6</f>
        <v>0</v>
      </c>
    </row>
    <row r="7" spans="1:6" ht="38.25">
      <c r="A7" s="17" t="s">
        <v>15</v>
      </c>
      <c r="B7" s="18" t="s">
        <v>16</v>
      </c>
      <c r="C7" s="19">
        <v>1</v>
      </c>
      <c r="D7" s="19" t="s">
        <v>14</v>
      </c>
      <c r="E7" s="20">
        <v>0</v>
      </c>
      <c r="F7" s="20">
        <f t="shared" si="0"/>
        <v>0</v>
      </c>
    </row>
    <row r="8" spans="1:6" ht="51">
      <c r="A8" s="21" t="s">
        <v>17</v>
      </c>
      <c r="B8" s="22" t="s">
        <v>18</v>
      </c>
      <c r="C8" s="19">
        <v>1</v>
      </c>
      <c r="D8" s="19" t="s">
        <v>14</v>
      </c>
      <c r="E8" s="20">
        <v>0</v>
      </c>
      <c r="F8" s="20">
        <f t="shared" si="0"/>
        <v>0</v>
      </c>
    </row>
    <row r="9" spans="1:6" ht="12.75">
      <c r="A9" s="14"/>
      <c r="B9" s="14" t="s">
        <v>19</v>
      </c>
      <c r="C9" s="14"/>
      <c r="D9" s="14"/>
      <c r="E9" s="14"/>
      <c r="F9" s="14"/>
    </row>
    <row r="10" spans="1:6" ht="180" customHeight="1">
      <c r="A10" s="17" t="s">
        <v>20</v>
      </c>
      <c r="B10" s="18" t="s">
        <v>21</v>
      </c>
      <c r="C10" s="19">
        <v>1</v>
      </c>
      <c r="D10" s="19" t="s">
        <v>14</v>
      </c>
      <c r="E10" s="20">
        <v>0</v>
      </c>
      <c r="F10" s="20">
        <f aca="true" t="shared" si="1" ref="F10:F11">C10*E10</f>
        <v>0</v>
      </c>
    </row>
    <row r="11" spans="1:6" ht="25.5">
      <c r="A11" s="17" t="s">
        <v>22</v>
      </c>
      <c r="B11" s="18" t="s">
        <v>23</v>
      </c>
      <c r="C11" s="19">
        <v>1</v>
      </c>
      <c r="D11" s="19" t="s">
        <v>14</v>
      </c>
      <c r="E11" s="20">
        <v>0</v>
      </c>
      <c r="F11" s="20">
        <f t="shared" si="1"/>
        <v>0</v>
      </c>
    </row>
    <row r="12" spans="1:6" ht="12.75">
      <c r="A12" s="14"/>
      <c r="B12" s="14" t="s">
        <v>24</v>
      </c>
      <c r="C12" s="14"/>
      <c r="D12" s="14"/>
      <c r="E12" s="14"/>
      <c r="F12" s="14"/>
    </row>
    <row r="13" spans="1:6" ht="186.95" customHeight="1">
      <c r="A13" s="17" t="s">
        <v>25</v>
      </c>
      <c r="B13" s="18" t="s">
        <v>26</v>
      </c>
      <c r="C13" s="19">
        <v>3</v>
      </c>
      <c r="D13" s="19" t="s">
        <v>14</v>
      </c>
      <c r="E13" s="20">
        <v>0</v>
      </c>
      <c r="F13" s="20">
        <f aca="true" t="shared" si="2" ref="F13:F34">C13*E13</f>
        <v>0</v>
      </c>
    </row>
    <row r="14" spans="1:6" ht="25.5">
      <c r="A14" s="17" t="s">
        <v>27</v>
      </c>
      <c r="B14" s="18" t="s">
        <v>23</v>
      </c>
      <c r="C14" s="19">
        <v>3</v>
      </c>
      <c r="D14" s="19" t="s">
        <v>14</v>
      </c>
      <c r="E14" s="20">
        <v>0</v>
      </c>
      <c r="F14" s="20">
        <f t="shared" si="2"/>
        <v>0</v>
      </c>
    </row>
    <row r="15" spans="1:6" ht="192" customHeight="1">
      <c r="A15" s="17" t="s">
        <v>28</v>
      </c>
      <c r="B15" s="18" t="s">
        <v>29</v>
      </c>
      <c r="C15" s="19">
        <v>4</v>
      </c>
      <c r="D15" s="19" t="s">
        <v>14</v>
      </c>
      <c r="E15" s="20">
        <v>0</v>
      </c>
      <c r="F15" s="20">
        <f t="shared" si="2"/>
        <v>0</v>
      </c>
    </row>
    <row r="16" spans="1:6" ht="25.5">
      <c r="A16" s="17" t="s">
        <v>30</v>
      </c>
      <c r="B16" s="18" t="s">
        <v>23</v>
      </c>
      <c r="C16" s="19">
        <v>4</v>
      </c>
      <c r="D16" s="19" t="s">
        <v>14</v>
      </c>
      <c r="E16" s="20">
        <v>0</v>
      </c>
      <c r="F16" s="20">
        <f t="shared" si="2"/>
        <v>0</v>
      </c>
    </row>
    <row r="17" spans="1:6" ht="192" customHeight="1">
      <c r="A17" s="17" t="s">
        <v>31</v>
      </c>
      <c r="B17" s="18" t="s">
        <v>32</v>
      </c>
      <c r="C17" s="19">
        <v>1</v>
      </c>
      <c r="D17" s="19" t="s">
        <v>14</v>
      </c>
      <c r="E17" s="20">
        <v>0</v>
      </c>
      <c r="F17" s="20">
        <f t="shared" si="2"/>
        <v>0</v>
      </c>
    </row>
    <row r="18" spans="1:6" ht="25.5">
      <c r="A18" s="17" t="s">
        <v>33</v>
      </c>
      <c r="B18" s="18" t="s">
        <v>23</v>
      </c>
      <c r="C18" s="19">
        <v>1</v>
      </c>
      <c r="D18" s="19" t="s">
        <v>14</v>
      </c>
      <c r="E18" s="20">
        <v>0</v>
      </c>
      <c r="F18" s="20">
        <f t="shared" si="2"/>
        <v>0</v>
      </c>
    </row>
    <row r="19" spans="1:6" ht="204">
      <c r="A19" s="17" t="s">
        <v>34</v>
      </c>
      <c r="B19" s="18" t="s">
        <v>35</v>
      </c>
      <c r="C19" s="19">
        <v>2</v>
      </c>
      <c r="D19" s="19" t="s">
        <v>14</v>
      </c>
      <c r="E19" s="20">
        <v>0</v>
      </c>
      <c r="F19" s="20">
        <f t="shared" si="2"/>
        <v>0</v>
      </c>
    </row>
    <row r="20" spans="1:6" ht="25.5">
      <c r="A20" s="17" t="s">
        <v>36</v>
      </c>
      <c r="B20" s="18" t="s">
        <v>23</v>
      </c>
      <c r="C20" s="19">
        <v>2</v>
      </c>
      <c r="D20" s="19" t="s">
        <v>14</v>
      </c>
      <c r="E20" s="20">
        <v>0</v>
      </c>
      <c r="F20" s="20">
        <f t="shared" si="2"/>
        <v>0</v>
      </c>
    </row>
    <row r="21" spans="1:6" ht="12.75">
      <c r="A21" s="14"/>
      <c r="B21" s="14" t="s">
        <v>37</v>
      </c>
      <c r="C21" s="14"/>
      <c r="D21" s="14"/>
      <c r="E21" s="14"/>
      <c r="F21" s="14"/>
    </row>
    <row r="22" spans="1:6" ht="222.95" customHeight="1">
      <c r="A22" s="17" t="s">
        <v>38</v>
      </c>
      <c r="B22" s="18" t="s">
        <v>39</v>
      </c>
      <c r="C22" s="19">
        <v>34</v>
      </c>
      <c r="D22" s="19" t="s">
        <v>14</v>
      </c>
      <c r="E22" s="20">
        <v>0</v>
      </c>
      <c r="F22" s="20">
        <f t="shared" si="2"/>
        <v>0</v>
      </c>
    </row>
    <row r="23" spans="1:6" ht="25.5">
      <c r="A23" s="17" t="s">
        <v>40</v>
      </c>
      <c r="B23" s="18" t="s">
        <v>23</v>
      </c>
      <c r="C23" s="19">
        <v>34</v>
      </c>
      <c r="D23" s="19" t="s">
        <v>14</v>
      </c>
      <c r="E23" s="20">
        <v>0</v>
      </c>
      <c r="F23" s="20">
        <f t="shared" si="2"/>
        <v>0</v>
      </c>
    </row>
    <row r="24" spans="1:6" ht="237" customHeight="1">
      <c r="A24" s="17" t="s">
        <v>41</v>
      </c>
      <c r="B24" s="18" t="s">
        <v>42</v>
      </c>
      <c r="C24" s="19">
        <v>4</v>
      </c>
      <c r="D24" s="19" t="s">
        <v>14</v>
      </c>
      <c r="E24" s="20">
        <v>0</v>
      </c>
      <c r="F24" s="20">
        <f t="shared" si="2"/>
        <v>0</v>
      </c>
    </row>
    <row r="25" spans="1:6" ht="25.5">
      <c r="A25" s="17" t="s">
        <v>43</v>
      </c>
      <c r="B25" s="18" t="s">
        <v>23</v>
      </c>
      <c r="C25" s="19">
        <v>4</v>
      </c>
      <c r="D25" s="19" t="s">
        <v>14</v>
      </c>
      <c r="E25" s="20">
        <v>0</v>
      </c>
      <c r="F25" s="20">
        <f t="shared" si="2"/>
        <v>0</v>
      </c>
    </row>
    <row r="26" spans="1:6" ht="12.75">
      <c r="A26" s="14"/>
      <c r="B26" s="14" t="s">
        <v>44</v>
      </c>
      <c r="C26" s="14"/>
      <c r="D26" s="14"/>
      <c r="E26" s="14"/>
      <c r="F26" s="14"/>
    </row>
    <row r="27" spans="1:6" ht="76.5">
      <c r="A27" s="17" t="s">
        <v>44</v>
      </c>
      <c r="B27" s="18" t="s">
        <v>45</v>
      </c>
      <c r="C27" s="19">
        <v>1</v>
      </c>
      <c r="D27" s="19" t="s">
        <v>14</v>
      </c>
      <c r="E27" s="20">
        <v>0</v>
      </c>
      <c r="F27" s="20">
        <f t="shared" si="2"/>
        <v>0</v>
      </c>
    </row>
    <row r="28" spans="1:6" ht="25.5">
      <c r="A28" s="17" t="s">
        <v>46</v>
      </c>
      <c r="B28" s="18" t="s">
        <v>23</v>
      </c>
      <c r="C28" s="19">
        <v>1</v>
      </c>
      <c r="D28" s="19" t="s">
        <v>14</v>
      </c>
      <c r="E28" s="20">
        <v>0</v>
      </c>
      <c r="F28" s="20">
        <f t="shared" si="2"/>
        <v>0</v>
      </c>
    </row>
    <row r="29" spans="1:6" ht="12.75">
      <c r="A29" s="14"/>
      <c r="B29" s="14" t="s">
        <v>47</v>
      </c>
      <c r="C29" s="14"/>
      <c r="D29" s="14"/>
      <c r="E29" s="14"/>
      <c r="F29" s="14"/>
    </row>
    <row r="30" spans="1:6" ht="25.5">
      <c r="A30" s="23" t="s">
        <v>48</v>
      </c>
      <c r="B30" s="18" t="s">
        <v>49</v>
      </c>
      <c r="C30" s="19">
        <v>13</v>
      </c>
      <c r="D30" s="19" t="s">
        <v>14</v>
      </c>
      <c r="E30" s="20">
        <v>0</v>
      </c>
      <c r="F30" s="20">
        <f t="shared" si="2"/>
        <v>0</v>
      </c>
    </row>
    <row r="31" spans="1:6" ht="25.5">
      <c r="A31" s="23" t="s">
        <v>50</v>
      </c>
      <c r="B31" s="18" t="s">
        <v>51</v>
      </c>
      <c r="C31" s="19">
        <v>8</v>
      </c>
      <c r="D31" s="19" t="s">
        <v>14</v>
      </c>
      <c r="E31" s="20">
        <v>0</v>
      </c>
      <c r="F31" s="20">
        <f t="shared" si="2"/>
        <v>0</v>
      </c>
    </row>
    <row r="32" spans="1:6" ht="12.75">
      <c r="A32" s="15"/>
      <c r="B32" s="24" t="s">
        <v>52</v>
      </c>
      <c r="C32" s="15"/>
      <c r="D32" s="15"/>
      <c r="E32" s="16"/>
      <c r="F32" s="16"/>
    </row>
    <row r="33" spans="1:7" ht="380.1" customHeight="1">
      <c r="A33" s="18" t="s">
        <v>52</v>
      </c>
      <c r="B33" s="41" t="s">
        <v>65</v>
      </c>
      <c r="C33" s="26">
        <v>1</v>
      </c>
      <c r="D33" s="19" t="s">
        <v>14</v>
      </c>
      <c r="E33" s="27">
        <v>0</v>
      </c>
      <c r="F33" s="20">
        <f t="shared" si="2"/>
        <v>0</v>
      </c>
      <c r="G33" s="26"/>
    </row>
    <row r="34" spans="1:7" ht="12.75">
      <c r="A34" s="18" t="s">
        <v>53</v>
      </c>
      <c r="B34" s="25" t="s">
        <v>54</v>
      </c>
      <c r="C34" s="26">
        <v>1</v>
      </c>
      <c r="D34" s="19" t="s">
        <v>14</v>
      </c>
      <c r="E34" s="27">
        <v>0</v>
      </c>
      <c r="F34" s="20">
        <f t="shared" si="2"/>
        <v>0</v>
      </c>
      <c r="G34" s="26"/>
    </row>
    <row r="35" spans="1:6" ht="12.75">
      <c r="A35" s="15"/>
      <c r="B35" s="24" t="s">
        <v>55</v>
      </c>
      <c r="C35" s="15"/>
      <c r="D35" s="15"/>
      <c r="E35" s="16"/>
      <c r="F35" s="16"/>
    </row>
    <row r="36" spans="1:6" ht="51">
      <c r="A36" s="28" t="s">
        <v>56</v>
      </c>
      <c r="B36" s="25" t="s">
        <v>57</v>
      </c>
      <c r="C36" s="6">
        <v>1</v>
      </c>
      <c r="D36" s="6" t="s">
        <v>14</v>
      </c>
      <c r="E36" s="29">
        <v>0</v>
      </c>
      <c r="F36" s="29">
        <f>C36*E36</f>
        <v>0</v>
      </c>
    </row>
    <row r="37" spans="1:6" ht="12.75">
      <c r="A37" s="23" t="s">
        <v>58</v>
      </c>
      <c r="B37" s="23" t="s">
        <v>59</v>
      </c>
      <c r="C37" s="6">
        <v>550</v>
      </c>
      <c r="D37" s="6" t="s">
        <v>14</v>
      </c>
      <c r="E37" s="29">
        <v>0</v>
      </c>
      <c r="F37" s="29">
        <f>C37*E37</f>
        <v>0</v>
      </c>
    </row>
    <row r="38" spans="1:6" ht="12.75">
      <c r="A38" s="30" t="s">
        <v>60</v>
      </c>
      <c r="B38" s="30"/>
      <c r="C38" s="30"/>
      <c r="D38" s="30"/>
      <c r="E38" s="30"/>
      <c r="F38" s="31">
        <f>SUM(F6:F37)</f>
        <v>0</v>
      </c>
    </row>
    <row r="39" spans="1:6" ht="12.75">
      <c r="A39" s="32"/>
      <c r="B39" s="32"/>
      <c r="C39" s="32"/>
      <c r="D39" s="32"/>
      <c r="E39" s="32"/>
      <c r="F39" s="33"/>
    </row>
    <row r="40" spans="1:6" ht="12.75">
      <c r="A40" s="34"/>
      <c r="B40" s="34" t="s">
        <v>61</v>
      </c>
      <c r="C40" s="35">
        <v>1</v>
      </c>
      <c r="D40" s="34" t="s">
        <v>14</v>
      </c>
      <c r="E40" s="36">
        <v>0</v>
      </c>
      <c r="F40" s="36">
        <f>C40*E40</f>
        <v>0</v>
      </c>
    </row>
    <row r="41" spans="1:6" ht="12.75">
      <c r="A41" s="6"/>
      <c r="B41" s="6" t="s">
        <v>62</v>
      </c>
      <c r="C41" s="6">
        <v>1</v>
      </c>
      <c r="D41" s="6" t="s">
        <v>14</v>
      </c>
      <c r="E41" s="29">
        <v>0</v>
      </c>
      <c r="F41" s="29">
        <f>C41*E41</f>
        <v>0</v>
      </c>
    </row>
    <row r="42" spans="1:6" ht="12.75">
      <c r="A42" s="30" t="s">
        <v>63</v>
      </c>
      <c r="B42" s="37"/>
      <c r="C42" s="30"/>
      <c r="D42" s="30"/>
      <c r="E42" s="30"/>
      <c r="F42" s="31">
        <f>F40+F41</f>
        <v>0</v>
      </c>
    </row>
    <row r="43" spans="1:6" ht="13.5" thickBot="1">
      <c r="A43" s="6"/>
      <c r="B43" s="6"/>
      <c r="C43" s="6"/>
      <c r="D43" s="6"/>
      <c r="E43" s="6"/>
      <c r="F43" s="6"/>
    </row>
    <row r="44" spans="1:6" ht="13.5" thickBot="1">
      <c r="A44" s="38" t="s">
        <v>64</v>
      </c>
      <c r="B44" s="39"/>
      <c r="C44" s="39"/>
      <c r="D44" s="39"/>
      <c r="E44" s="39"/>
      <c r="F44" s="40">
        <f>F38+F42</f>
        <v>0</v>
      </c>
    </row>
  </sheetData>
  <conditionalFormatting sqref="A37:B37">
    <cfRule type="expression" priority="1" dxfId="0">
      <formula>#REF!="A"</formula>
    </cfRule>
  </conditionalFormatting>
  <conditionalFormatting sqref="A37:B37">
    <cfRule type="expression" priority="2" dxfId="0">
      <formula>#REF!="C"</formula>
    </cfRule>
  </conditionalFormatting>
  <printOptions/>
  <pageMargins left="0.7" right="0.7" top="0.7875" bottom="0.7875" header="0.511805555555555" footer="0.511805555555555"/>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Jana</cp:lastModifiedBy>
  <dcterms:created xsi:type="dcterms:W3CDTF">2020-01-22T08:30:38Z</dcterms:created>
  <dcterms:modified xsi:type="dcterms:W3CDTF">2021-09-30T09:12:34Z</dcterms:modified>
  <cp:category/>
  <cp:version/>
  <cp:contentType/>
  <cp:contentStatus/>
</cp:coreProperties>
</file>