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ysakova\Desktop\VZMR\VZ Nátěr stromků\"/>
    </mc:Choice>
  </mc:AlternateContent>
  <bookViews>
    <workbookView xWindow="0" yWindow="0" windowWidth="28800" windowHeight="11835"/>
  </bookViews>
  <sheets>
    <sheet name="seznam dřevin" sheetId="2" r:id="rId1"/>
  </sheets>
  <definedNames>
    <definedName name="_xlnm._FilterDatabase" localSheetId="0" hidden="1">'seznam dřevin'!$A$1:$K$61</definedName>
    <definedName name="_xlnm.Print_Titles" localSheetId="0">'seznam dřevin'!$1:$1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2" l="1"/>
  <c r="G65" i="2"/>
  <c r="G66" i="2"/>
  <c r="G64" i="2"/>
  <c r="E67" i="2"/>
  <c r="E66" i="2"/>
  <c r="E65" i="2"/>
  <c r="E64" i="2"/>
  <c r="G69" i="2" l="1"/>
  <c r="H69" i="2" s="1"/>
  <c r="I69" i="2" s="1"/>
  <c r="K2" i="2"/>
  <c r="J2" i="2"/>
  <c r="I2" i="2"/>
  <c r="H2" i="2"/>
  <c r="B2" i="2" l="1"/>
</calcChain>
</file>

<file path=xl/sharedStrings.xml><?xml version="1.0" encoding="utf-8"?>
<sst xmlns="http://schemas.openxmlformats.org/spreadsheetml/2006/main" count="312" uniqueCount="159">
  <si>
    <t>počet stromů</t>
  </si>
  <si>
    <t>druh</t>
  </si>
  <si>
    <t xml:space="preserve">p.p.č. </t>
  </si>
  <si>
    <t>k.ú.</t>
  </si>
  <si>
    <t>ulice</t>
  </si>
  <si>
    <t>2493/34</t>
  </si>
  <si>
    <t>Ústí nad Labem</t>
  </si>
  <si>
    <t>Vjezd do podzemí Hrnčířská</t>
  </si>
  <si>
    <t>lokalita</t>
  </si>
  <si>
    <t>4242/1</t>
  </si>
  <si>
    <t>Panská</t>
  </si>
  <si>
    <t>Mánesovy sady</t>
  </si>
  <si>
    <t>centrum</t>
  </si>
  <si>
    <t>592/1, 593/1, 593/2</t>
  </si>
  <si>
    <t>jerlín, akát, lípa</t>
  </si>
  <si>
    <t>Klíšská</t>
  </si>
  <si>
    <t>4205/1</t>
  </si>
  <si>
    <t>nátěr</t>
  </si>
  <si>
    <t>ochrana báze</t>
  </si>
  <si>
    <t>odstranění kotvení</t>
  </si>
  <si>
    <t>řez</t>
  </si>
  <si>
    <t>1296, 1974/2</t>
  </si>
  <si>
    <t>Klíše</t>
  </si>
  <si>
    <t>1961/1</t>
  </si>
  <si>
    <t>Na Popluží</t>
  </si>
  <si>
    <t>Hloh</t>
  </si>
  <si>
    <t>Ostrčilova</t>
  </si>
  <si>
    <t>jírovec</t>
  </si>
  <si>
    <t>517/2</t>
  </si>
  <si>
    <t>Bukov</t>
  </si>
  <si>
    <t>Na Rondelu</t>
  </si>
  <si>
    <t>sakura</t>
  </si>
  <si>
    <t>Kosmova</t>
  </si>
  <si>
    <t>1876/1</t>
  </si>
  <si>
    <t>Jožky Jabůrkové</t>
  </si>
  <si>
    <t>habr</t>
  </si>
  <si>
    <t>Kosmonautů</t>
  </si>
  <si>
    <t>1815,1828,1830</t>
  </si>
  <si>
    <t>Duk. Hrdinů/17. listopadu</t>
  </si>
  <si>
    <t>jabloň, babyka, buk…</t>
  </si>
  <si>
    <t>jírovec, javor</t>
  </si>
  <si>
    <t>493/1</t>
  </si>
  <si>
    <t>Všebořice</t>
  </si>
  <si>
    <t>Hornické domy</t>
  </si>
  <si>
    <t>dub</t>
  </si>
  <si>
    <t>hrušeň</t>
  </si>
  <si>
    <t>jabloň</t>
  </si>
  <si>
    <t>1626/31</t>
  </si>
  <si>
    <t>Na Kohoutě</t>
  </si>
  <si>
    <t>akát</t>
  </si>
  <si>
    <t>1533, 1603</t>
  </si>
  <si>
    <t>Dukelských hrdinů</t>
  </si>
  <si>
    <t>Skorotice</t>
  </si>
  <si>
    <t>Slovanská</t>
  </si>
  <si>
    <t>1368/4</t>
  </si>
  <si>
    <t>Božtěšická</t>
  </si>
  <si>
    <t>platan</t>
  </si>
  <si>
    <t>1258/20</t>
  </si>
  <si>
    <t>Hornická</t>
  </si>
  <si>
    <t>Skřivánek</t>
  </si>
  <si>
    <t>1258/1</t>
  </si>
  <si>
    <t xml:space="preserve">javor </t>
  </si>
  <si>
    <t xml:space="preserve">lípa </t>
  </si>
  <si>
    <t>1416/2</t>
  </si>
  <si>
    <t>Králova výšina</t>
  </si>
  <si>
    <t>741/1, 721/1</t>
  </si>
  <si>
    <t>Městské sady</t>
  </si>
  <si>
    <t>4230/1</t>
  </si>
  <si>
    <t>šácholan, hloh</t>
  </si>
  <si>
    <t>1941/1</t>
  </si>
  <si>
    <t>Bělehradská</t>
  </si>
  <si>
    <t>SNP</t>
  </si>
  <si>
    <t xml:space="preserve">šácholan </t>
  </si>
  <si>
    <t>1927/1</t>
  </si>
  <si>
    <t>Malátova</t>
  </si>
  <si>
    <t>hlošina, prunus, čimišník</t>
  </si>
  <si>
    <t>1568/4</t>
  </si>
  <si>
    <t>Park Míru</t>
  </si>
  <si>
    <t>3423/1</t>
  </si>
  <si>
    <t>Pražská</t>
  </si>
  <si>
    <t>Vaňov</t>
  </si>
  <si>
    <t>1714/20</t>
  </si>
  <si>
    <t>Krásné Březno</t>
  </si>
  <si>
    <t>Přístavní</t>
  </si>
  <si>
    <t>zmarlika</t>
  </si>
  <si>
    <t>861/237</t>
  </si>
  <si>
    <t>Čechova</t>
  </si>
  <si>
    <t>Vyhlídka</t>
  </si>
  <si>
    <t>861/274</t>
  </si>
  <si>
    <t>Obvodová</t>
  </si>
  <si>
    <t>jeřáb</t>
  </si>
  <si>
    <t>1395/4</t>
  </si>
  <si>
    <t>V Oblouku</t>
  </si>
  <si>
    <t>1395/68</t>
  </si>
  <si>
    <t>1395/183</t>
  </si>
  <si>
    <t>1481/1</t>
  </si>
  <si>
    <t>Vojanova x V háji</t>
  </si>
  <si>
    <t>Neštěmická</t>
  </si>
  <si>
    <t>lípy</t>
  </si>
  <si>
    <t>hloh</t>
  </si>
  <si>
    <t>Hluboká park</t>
  </si>
  <si>
    <t>olše</t>
  </si>
  <si>
    <t>jeřáb, hloh</t>
  </si>
  <si>
    <t>463/9</t>
  </si>
  <si>
    <t>Krčínova</t>
  </si>
  <si>
    <t>1480/346</t>
  </si>
  <si>
    <t>Žežická</t>
  </si>
  <si>
    <t>Keplerova</t>
  </si>
  <si>
    <t>4721/137</t>
  </si>
  <si>
    <t>4/1</t>
  </si>
  <si>
    <t>dub, javor</t>
  </si>
  <si>
    <t>1669/5</t>
  </si>
  <si>
    <t>Zámecký park</t>
  </si>
  <si>
    <t>dub, akát, javor</t>
  </si>
  <si>
    <t>697/191</t>
  </si>
  <si>
    <t>Peškova</t>
  </si>
  <si>
    <t>Skalka</t>
  </si>
  <si>
    <t>697/1</t>
  </si>
  <si>
    <t>697/160</t>
  </si>
  <si>
    <t>Spojka do Mojžíře</t>
  </si>
  <si>
    <t>Neštěmice</t>
  </si>
  <si>
    <t>Sibiřská</t>
  </si>
  <si>
    <t>jasan</t>
  </si>
  <si>
    <t>888/7</t>
  </si>
  <si>
    <t>Sibiřská, garáže</t>
  </si>
  <si>
    <t>Střekov</t>
  </si>
  <si>
    <t>Purkyňova</t>
  </si>
  <si>
    <t>Truhlářova</t>
  </si>
  <si>
    <t>Pionýrů</t>
  </si>
  <si>
    <t>park Národního odboje</t>
  </si>
  <si>
    <t>2568/1, 2574</t>
  </si>
  <si>
    <t>křižovatka Novosedlické náměstí</t>
  </si>
  <si>
    <t>U Krematoria</t>
  </si>
  <si>
    <t>Předlice</t>
  </si>
  <si>
    <t>Předlická</t>
  </si>
  <si>
    <t>4949/73</t>
  </si>
  <si>
    <t>Pod Parkem</t>
  </si>
  <si>
    <t>S. Terasa</t>
  </si>
  <si>
    <t>České mládeže</t>
  </si>
  <si>
    <t>Park Republiky</t>
  </si>
  <si>
    <t>2148/3</t>
  </si>
  <si>
    <t>čimišník, jasan, jerlín</t>
  </si>
  <si>
    <t>celkem</t>
  </si>
  <si>
    <t>hloh, javor…</t>
  </si>
  <si>
    <t>lípa, javor, akát, dub…</t>
  </si>
  <si>
    <t>Drážďanská</t>
  </si>
  <si>
    <t>pořadové číslo</t>
  </si>
  <si>
    <t xml:space="preserve"> </t>
  </si>
  <si>
    <t>Výchovný řez</t>
  </si>
  <si>
    <t>Cena /ks bez DPH</t>
  </si>
  <si>
    <t>DPH</t>
  </si>
  <si>
    <t>Cena celkem bez DPH</t>
  </si>
  <si>
    <t>Cena celkem s DPH</t>
  </si>
  <si>
    <t>Položka</t>
  </si>
  <si>
    <t>Nátěr kmene</t>
  </si>
  <si>
    <t>Počet kusů</t>
  </si>
  <si>
    <t xml:space="preserve">Celkem </t>
  </si>
  <si>
    <t>Odstranění kotvení</t>
  </si>
  <si>
    <t>Ochrana báze kmene vč. úpravy kořenové mísy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</si>
</sst>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6" applyFont="0" applyBorder="0">
      <alignment horizontal="left" vertical="center"/>
    </xf>
    <xf numFmtId="9" fontId="1" fillId="0" borderId="0" applyFont="0" applyFill="0" applyBorder="0" applyAlignment="0" applyProtection="0"/>
    <xf numFmtId="0" fontId="5" fillId="3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2" borderId="9" xfId="1" applyFont="1" applyBorder="1" applyAlignment="1">
      <alignment horizontal="left" vertical="center"/>
    </xf>
    <xf numFmtId="0" fontId="4" fillId="2" borderId="10" xfId="1" applyFont="1" applyBorder="1" applyAlignment="1">
      <alignment horizontal="left" vertical="center"/>
    </xf>
    <xf numFmtId="0" fontId="4" fillId="2" borderId="11" xfId="1" applyFont="1" applyBorder="1" applyAlignment="1">
      <alignment horizontal="left" vertical="center"/>
    </xf>
    <xf numFmtId="0" fontId="3" fillId="2" borderId="6" xfId="1" applyFont="1" applyBorder="1" applyAlignment="1">
      <alignment horizontal="left" vertical="center"/>
    </xf>
    <xf numFmtId="0" fontId="3" fillId="2" borderId="2" xfId="1" applyFont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2" xfId="1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9" fontId="0" fillId="0" borderId="0" xfId="3" applyFont="1" applyBorder="1" applyAlignment="1">
      <alignment vertical="center"/>
    </xf>
    <xf numFmtId="0" fontId="5" fillId="3" borderId="10" xfId="4" applyBorder="1" applyAlignment="1">
      <alignment horizontal="left" vertical="center"/>
    </xf>
    <xf numFmtId="0" fontId="5" fillId="3" borderId="10" xfId="4" applyBorder="1" applyAlignment="1">
      <alignment horizontal="center" vertical="center" wrapText="1"/>
    </xf>
    <xf numFmtId="0" fontId="5" fillId="3" borderId="18" xfId="4" applyBorder="1" applyAlignment="1">
      <alignment horizontal="center" vertical="center" wrapText="1"/>
    </xf>
    <xf numFmtId="0" fontId="5" fillId="3" borderId="11" xfId="4" applyBorder="1" applyAlignment="1">
      <alignment horizontal="center" vertical="center" wrapText="1"/>
    </xf>
    <xf numFmtId="0" fontId="5" fillId="3" borderId="9" xfId="4" applyBorder="1" applyAlignment="1">
      <alignment horizontal="center" vertical="center" wrapText="1"/>
    </xf>
    <xf numFmtId="0" fontId="5" fillId="3" borderId="10" xfId="4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3" borderId="11" xfId="4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5">
    <cellStyle name="20 % – Zvýraznění6" xfId="1" builtinId="50"/>
    <cellStyle name="Normální" xfId="0" builtinId="0"/>
    <cellStyle name="Procenta" xfId="3" builtinId="5"/>
    <cellStyle name="Správně" xfId="4" builtinId="26"/>
    <cellStyle name="Styl 1" xfId="2"/>
  </cellStyles>
  <dxfs count="26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 style="thin">
          <color indexed="64"/>
        </vertical>
        <horizontal style="medium">
          <color auto="1"/>
        </horizontal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 style="thin">
          <color indexed="64"/>
        </vertical>
        <horizontal style="medium">
          <color auto="1"/>
        </horizontal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 style="thin">
          <color indexed="64"/>
        </vertical>
        <horizontal style="medium">
          <color auto="1"/>
        </horizontal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 style="thin">
          <color indexed="64"/>
        </vertical>
        <horizontal style="medium">
          <color auto="1"/>
        </horizontal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 style="thin">
          <color indexed="64"/>
        </vertical>
        <horizontal style="medium">
          <color auto="1"/>
        </horizontal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 style="thin">
          <color indexed="64"/>
        </vertical>
        <horizontal style="medium">
          <color auto="1"/>
        </horizontal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 style="thin">
          <color indexed="64"/>
        </vertical>
        <horizontal style="medium">
          <color auto="1"/>
        </horizontal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 style="thin">
          <color indexed="64"/>
        </vertical>
        <horizontal style="medium">
          <color auto="1"/>
        </horizontal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 style="thin">
          <color indexed="64"/>
        </vertical>
        <horizontal style="medium">
          <color auto="1"/>
        </horizontal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 style="thin">
          <color indexed="64"/>
        </vertical>
        <horizontal style="medium">
          <color auto="1"/>
        </horizontal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 style="thin">
          <color indexed="64"/>
        </vertical>
        <horizontal style="medium">
          <color auto="1"/>
        </horizontal>
      </border>
    </dxf>
    <dxf>
      <border outline="0">
        <top style="medium">
          <color indexed="64"/>
        </top>
      </border>
    </dxf>
    <dxf>
      <alignment horizontal="lef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medium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ulka2" displayName="Tabulka2" ref="A1:K62" totalsRowCount="1" headerRowDxfId="25" dataDxfId="23" headerRowBorderDxfId="24" tableBorderDxfId="22">
  <tableColumns count="11">
    <tableColumn id="1" name="pořadové číslo" dataDxfId="21" totalsRowDxfId="20"/>
    <tableColumn id="2" name="počet stromů" dataDxfId="19" totalsRowDxfId="18"/>
    <tableColumn id="3" name="druh" dataDxfId="17" totalsRowDxfId="16"/>
    <tableColumn id="4" name="p.p.č. " dataDxfId="15" totalsRowDxfId="14"/>
    <tableColumn id="5" name="k.ú." dataDxfId="13" totalsRowDxfId="12"/>
    <tableColumn id="6" name="ulice" dataDxfId="11" totalsRowDxfId="10"/>
    <tableColumn id="7" name="lokalita" dataDxfId="9" totalsRowDxfId="8"/>
    <tableColumn id="8" name="nátěr" dataDxfId="7" totalsRowDxfId="6"/>
    <tableColumn id="9" name="ochrana báze" dataDxfId="5" totalsRowDxfId="4"/>
    <tableColumn id="10" name="odstranění kotvení" dataDxfId="3" totalsRowDxfId="2"/>
    <tableColumn id="11" name="řez" dataDxfId="1" totalsRow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tabSelected="1" topLeftCell="A40" workbookViewId="0">
      <selection activeCell="E71" sqref="E71"/>
    </sheetView>
  </sheetViews>
  <sheetFormatPr defaultRowHeight="15" x14ac:dyDescent="0.25"/>
  <cols>
    <col min="1" max="1" width="10.42578125" style="7" customWidth="1"/>
    <col min="2" max="2" width="7.85546875" style="1" customWidth="1"/>
    <col min="3" max="3" width="24.5703125" style="1" customWidth="1"/>
    <col min="4" max="4" width="18.42578125" style="1" customWidth="1"/>
    <col min="5" max="5" width="15.140625" style="1" customWidth="1"/>
    <col min="6" max="6" width="24" style="1" customWidth="1"/>
    <col min="7" max="7" width="14.5703125" style="1" customWidth="1"/>
    <col min="8" max="8" width="7.85546875" style="1" customWidth="1"/>
    <col min="9" max="9" width="9" style="1" customWidth="1"/>
    <col min="10" max="10" width="11.7109375" style="1" customWidth="1"/>
    <col min="11" max="11" width="7.42578125" style="1" customWidth="1"/>
    <col min="12" max="16384" width="9.140625" style="1"/>
  </cols>
  <sheetData>
    <row r="1" spans="1:11" s="2" customFormat="1" ht="28.5" customHeight="1" thickBot="1" x14ac:dyDescent="0.3">
      <c r="A1" s="18" t="s">
        <v>146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8</v>
      </c>
      <c r="H1" s="19" t="s">
        <v>17</v>
      </c>
      <c r="I1" s="19" t="s">
        <v>18</v>
      </c>
      <c r="J1" s="19" t="s">
        <v>19</v>
      </c>
      <c r="K1" s="20" t="s">
        <v>20</v>
      </c>
    </row>
    <row r="2" spans="1:11" ht="16.5" thickBot="1" x14ac:dyDescent="0.3">
      <c r="A2" s="13" t="s">
        <v>142</v>
      </c>
      <c r="B2" s="14">
        <f>SUM(B3:B61)</f>
        <v>554</v>
      </c>
      <c r="C2" s="14"/>
      <c r="D2" s="14"/>
      <c r="E2" s="14"/>
      <c r="F2" s="14"/>
      <c r="G2" s="14"/>
      <c r="H2" s="14">
        <f>SUM(H3:H61)</f>
        <v>472</v>
      </c>
      <c r="I2" s="14">
        <f>SUM(I3:I61)</f>
        <v>435</v>
      </c>
      <c r="J2" s="14">
        <f>SUM(J3:J61)</f>
        <v>92</v>
      </c>
      <c r="K2" s="15">
        <f>SUM(K3:K61)</f>
        <v>312</v>
      </c>
    </row>
    <row r="3" spans="1:11" x14ac:dyDescent="0.25">
      <c r="A3" s="16">
        <v>1</v>
      </c>
      <c r="B3" s="11">
        <v>3</v>
      </c>
      <c r="C3" s="11" t="s">
        <v>62</v>
      </c>
      <c r="D3" s="11" t="s">
        <v>5</v>
      </c>
      <c r="E3" s="11" t="s">
        <v>6</v>
      </c>
      <c r="F3" s="11" t="s">
        <v>7</v>
      </c>
      <c r="G3" s="11" t="s">
        <v>12</v>
      </c>
      <c r="H3" s="11">
        <v>3</v>
      </c>
      <c r="I3" s="11">
        <v>3</v>
      </c>
      <c r="J3" s="11">
        <v>3</v>
      </c>
      <c r="K3" s="12">
        <v>3</v>
      </c>
    </row>
    <row r="4" spans="1:11" x14ac:dyDescent="0.25">
      <c r="A4" s="17">
        <v>2</v>
      </c>
      <c r="B4" s="4">
        <v>1</v>
      </c>
      <c r="C4" s="4" t="s">
        <v>62</v>
      </c>
      <c r="D4" s="4" t="s">
        <v>9</v>
      </c>
      <c r="E4" s="4" t="s">
        <v>6</v>
      </c>
      <c r="F4" s="4" t="s">
        <v>10</v>
      </c>
      <c r="G4" s="4" t="s">
        <v>12</v>
      </c>
      <c r="H4" s="4">
        <v>1</v>
      </c>
      <c r="I4" s="4">
        <v>1</v>
      </c>
      <c r="J4" s="4">
        <v>1</v>
      </c>
      <c r="K4" s="8">
        <v>1</v>
      </c>
    </row>
    <row r="5" spans="1:11" x14ac:dyDescent="0.25">
      <c r="A5" s="16">
        <v>3</v>
      </c>
      <c r="B5" s="4">
        <v>6</v>
      </c>
      <c r="C5" s="4" t="s">
        <v>14</v>
      </c>
      <c r="D5" s="4" t="s">
        <v>13</v>
      </c>
      <c r="E5" s="4" t="s">
        <v>6</v>
      </c>
      <c r="F5" s="4" t="s">
        <v>11</v>
      </c>
      <c r="G5" s="4" t="s">
        <v>12</v>
      </c>
      <c r="H5" s="4">
        <v>4</v>
      </c>
      <c r="I5" s="4">
        <v>6</v>
      </c>
      <c r="J5" s="4">
        <v>6</v>
      </c>
      <c r="K5" s="8">
        <v>6</v>
      </c>
    </row>
    <row r="6" spans="1:11" x14ac:dyDescent="0.25">
      <c r="A6" s="17">
        <v>4</v>
      </c>
      <c r="B6" s="4">
        <v>43</v>
      </c>
      <c r="C6" s="4" t="s">
        <v>61</v>
      </c>
      <c r="D6" s="4" t="s">
        <v>16</v>
      </c>
      <c r="E6" s="4" t="s">
        <v>6</v>
      </c>
      <c r="F6" s="4" t="s">
        <v>15</v>
      </c>
      <c r="G6" s="4" t="s">
        <v>12</v>
      </c>
      <c r="H6" s="4">
        <v>35</v>
      </c>
      <c r="I6" s="4">
        <v>43</v>
      </c>
      <c r="J6" s="4">
        <v>30</v>
      </c>
      <c r="K6" s="8">
        <v>43</v>
      </c>
    </row>
    <row r="7" spans="1:11" x14ac:dyDescent="0.25">
      <c r="A7" s="16">
        <v>5</v>
      </c>
      <c r="B7" s="4">
        <v>4</v>
      </c>
      <c r="C7" s="4" t="s">
        <v>62</v>
      </c>
      <c r="D7" s="4" t="s">
        <v>21</v>
      </c>
      <c r="E7" s="4" t="s">
        <v>22</v>
      </c>
      <c r="F7" s="4" t="s">
        <v>15</v>
      </c>
      <c r="G7" s="4" t="s">
        <v>22</v>
      </c>
      <c r="H7" s="4">
        <v>4</v>
      </c>
      <c r="I7" s="4">
        <v>4</v>
      </c>
      <c r="J7" s="4">
        <v>4</v>
      </c>
      <c r="K7" s="8">
        <v>4</v>
      </c>
    </row>
    <row r="8" spans="1:11" x14ac:dyDescent="0.25">
      <c r="A8" s="17">
        <v>6</v>
      </c>
      <c r="B8" s="4">
        <v>2</v>
      </c>
      <c r="C8" s="4" t="s">
        <v>62</v>
      </c>
      <c r="D8" s="4" t="s">
        <v>23</v>
      </c>
      <c r="E8" s="4" t="s">
        <v>22</v>
      </c>
      <c r="F8" s="4" t="s">
        <v>24</v>
      </c>
      <c r="G8" s="4" t="s">
        <v>22</v>
      </c>
      <c r="H8" s="4">
        <v>2</v>
      </c>
      <c r="I8" s="4">
        <v>2</v>
      </c>
      <c r="J8" s="4">
        <v>2</v>
      </c>
      <c r="K8" s="8">
        <v>2</v>
      </c>
    </row>
    <row r="9" spans="1:11" x14ac:dyDescent="0.25">
      <c r="A9" s="16">
        <v>7</v>
      </c>
      <c r="B9" s="4">
        <v>2</v>
      </c>
      <c r="C9" s="4" t="s">
        <v>25</v>
      </c>
      <c r="D9" s="4">
        <v>1147</v>
      </c>
      <c r="E9" s="4" t="s">
        <v>22</v>
      </c>
      <c r="F9" s="4" t="s">
        <v>26</v>
      </c>
      <c r="G9" s="4" t="s">
        <v>22</v>
      </c>
      <c r="H9" s="4">
        <v>2</v>
      </c>
      <c r="I9" s="4">
        <v>2</v>
      </c>
      <c r="J9" s="4"/>
      <c r="K9" s="8"/>
    </row>
    <row r="10" spans="1:11" x14ac:dyDescent="0.25">
      <c r="A10" s="17">
        <v>8</v>
      </c>
      <c r="B10" s="4">
        <v>3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29</v>
      </c>
      <c r="H10" s="4">
        <v>3</v>
      </c>
      <c r="I10" s="4">
        <v>3</v>
      </c>
      <c r="J10" s="4"/>
      <c r="K10" s="8"/>
    </row>
    <row r="11" spans="1:11" x14ac:dyDescent="0.25">
      <c r="A11" s="16">
        <v>9</v>
      </c>
      <c r="B11" s="4">
        <v>2</v>
      </c>
      <c r="C11" s="4" t="s">
        <v>31</v>
      </c>
      <c r="D11" s="4">
        <v>1904</v>
      </c>
      <c r="E11" s="4" t="s">
        <v>29</v>
      </c>
      <c r="F11" s="4" t="s">
        <v>32</v>
      </c>
      <c r="G11" s="4" t="s">
        <v>29</v>
      </c>
      <c r="H11" s="4">
        <v>2</v>
      </c>
      <c r="I11" s="4">
        <v>2</v>
      </c>
      <c r="J11" s="4"/>
      <c r="K11" s="8"/>
    </row>
    <row r="12" spans="1:11" x14ac:dyDescent="0.25">
      <c r="A12" s="17">
        <v>10</v>
      </c>
      <c r="B12" s="4">
        <v>3</v>
      </c>
      <c r="C12" s="4" t="s">
        <v>31</v>
      </c>
      <c r="D12" s="4" t="s">
        <v>33</v>
      </c>
      <c r="E12" s="4" t="s">
        <v>29</v>
      </c>
      <c r="F12" s="4" t="s">
        <v>34</v>
      </c>
      <c r="G12" s="4" t="s">
        <v>29</v>
      </c>
      <c r="H12" s="4">
        <v>3</v>
      </c>
      <c r="I12" s="4">
        <v>3</v>
      </c>
      <c r="J12" s="4"/>
      <c r="K12" s="8"/>
    </row>
    <row r="13" spans="1:11" x14ac:dyDescent="0.25">
      <c r="A13" s="16">
        <v>11</v>
      </c>
      <c r="B13" s="4">
        <v>5</v>
      </c>
      <c r="C13" s="4" t="s">
        <v>35</v>
      </c>
      <c r="D13" s="4">
        <v>974</v>
      </c>
      <c r="E13" s="4" t="s">
        <v>29</v>
      </c>
      <c r="F13" s="4" t="s">
        <v>36</v>
      </c>
      <c r="G13" s="4" t="s">
        <v>29</v>
      </c>
      <c r="H13" s="4">
        <v>5</v>
      </c>
      <c r="I13" s="4">
        <v>5</v>
      </c>
      <c r="J13" s="4"/>
      <c r="K13" s="8"/>
    </row>
    <row r="14" spans="1:11" x14ac:dyDescent="0.25">
      <c r="A14" s="17">
        <v>12</v>
      </c>
      <c r="B14" s="4">
        <v>7</v>
      </c>
      <c r="C14" s="4" t="s">
        <v>39</v>
      </c>
      <c r="D14" s="4" t="s">
        <v>37</v>
      </c>
      <c r="E14" s="4" t="s">
        <v>29</v>
      </c>
      <c r="F14" s="4" t="s">
        <v>38</v>
      </c>
      <c r="G14" s="4" t="s">
        <v>29</v>
      </c>
      <c r="H14" s="4">
        <v>7</v>
      </c>
      <c r="I14" s="4">
        <v>7</v>
      </c>
      <c r="J14" s="4"/>
      <c r="K14" s="8"/>
    </row>
    <row r="15" spans="1:11" x14ac:dyDescent="0.25">
      <c r="A15" s="16">
        <v>13</v>
      </c>
      <c r="B15" s="4">
        <v>8</v>
      </c>
      <c r="C15" s="4" t="s">
        <v>40</v>
      </c>
      <c r="D15" s="4" t="s">
        <v>41</v>
      </c>
      <c r="E15" s="4" t="s">
        <v>42</v>
      </c>
      <c r="F15" s="4" t="s">
        <v>43</v>
      </c>
      <c r="G15" s="4" t="s">
        <v>42</v>
      </c>
      <c r="H15" s="4">
        <v>8</v>
      </c>
      <c r="I15" s="4">
        <v>8</v>
      </c>
      <c r="J15" s="4"/>
      <c r="K15" s="8">
        <v>8</v>
      </c>
    </row>
    <row r="16" spans="1:11" x14ac:dyDescent="0.25">
      <c r="A16" s="17">
        <v>14</v>
      </c>
      <c r="B16" s="4">
        <v>1</v>
      </c>
      <c r="C16" s="4" t="s">
        <v>44</v>
      </c>
      <c r="D16" s="4" t="s">
        <v>41</v>
      </c>
      <c r="E16" s="4" t="s">
        <v>42</v>
      </c>
      <c r="F16" s="4" t="s">
        <v>43</v>
      </c>
      <c r="G16" s="4" t="s">
        <v>42</v>
      </c>
      <c r="H16" s="4">
        <v>1</v>
      </c>
      <c r="I16" s="4">
        <v>1</v>
      </c>
      <c r="J16" s="4"/>
      <c r="K16" s="8">
        <v>1</v>
      </c>
    </row>
    <row r="17" spans="1:11" x14ac:dyDescent="0.25">
      <c r="A17" s="16">
        <v>15</v>
      </c>
      <c r="B17" s="4">
        <v>1</v>
      </c>
      <c r="C17" s="4" t="s">
        <v>45</v>
      </c>
      <c r="D17" s="4" t="s">
        <v>41</v>
      </c>
      <c r="E17" s="4" t="s">
        <v>42</v>
      </c>
      <c r="F17" s="4" t="s">
        <v>43</v>
      </c>
      <c r="G17" s="4" t="s">
        <v>42</v>
      </c>
      <c r="H17" s="4">
        <v>1</v>
      </c>
      <c r="I17" s="4">
        <v>1</v>
      </c>
      <c r="J17" s="4"/>
      <c r="K17" s="8">
        <v>1</v>
      </c>
    </row>
    <row r="18" spans="1:11" x14ac:dyDescent="0.25">
      <c r="A18" s="17">
        <v>16</v>
      </c>
      <c r="B18" s="4">
        <v>6</v>
      </c>
      <c r="C18" s="4" t="s">
        <v>46</v>
      </c>
      <c r="D18" s="4" t="s">
        <v>47</v>
      </c>
      <c r="E18" s="4" t="s">
        <v>29</v>
      </c>
      <c r="F18" s="4" t="s">
        <v>48</v>
      </c>
      <c r="G18" s="4" t="s">
        <v>29</v>
      </c>
      <c r="H18" s="4">
        <v>6</v>
      </c>
      <c r="I18" s="4">
        <v>6</v>
      </c>
      <c r="J18" s="4">
        <v>6</v>
      </c>
      <c r="K18" s="8">
        <v>6</v>
      </c>
    </row>
    <row r="19" spans="1:11" x14ac:dyDescent="0.25">
      <c r="A19" s="16">
        <v>17</v>
      </c>
      <c r="B19" s="4">
        <v>7</v>
      </c>
      <c r="C19" s="4" t="s">
        <v>49</v>
      </c>
      <c r="D19" s="4" t="s">
        <v>50</v>
      </c>
      <c r="E19" s="4" t="s">
        <v>29</v>
      </c>
      <c r="F19" s="4" t="s">
        <v>51</v>
      </c>
      <c r="G19" s="4" t="s">
        <v>29</v>
      </c>
      <c r="H19" s="4">
        <v>7</v>
      </c>
      <c r="I19" s="4">
        <v>7</v>
      </c>
      <c r="J19" s="4"/>
      <c r="K19" s="8">
        <v>7</v>
      </c>
    </row>
    <row r="20" spans="1:11" x14ac:dyDescent="0.25">
      <c r="A20" s="17">
        <v>18</v>
      </c>
      <c r="B20" s="4">
        <v>7</v>
      </c>
      <c r="C20" s="4" t="s">
        <v>62</v>
      </c>
      <c r="D20" s="4">
        <v>239</v>
      </c>
      <c r="E20" s="4" t="s">
        <v>52</v>
      </c>
      <c r="F20" s="4" t="s">
        <v>53</v>
      </c>
      <c r="G20" s="4" t="s">
        <v>29</v>
      </c>
      <c r="H20" s="4">
        <v>7</v>
      </c>
      <c r="I20" s="4"/>
      <c r="J20" s="4"/>
      <c r="K20" s="8"/>
    </row>
    <row r="21" spans="1:11" x14ac:dyDescent="0.25">
      <c r="A21" s="16">
        <v>19</v>
      </c>
      <c r="B21" s="4">
        <v>3</v>
      </c>
      <c r="C21" s="4" t="s">
        <v>45</v>
      </c>
      <c r="D21" s="4" t="s">
        <v>54</v>
      </c>
      <c r="E21" s="4" t="s">
        <v>29</v>
      </c>
      <c r="F21" s="4" t="s">
        <v>55</v>
      </c>
      <c r="G21" s="4" t="s">
        <v>29</v>
      </c>
      <c r="H21" s="4">
        <v>3</v>
      </c>
      <c r="I21" s="4">
        <v>3</v>
      </c>
      <c r="J21" s="4"/>
      <c r="K21" s="8"/>
    </row>
    <row r="22" spans="1:11" x14ac:dyDescent="0.25">
      <c r="A22" s="17">
        <v>20</v>
      </c>
      <c r="B22" s="4">
        <v>2</v>
      </c>
      <c r="C22" s="4" t="s">
        <v>56</v>
      </c>
      <c r="D22" s="4" t="s">
        <v>57</v>
      </c>
      <c r="E22" s="4" t="s">
        <v>6</v>
      </c>
      <c r="F22" s="4" t="s">
        <v>58</v>
      </c>
      <c r="G22" s="4" t="s">
        <v>59</v>
      </c>
      <c r="H22" s="4"/>
      <c r="I22" s="4">
        <v>2</v>
      </c>
      <c r="J22" s="4"/>
      <c r="K22" s="8"/>
    </row>
    <row r="23" spans="1:11" x14ac:dyDescent="0.25">
      <c r="A23" s="16">
        <v>21</v>
      </c>
      <c r="B23" s="4">
        <v>1</v>
      </c>
      <c r="C23" s="4" t="s">
        <v>61</v>
      </c>
      <c r="D23" s="4" t="s">
        <v>60</v>
      </c>
      <c r="E23" s="4" t="s">
        <v>6</v>
      </c>
      <c r="F23" s="4" t="s">
        <v>58</v>
      </c>
      <c r="G23" s="4" t="s">
        <v>59</v>
      </c>
      <c r="H23" s="4">
        <v>1</v>
      </c>
      <c r="I23" s="4">
        <v>1</v>
      </c>
      <c r="J23" s="4"/>
      <c r="K23" s="8"/>
    </row>
    <row r="24" spans="1:11" x14ac:dyDescent="0.25">
      <c r="A24" s="17">
        <v>22</v>
      </c>
      <c r="B24" s="4">
        <v>4</v>
      </c>
      <c r="C24" s="4" t="s">
        <v>62</v>
      </c>
      <c r="D24" s="4" t="s">
        <v>63</v>
      </c>
      <c r="E24" s="4" t="s">
        <v>6</v>
      </c>
      <c r="F24" s="4" t="s">
        <v>64</v>
      </c>
      <c r="G24" s="4" t="s">
        <v>59</v>
      </c>
      <c r="H24" s="4">
        <v>4</v>
      </c>
      <c r="I24" s="4">
        <v>4</v>
      </c>
      <c r="J24" s="4"/>
      <c r="K24" s="8"/>
    </row>
    <row r="25" spans="1:11" x14ac:dyDescent="0.25">
      <c r="A25" s="16">
        <v>23</v>
      </c>
      <c r="B25" s="4">
        <v>45</v>
      </c>
      <c r="C25" s="4" t="s">
        <v>144</v>
      </c>
      <c r="D25" s="4" t="s">
        <v>65</v>
      </c>
      <c r="E25" s="4" t="s">
        <v>6</v>
      </c>
      <c r="F25" s="4" t="s">
        <v>66</v>
      </c>
      <c r="G25" s="4" t="s">
        <v>12</v>
      </c>
      <c r="H25" s="4">
        <v>45</v>
      </c>
      <c r="I25" s="4">
        <v>45</v>
      </c>
      <c r="J25" s="4"/>
      <c r="K25" s="8"/>
    </row>
    <row r="26" spans="1:11" x14ac:dyDescent="0.25">
      <c r="A26" s="17">
        <v>24</v>
      </c>
      <c r="B26" s="4">
        <v>3</v>
      </c>
      <c r="C26" s="4" t="s">
        <v>62</v>
      </c>
      <c r="D26" s="4" t="s">
        <v>67</v>
      </c>
      <c r="E26" s="4" t="s">
        <v>6</v>
      </c>
      <c r="F26" s="4" t="s">
        <v>70</v>
      </c>
      <c r="G26" s="4" t="s">
        <v>59</v>
      </c>
      <c r="H26" s="4">
        <v>3</v>
      </c>
      <c r="I26" s="4">
        <v>3</v>
      </c>
      <c r="J26" s="4">
        <v>3</v>
      </c>
      <c r="K26" s="8">
        <v>3</v>
      </c>
    </row>
    <row r="27" spans="1:11" x14ac:dyDescent="0.25">
      <c r="A27" s="16">
        <v>25</v>
      </c>
      <c r="B27" s="4">
        <v>5</v>
      </c>
      <c r="C27" s="4" t="s">
        <v>68</v>
      </c>
      <c r="D27" s="4" t="s">
        <v>69</v>
      </c>
      <c r="E27" s="4" t="s">
        <v>6</v>
      </c>
      <c r="F27" s="4" t="s">
        <v>71</v>
      </c>
      <c r="G27" s="4" t="s">
        <v>59</v>
      </c>
      <c r="H27" s="4">
        <v>5</v>
      </c>
      <c r="I27" s="4"/>
      <c r="J27" s="4"/>
      <c r="K27" s="8"/>
    </row>
    <row r="28" spans="1:11" x14ac:dyDescent="0.25">
      <c r="A28" s="17">
        <v>26</v>
      </c>
      <c r="B28" s="4">
        <v>11</v>
      </c>
      <c r="C28" s="4" t="s">
        <v>72</v>
      </c>
      <c r="D28" s="4" t="s">
        <v>69</v>
      </c>
      <c r="E28" s="4" t="s">
        <v>6</v>
      </c>
      <c r="F28" s="4" t="s">
        <v>71</v>
      </c>
      <c r="G28" s="4" t="s">
        <v>59</v>
      </c>
      <c r="H28" s="4">
        <v>11</v>
      </c>
      <c r="I28" s="4"/>
      <c r="J28" s="4"/>
      <c r="K28" s="8"/>
    </row>
    <row r="29" spans="1:11" x14ac:dyDescent="0.25">
      <c r="A29" s="16">
        <v>27</v>
      </c>
      <c r="B29" s="4">
        <v>1</v>
      </c>
      <c r="C29" s="4" t="s">
        <v>35</v>
      </c>
      <c r="D29" s="4" t="s">
        <v>73</v>
      </c>
      <c r="E29" s="4" t="s">
        <v>6</v>
      </c>
      <c r="F29" s="4" t="s">
        <v>74</v>
      </c>
      <c r="G29" s="4" t="s">
        <v>59</v>
      </c>
      <c r="H29" s="4">
        <v>1</v>
      </c>
      <c r="I29" s="4">
        <v>1</v>
      </c>
      <c r="J29" s="4"/>
      <c r="K29" s="8">
        <v>1</v>
      </c>
    </row>
    <row r="30" spans="1:11" x14ac:dyDescent="0.25">
      <c r="A30" s="17">
        <v>28</v>
      </c>
      <c r="B30" s="4">
        <v>9</v>
      </c>
      <c r="C30" s="4" t="s">
        <v>75</v>
      </c>
      <c r="D30" s="4" t="s">
        <v>76</v>
      </c>
      <c r="E30" s="4" t="s">
        <v>6</v>
      </c>
      <c r="F30" s="4" t="s">
        <v>77</v>
      </c>
      <c r="G30" s="4" t="s">
        <v>59</v>
      </c>
      <c r="H30" s="4">
        <v>9</v>
      </c>
      <c r="I30" s="4">
        <v>9</v>
      </c>
      <c r="J30" s="4">
        <v>9</v>
      </c>
      <c r="K30" s="8">
        <v>9</v>
      </c>
    </row>
    <row r="31" spans="1:11" x14ac:dyDescent="0.25">
      <c r="A31" s="16">
        <v>29</v>
      </c>
      <c r="B31" s="4">
        <v>5</v>
      </c>
      <c r="C31" s="4" t="s">
        <v>27</v>
      </c>
      <c r="D31" s="4" t="s">
        <v>78</v>
      </c>
      <c r="E31" s="4" t="s">
        <v>6</v>
      </c>
      <c r="F31" s="4" t="s">
        <v>79</v>
      </c>
      <c r="G31" s="4" t="s">
        <v>80</v>
      </c>
      <c r="H31" s="4">
        <v>5</v>
      </c>
      <c r="I31" s="4">
        <v>5</v>
      </c>
      <c r="J31" s="4"/>
      <c r="K31" s="8"/>
    </row>
    <row r="32" spans="1:11" x14ac:dyDescent="0.25">
      <c r="A32" s="17">
        <v>30</v>
      </c>
      <c r="B32" s="4">
        <v>14</v>
      </c>
      <c r="C32" s="4" t="s">
        <v>61</v>
      </c>
      <c r="D32" s="4" t="s">
        <v>81</v>
      </c>
      <c r="E32" s="4" t="s">
        <v>82</v>
      </c>
      <c r="F32" s="4" t="s">
        <v>83</v>
      </c>
      <c r="G32" s="4" t="s">
        <v>82</v>
      </c>
      <c r="H32" s="4">
        <v>14</v>
      </c>
      <c r="I32" s="4">
        <v>14</v>
      </c>
      <c r="J32" s="4">
        <v>10</v>
      </c>
      <c r="K32" s="8">
        <v>14</v>
      </c>
    </row>
    <row r="33" spans="1:11" x14ac:dyDescent="0.25">
      <c r="A33" s="16">
        <v>31</v>
      </c>
      <c r="B33" s="4">
        <v>1</v>
      </c>
      <c r="C33" s="4" t="s">
        <v>84</v>
      </c>
      <c r="D33" s="4" t="s">
        <v>85</v>
      </c>
      <c r="E33" s="4" t="s">
        <v>82</v>
      </c>
      <c r="F33" s="4" t="s">
        <v>86</v>
      </c>
      <c r="G33" s="4" t="s">
        <v>87</v>
      </c>
      <c r="H33" s="4">
        <v>1</v>
      </c>
      <c r="I33" s="4">
        <v>1</v>
      </c>
      <c r="J33" s="4">
        <v>1</v>
      </c>
      <c r="K33" s="8"/>
    </row>
    <row r="34" spans="1:11" x14ac:dyDescent="0.25">
      <c r="A34" s="17">
        <v>32</v>
      </c>
      <c r="B34" s="4">
        <v>3</v>
      </c>
      <c r="C34" s="4" t="s">
        <v>90</v>
      </c>
      <c r="D34" s="4" t="s">
        <v>88</v>
      </c>
      <c r="E34" s="4" t="s">
        <v>82</v>
      </c>
      <c r="F34" s="4" t="s">
        <v>89</v>
      </c>
      <c r="G34" s="4" t="s">
        <v>87</v>
      </c>
      <c r="H34" s="4">
        <v>3</v>
      </c>
      <c r="I34" s="4">
        <v>3</v>
      </c>
      <c r="J34" s="4"/>
      <c r="K34" s="8"/>
    </row>
    <row r="35" spans="1:11" x14ac:dyDescent="0.25">
      <c r="A35" s="16">
        <v>33</v>
      </c>
      <c r="B35" s="4">
        <v>5</v>
      </c>
      <c r="C35" s="4" t="s">
        <v>102</v>
      </c>
      <c r="D35" s="4" t="s">
        <v>91</v>
      </c>
      <c r="E35" s="4" t="s">
        <v>82</v>
      </c>
      <c r="F35" s="4" t="s">
        <v>92</v>
      </c>
      <c r="G35" s="4" t="s">
        <v>82</v>
      </c>
      <c r="H35" s="4">
        <v>5</v>
      </c>
      <c r="I35" s="4">
        <v>5</v>
      </c>
      <c r="J35" s="4"/>
      <c r="K35" s="8" t="s">
        <v>147</v>
      </c>
    </row>
    <row r="36" spans="1:11" x14ac:dyDescent="0.25">
      <c r="A36" s="17">
        <v>34</v>
      </c>
      <c r="B36" s="4">
        <v>1</v>
      </c>
      <c r="C36" s="4" t="s">
        <v>31</v>
      </c>
      <c r="D36" s="4" t="s">
        <v>93</v>
      </c>
      <c r="E36" s="4" t="s">
        <v>82</v>
      </c>
      <c r="F36" s="4" t="s">
        <v>92</v>
      </c>
      <c r="G36" s="4" t="s">
        <v>82</v>
      </c>
      <c r="H36" s="4">
        <v>1</v>
      </c>
      <c r="I36" s="4">
        <v>1</v>
      </c>
      <c r="J36" s="4"/>
      <c r="K36" s="8"/>
    </row>
    <row r="37" spans="1:11" x14ac:dyDescent="0.25">
      <c r="A37" s="16">
        <v>35</v>
      </c>
      <c r="B37" s="4">
        <v>1</v>
      </c>
      <c r="C37" s="4" t="s">
        <v>31</v>
      </c>
      <c r="D37" s="4" t="s">
        <v>94</v>
      </c>
      <c r="E37" s="4" t="s">
        <v>82</v>
      </c>
      <c r="F37" s="4" t="s">
        <v>96</v>
      </c>
      <c r="G37" s="4" t="s">
        <v>82</v>
      </c>
      <c r="H37" s="4">
        <v>1</v>
      </c>
      <c r="I37" s="4">
        <v>1</v>
      </c>
      <c r="J37" s="4"/>
      <c r="K37" s="8" t="s">
        <v>147</v>
      </c>
    </row>
    <row r="38" spans="1:11" x14ac:dyDescent="0.25">
      <c r="A38" s="17">
        <v>36</v>
      </c>
      <c r="B38" s="4">
        <v>3</v>
      </c>
      <c r="C38" s="4" t="s">
        <v>49</v>
      </c>
      <c r="D38" s="4" t="s">
        <v>95</v>
      </c>
      <c r="E38" s="4" t="s">
        <v>82</v>
      </c>
      <c r="F38" s="4" t="s">
        <v>97</v>
      </c>
      <c r="G38" s="4" t="s">
        <v>82</v>
      </c>
      <c r="H38" s="4">
        <v>3</v>
      </c>
      <c r="I38" s="4">
        <v>3</v>
      </c>
      <c r="J38" s="4"/>
      <c r="K38" s="8" t="s">
        <v>147</v>
      </c>
    </row>
    <row r="39" spans="1:11" x14ac:dyDescent="0.25">
      <c r="A39" s="16">
        <v>37</v>
      </c>
      <c r="B39" s="4">
        <v>8</v>
      </c>
      <c r="C39" s="4" t="s">
        <v>61</v>
      </c>
      <c r="D39" s="4" t="s">
        <v>103</v>
      </c>
      <c r="E39" s="4" t="s">
        <v>82</v>
      </c>
      <c r="F39" s="4" t="s">
        <v>104</v>
      </c>
      <c r="G39" s="4" t="s">
        <v>82</v>
      </c>
      <c r="H39" s="4">
        <v>8</v>
      </c>
      <c r="I39" s="4">
        <v>8</v>
      </c>
      <c r="J39" s="4"/>
      <c r="K39" s="8" t="s">
        <v>147</v>
      </c>
    </row>
    <row r="40" spans="1:11" x14ac:dyDescent="0.25">
      <c r="A40" s="17">
        <v>38</v>
      </c>
      <c r="B40" s="4">
        <v>2</v>
      </c>
      <c r="C40" s="4" t="s">
        <v>31</v>
      </c>
      <c r="D40" s="4" t="s">
        <v>105</v>
      </c>
      <c r="E40" s="4" t="s">
        <v>82</v>
      </c>
      <c r="F40" s="4" t="s">
        <v>106</v>
      </c>
      <c r="G40" s="4" t="s">
        <v>82</v>
      </c>
      <c r="H40" s="4">
        <v>2</v>
      </c>
      <c r="I40" s="4">
        <v>2</v>
      </c>
      <c r="J40" s="4"/>
      <c r="K40" s="8"/>
    </row>
    <row r="41" spans="1:11" x14ac:dyDescent="0.25">
      <c r="A41" s="16">
        <v>39</v>
      </c>
      <c r="B41" s="4">
        <v>1</v>
      </c>
      <c r="C41" s="4" t="s">
        <v>31</v>
      </c>
      <c r="D41" s="4" t="s">
        <v>108</v>
      </c>
      <c r="E41" s="4" t="s">
        <v>82</v>
      </c>
      <c r="F41" s="4" t="s">
        <v>107</v>
      </c>
      <c r="G41" s="4" t="s">
        <v>82</v>
      </c>
      <c r="H41" s="4">
        <v>1</v>
      </c>
      <c r="I41" s="4">
        <v>1</v>
      </c>
      <c r="J41" s="4"/>
      <c r="K41" s="8"/>
    </row>
    <row r="42" spans="1:11" x14ac:dyDescent="0.25">
      <c r="A42" s="17">
        <v>40</v>
      </c>
      <c r="B42" s="4">
        <v>5</v>
      </c>
      <c r="C42" s="4" t="s">
        <v>35</v>
      </c>
      <c r="D42" s="4">
        <v>1299</v>
      </c>
      <c r="E42" s="4" t="s">
        <v>82</v>
      </c>
      <c r="F42" s="4" t="s">
        <v>145</v>
      </c>
      <c r="G42" s="4" t="s">
        <v>82</v>
      </c>
      <c r="H42" s="4">
        <v>5</v>
      </c>
      <c r="I42" s="4">
        <v>5</v>
      </c>
      <c r="J42" s="4">
        <v>5</v>
      </c>
      <c r="K42" s="8" t="s">
        <v>147</v>
      </c>
    </row>
    <row r="43" spans="1:11" x14ac:dyDescent="0.25">
      <c r="A43" s="16">
        <v>41</v>
      </c>
      <c r="B43" s="4">
        <v>3</v>
      </c>
      <c r="C43" s="4" t="s">
        <v>110</v>
      </c>
      <c r="D43" s="5" t="s">
        <v>109</v>
      </c>
      <c r="E43" s="4" t="s">
        <v>82</v>
      </c>
      <c r="F43" s="4" t="s">
        <v>112</v>
      </c>
      <c r="G43" s="4" t="s">
        <v>82</v>
      </c>
      <c r="H43" s="4">
        <v>3</v>
      </c>
      <c r="I43" s="4">
        <v>3</v>
      </c>
      <c r="J43" s="4"/>
      <c r="K43" s="8">
        <v>3</v>
      </c>
    </row>
    <row r="44" spans="1:11" x14ac:dyDescent="0.25">
      <c r="A44" s="17">
        <v>42</v>
      </c>
      <c r="B44" s="4">
        <v>1</v>
      </c>
      <c r="C44" s="4" t="s">
        <v>27</v>
      </c>
      <c r="D44" s="6" t="s">
        <v>111</v>
      </c>
      <c r="E44" s="4" t="s">
        <v>82</v>
      </c>
      <c r="F44" s="4" t="s">
        <v>83</v>
      </c>
      <c r="G44" s="4" t="s">
        <v>82</v>
      </c>
      <c r="H44" s="4">
        <v>1</v>
      </c>
      <c r="I44" s="4"/>
      <c r="J44" s="4"/>
      <c r="K44" s="8"/>
    </row>
    <row r="45" spans="1:11" x14ac:dyDescent="0.25">
      <c r="A45" s="16">
        <v>43</v>
      </c>
      <c r="B45" s="4">
        <v>27</v>
      </c>
      <c r="C45" s="4" t="s">
        <v>113</v>
      </c>
      <c r="D45" s="6" t="s">
        <v>114</v>
      </c>
      <c r="E45" s="4" t="s">
        <v>120</v>
      </c>
      <c r="F45" s="4" t="s">
        <v>115</v>
      </c>
      <c r="G45" s="4" t="s">
        <v>116</v>
      </c>
      <c r="H45" s="4">
        <v>27</v>
      </c>
      <c r="I45" s="4">
        <v>27</v>
      </c>
      <c r="J45" s="4"/>
      <c r="K45" s="8" t="s">
        <v>147</v>
      </c>
    </row>
    <row r="46" spans="1:11" x14ac:dyDescent="0.25">
      <c r="A46" s="17">
        <v>44</v>
      </c>
      <c r="B46" s="4">
        <v>5</v>
      </c>
      <c r="C46" s="4" t="s">
        <v>31</v>
      </c>
      <c r="D46" s="6" t="s">
        <v>117</v>
      </c>
      <c r="E46" s="4" t="s">
        <v>120</v>
      </c>
      <c r="F46" s="4" t="s">
        <v>115</v>
      </c>
      <c r="G46" s="4" t="s">
        <v>116</v>
      </c>
      <c r="H46" s="4">
        <v>5</v>
      </c>
      <c r="I46" s="4"/>
      <c r="J46" s="4"/>
      <c r="K46" s="8"/>
    </row>
    <row r="47" spans="1:11" x14ac:dyDescent="0.25">
      <c r="A47" s="16">
        <v>45</v>
      </c>
      <c r="B47" s="4">
        <v>3</v>
      </c>
      <c r="C47" s="4" t="s">
        <v>31</v>
      </c>
      <c r="D47" s="6" t="s">
        <v>118</v>
      </c>
      <c r="E47" s="4" t="s">
        <v>120</v>
      </c>
      <c r="F47" s="4" t="s">
        <v>115</v>
      </c>
      <c r="G47" s="4" t="s">
        <v>116</v>
      </c>
      <c r="H47" s="4">
        <v>3</v>
      </c>
      <c r="I47" s="4">
        <v>3</v>
      </c>
      <c r="J47" s="4"/>
      <c r="K47" s="8" t="s">
        <v>147</v>
      </c>
    </row>
    <row r="48" spans="1:11" x14ac:dyDescent="0.25">
      <c r="A48" s="17">
        <v>46</v>
      </c>
      <c r="B48" s="4">
        <v>16</v>
      </c>
      <c r="C48" s="4" t="s">
        <v>98</v>
      </c>
      <c r="D48" s="6" t="s">
        <v>117</v>
      </c>
      <c r="E48" s="4" t="s">
        <v>120</v>
      </c>
      <c r="F48" s="4" t="s">
        <v>119</v>
      </c>
      <c r="G48" s="4" t="s">
        <v>116</v>
      </c>
      <c r="H48" s="4">
        <v>16</v>
      </c>
      <c r="I48" s="4">
        <v>16</v>
      </c>
      <c r="J48" s="4"/>
      <c r="K48" s="8">
        <v>16</v>
      </c>
    </row>
    <row r="49" spans="1:11" x14ac:dyDescent="0.25">
      <c r="A49" s="16">
        <v>47</v>
      </c>
      <c r="B49" s="4">
        <v>1</v>
      </c>
      <c r="C49" s="4" t="s">
        <v>44</v>
      </c>
      <c r="D49" s="6">
        <v>668</v>
      </c>
      <c r="E49" s="4" t="s">
        <v>120</v>
      </c>
      <c r="F49" s="4" t="s">
        <v>121</v>
      </c>
      <c r="G49" s="4" t="s">
        <v>120</v>
      </c>
      <c r="H49" s="4">
        <v>1</v>
      </c>
      <c r="I49" s="4">
        <v>1</v>
      </c>
      <c r="J49" s="4"/>
      <c r="K49" s="8"/>
    </row>
    <row r="50" spans="1:11" x14ac:dyDescent="0.25">
      <c r="A50" s="17">
        <v>48</v>
      </c>
      <c r="B50" s="4">
        <v>2</v>
      </c>
      <c r="C50" s="4" t="s">
        <v>122</v>
      </c>
      <c r="D50" s="6" t="s">
        <v>123</v>
      </c>
      <c r="E50" s="4" t="s">
        <v>120</v>
      </c>
      <c r="F50" s="4" t="s">
        <v>124</v>
      </c>
      <c r="G50" s="4" t="s">
        <v>120</v>
      </c>
      <c r="H50" s="4">
        <v>2</v>
      </c>
      <c r="I50" s="4">
        <v>2</v>
      </c>
      <c r="J50" s="4"/>
      <c r="K50" s="8"/>
    </row>
    <row r="51" spans="1:11" x14ac:dyDescent="0.25">
      <c r="A51" s="16">
        <v>49</v>
      </c>
      <c r="B51" s="4">
        <v>2</v>
      </c>
      <c r="C51" s="4" t="s">
        <v>101</v>
      </c>
      <c r="D51" s="4">
        <v>1236</v>
      </c>
      <c r="E51" s="4" t="s">
        <v>120</v>
      </c>
      <c r="F51" s="4" t="s">
        <v>100</v>
      </c>
      <c r="G51" s="4" t="s">
        <v>120</v>
      </c>
      <c r="H51" s="4">
        <v>2</v>
      </c>
      <c r="I51" s="4">
        <v>2</v>
      </c>
      <c r="J51" s="4"/>
      <c r="K51" s="8" t="s">
        <v>147</v>
      </c>
    </row>
    <row r="52" spans="1:11" x14ac:dyDescent="0.25">
      <c r="A52" s="17">
        <v>50</v>
      </c>
      <c r="B52" s="4">
        <v>22</v>
      </c>
      <c r="C52" s="4" t="s">
        <v>61</v>
      </c>
      <c r="D52" s="4">
        <v>1748</v>
      </c>
      <c r="E52" s="4" t="s">
        <v>125</v>
      </c>
      <c r="F52" s="4" t="s">
        <v>126</v>
      </c>
      <c r="G52" s="4" t="s">
        <v>125</v>
      </c>
      <c r="H52" s="4">
        <v>22</v>
      </c>
      <c r="I52" s="4"/>
      <c r="J52" s="4"/>
      <c r="K52" s="8">
        <v>22</v>
      </c>
    </row>
    <row r="53" spans="1:11" x14ac:dyDescent="0.25">
      <c r="A53" s="16">
        <v>51</v>
      </c>
      <c r="B53" s="4">
        <v>47</v>
      </c>
      <c r="C53" s="4" t="s">
        <v>101</v>
      </c>
      <c r="D53" s="4">
        <v>492</v>
      </c>
      <c r="E53" s="4" t="s">
        <v>125</v>
      </c>
      <c r="F53" s="4" t="s">
        <v>127</v>
      </c>
      <c r="G53" s="4" t="s">
        <v>125</v>
      </c>
      <c r="H53" s="4">
        <v>47</v>
      </c>
      <c r="I53" s="4">
        <v>47</v>
      </c>
      <c r="J53" s="4"/>
      <c r="K53" s="8">
        <v>47</v>
      </c>
    </row>
    <row r="54" spans="1:11" x14ac:dyDescent="0.25">
      <c r="A54" s="17">
        <v>52</v>
      </c>
      <c r="B54" s="4">
        <v>41</v>
      </c>
      <c r="C54" s="4" t="s">
        <v>143</v>
      </c>
      <c r="D54" s="4" t="s">
        <v>130</v>
      </c>
      <c r="E54" s="4" t="s">
        <v>125</v>
      </c>
      <c r="F54" s="4" t="s">
        <v>129</v>
      </c>
      <c r="G54" s="4" t="s">
        <v>125</v>
      </c>
      <c r="H54" s="4">
        <v>41</v>
      </c>
      <c r="I54" s="4"/>
      <c r="J54" s="4"/>
      <c r="K54" s="8"/>
    </row>
    <row r="55" spans="1:11" ht="30" x14ac:dyDescent="0.25">
      <c r="A55" s="16">
        <v>53</v>
      </c>
      <c r="B55" s="4">
        <v>5</v>
      </c>
      <c r="C55" s="4" t="s">
        <v>99</v>
      </c>
      <c r="D55" s="4">
        <v>253</v>
      </c>
      <c r="E55" s="4" t="s">
        <v>125</v>
      </c>
      <c r="F55" s="3" t="s">
        <v>131</v>
      </c>
      <c r="G55" s="4" t="s">
        <v>125</v>
      </c>
      <c r="H55" s="4">
        <v>5</v>
      </c>
      <c r="I55" s="4"/>
      <c r="J55" s="4"/>
      <c r="K55" s="8"/>
    </row>
    <row r="56" spans="1:11" x14ac:dyDescent="0.25">
      <c r="A56" s="17">
        <v>54</v>
      </c>
      <c r="B56" s="4">
        <v>8</v>
      </c>
      <c r="C56" s="4" t="s">
        <v>99</v>
      </c>
      <c r="D56" s="4">
        <v>2318</v>
      </c>
      <c r="E56" s="4" t="s">
        <v>125</v>
      </c>
      <c r="F56" s="4" t="s">
        <v>128</v>
      </c>
      <c r="G56" s="4" t="s">
        <v>125</v>
      </c>
      <c r="H56" s="4">
        <v>8</v>
      </c>
      <c r="I56" s="4"/>
      <c r="J56" s="4"/>
      <c r="K56" s="8">
        <v>8</v>
      </c>
    </row>
    <row r="57" spans="1:11" x14ac:dyDescent="0.25">
      <c r="A57" s="16">
        <v>55</v>
      </c>
      <c r="B57" s="4">
        <v>14</v>
      </c>
      <c r="C57" s="4" t="s">
        <v>56</v>
      </c>
      <c r="D57" s="4">
        <v>630</v>
      </c>
      <c r="E57" s="4" t="s">
        <v>125</v>
      </c>
      <c r="F57" s="4" t="s">
        <v>132</v>
      </c>
      <c r="G57" s="4" t="s">
        <v>125</v>
      </c>
      <c r="H57" s="4">
        <v>14</v>
      </c>
      <c r="I57" s="4"/>
      <c r="J57" s="4"/>
      <c r="K57" s="8"/>
    </row>
    <row r="58" spans="1:11" x14ac:dyDescent="0.25">
      <c r="A58" s="17">
        <v>56</v>
      </c>
      <c r="B58" s="4">
        <v>70</v>
      </c>
      <c r="C58" s="4" t="s">
        <v>61</v>
      </c>
      <c r="D58" s="4">
        <v>1074</v>
      </c>
      <c r="E58" s="4" t="s">
        <v>133</v>
      </c>
      <c r="F58" s="4" t="s">
        <v>134</v>
      </c>
      <c r="G58" s="4" t="s">
        <v>133</v>
      </c>
      <c r="H58" s="4"/>
      <c r="I58" s="4">
        <v>70</v>
      </c>
      <c r="J58" s="4"/>
      <c r="K58" s="8">
        <v>70</v>
      </c>
    </row>
    <row r="59" spans="1:11" x14ac:dyDescent="0.25">
      <c r="A59" s="16">
        <v>57</v>
      </c>
      <c r="B59" s="4">
        <v>25</v>
      </c>
      <c r="C59" s="4" t="s">
        <v>31</v>
      </c>
      <c r="D59" s="4" t="s">
        <v>135</v>
      </c>
      <c r="E59" s="4" t="s">
        <v>6</v>
      </c>
      <c r="F59" s="4" t="s">
        <v>136</v>
      </c>
      <c r="G59" s="4" t="s">
        <v>137</v>
      </c>
      <c r="H59" s="4">
        <v>25</v>
      </c>
      <c r="I59" s="4">
        <v>25</v>
      </c>
      <c r="J59" s="4"/>
      <c r="K59" s="8">
        <v>25</v>
      </c>
    </row>
    <row r="60" spans="1:11" x14ac:dyDescent="0.25">
      <c r="A60" s="17">
        <v>58</v>
      </c>
      <c r="B60" s="4">
        <v>12</v>
      </c>
      <c r="C60" s="4" t="s">
        <v>62</v>
      </c>
      <c r="D60" s="4">
        <v>4213</v>
      </c>
      <c r="E60" s="4" t="s">
        <v>6</v>
      </c>
      <c r="F60" s="4" t="s">
        <v>138</v>
      </c>
      <c r="G60" s="4" t="s">
        <v>22</v>
      </c>
      <c r="H60" s="4">
        <v>12</v>
      </c>
      <c r="I60" s="4">
        <v>12</v>
      </c>
      <c r="J60" s="4">
        <v>12</v>
      </c>
      <c r="K60" s="8">
        <v>12</v>
      </c>
    </row>
    <row r="61" spans="1:11" ht="15.75" thickBot="1" x14ac:dyDescent="0.3">
      <c r="A61" s="21">
        <v>59</v>
      </c>
      <c r="B61" s="9">
        <v>6</v>
      </c>
      <c r="C61" s="9" t="s">
        <v>141</v>
      </c>
      <c r="D61" s="9" t="s">
        <v>140</v>
      </c>
      <c r="E61" s="9" t="s">
        <v>6</v>
      </c>
      <c r="F61" s="9" t="s">
        <v>139</v>
      </c>
      <c r="G61" s="9" t="s">
        <v>12</v>
      </c>
      <c r="H61" s="9">
        <v>6</v>
      </c>
      <c r="I61" s="9">
        <v>6</v>
      </c>
      <c r="J61" s="9"/>
      <c r="K61" s="10"/>
    </row>
    <row r="62" spans="1:11" ht="15.75" thickBot="1" x14ac:dyDescent="0.3"/>
    <row r="63" spans="1:11" ht="30" customHeight="1" thickBot="1" x14ac:dyDescent="0.3">
      <c r="C63" s="31" t="s">
        <v>153</v>
      </c>
      <c r="D63" s="32"/>
      <c r="E63" s="27" t="s">
        <v>155</v>
      </c>
      <c r="F63" s="28" t="s">
        <v>149</v>
      </c>
      <c r="G63" s="30" t="s">
        <v>151</v>
      </c>
      <c r="H63" s="29" t="s">
        <v>150</v>
      </c>
      <c r="I63" s="32" t="s">
        <v>152</v>
      </c>
      <c r="J63" s="39"/>
    </row>
    <row r="64" spans="1:11" x14ac:dyDescent="0.25">
      <c r="C64" s="37" t="s">
        <v>154</v>
      </c>
      <c r="D64" s="38"/>
      <c r="E64" s="11">
        <f>H2</f>
        <v>472</v>
      </c>
      <c r="F64" s="11"/>
      <c r="G64" s="12">
        <f>(F64*E64)</f>
        <v>0</v>
      </c>
      <c r="H64" s="26"/>
      <c r="I64" s="40"/>
      <c r="J64" s="40"/>
    </row>
    <row r="65" spans="3:10" x14ac:dyDescent="0.25">
      <c r="C65" s="33" t="s">
        <v>158</v>
      </c>
      <c r="D65" s="34"/>
      <c r="E65" s="4">
        <f>I2</f>
        <v>435</v>
      </c>
      <c r="F65" s="4"/>
      <c r="G65" s="8">
        <f t="shared" ref="G65:G66" si="0">(F65*E65)</f>
        <v>0</v>
      </c>
      <c r="H65" s="26"/>
      <c r="I65" s="41"/>
      <c r="J65" s="41"/>
    </row>
    <row r="66" spans="3:10" x14ac:dyDescent="0.25">
      <c r="C66" s="44" t="s">
        <v>157</v>
      </c>
      <c r="D66" s="45"/>
      <c r="E66" s="25">
        <f>J2</f>
        <v>92</v>
      </c>
      <c r="F66" s="25"/>
      <c r="G66" s="8">
        <f t="shared" si="0"/>
        <v>0</v>
      </c>
      <c r="H66" s="26"/>
      <c r="I66" s="41"/>
      <c r="J66" s="41"/>
    </row>
    <row r="67" spans="3:10" ht="15.75" thickBot="1" x14ac:dyDescent="0.3">
      <c r="C67" s="35" t="s">
        <v>148</v>
      </c>
      <c r="D67" s="36"/>
      <c r="E67" s="9">
        <f>K2</f>
        <v>312</v>
      </c>
      <c r="F67" s="9"/>
      <c r="G67" s="10">
        <f>(F67*E67)</f>
        <v>0</v>
      </c>
      <c r="H67" s="26"/>
      <c r="I67" s="41"/>
      <c r="J67" s="41"/>
    </row>
    <row r="68" spans="3:10" ht="15.75" thickBot="1" x14ac:dyDescent="0.3"/>
    <row r="69" spans="3:10" ht="15.75" thickBot="1" x14ac:dyDescent="0.3">
      <c r="C69" s="24" t="s">
        <v>156</v>
      </c>
      <c r="G69" s="22">
        <f>SUM(G64:G67)</f>
        <v>0</v>
      </c>
      <c r="H69" s="23">
        <f>G69*0.21</f>
        <v>0</v>
      </c>
      <c r="I69" s="42">
        <f>SUM(G69,H69)</f>
        <v>0</v>
      </c>
      <c r="J69" s="43"/>
    </row>
  </sheetData>
  <mergeCells count="11">
    <mergeCell ref="I69:J69"/>
    <mergeCell ref="C66:D66"/>
    <mergeCell ref="I66:J66"/>
    <mergeCell ref="C63:D63"/>
    <mergeCell ref="C65:D65"/>
    <mergeCell ref="C67:D67"/>
    <mergeCell ref="C64:D64"/>
    <mergeCell ref="I63:J63"/>
    <mergeCell ref="I64:J64"/>
    <mergeCell ref="I65:J65"/>
    <mergeCell ref="I67:J67"/>
  </mergeCells>
  <pageMargins left="0.70866141732283472" right="0.70866141732283472" top="0.78740157480314965" bottom="0.78740157480314965" header="0.31496062992125984" footer="0.31496062992125984"/>
  <pageSetup paperSize="9" scale="8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dřevin</vt:lpstr>
      <vt:lpstr>'seznam dřevin'!Názvy_tisku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Jitka, Ing.</dc:creator>
  <cp:lastModifiedBy>a</cp:lastModifiedBy>
  <cp:lastPrinted>2021-11-02T10:03:10Z</cp:lastPrinted>
  <dcterms:created xsi:type="dcterms:W3CDTF">2021-10-13T06:17:30Z</dcterms:created>
  <dcterms:modified xsi:type="dcterms:W3CDTF">2022-03-08T13:18:09Z</dcterms:modified>
</cp:coreProperties>
</file>