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<sst xmlns="http://schemas.openxmlformats.org/spreadsheetml/2006/main" count="95" uniqueCount="95">
  <si>
    <t>Označení</t>
  </si>
  <si>
    <t>Podrobný rozpis zařízení:</t>
  </si>
  <si>
    <t>Ks</t>
  </si>
  <si>
    <t>Cena celkem</t>
  </si>
  <si>
    <t>Jedn. Cena</t>
  </si>
  <si>
    <t>Server a SW</t>
  </si>
  <si>
    <t>GPD Srv</t>
  </si>
  <si>
    <t>GPD Ind</t>
  </si>
  <si>
    <t>Dodatečně instalované PC do pokladny ovládá celý parkovací systém(pro malé systémy do 10 připojených jednotek a 4 LPR kamer)</t>
  </si>
  <si>
    <t>UPS 600</t>
  </si>
  <si>
    <t>Záložní zdroj energie</t>
  </si>
  <si>
    <t>Zdroj nepřerušovaného napájení pro zajištění souvislé dodávky elektřiny v případě neočekávaného přerušení distribuce elektrické energie z rozvodné sítě.</t>
  </si>
  <si>
    <t>GPSW Basic L5</t>
  </si>
  <si>
    <t>GPSW Basic L2</t>
  </si>
  <si>
    <t>Konfigurovatelný aplikační software pro dohled a správu parkovacího systému GP4P. Použití je omezeno velikostí parkoviště - max. 3 ks připojených zařízení (1× automatická pokladna, 2× parkovací stojan).</t>
  </si>
  <si>
    <t>GPSW Resident</t>
  </si>
  <si>
    <t>SW pro správu karet</t>
  </si>
  <si>
    <t>Software pro administraci a skupinové zpracování dlouhodobých a kongresových parkovacích karet či hromadnou správu uživatelů parkoviště. Cena je za jednu licenci pro 1 PC.</t>
  </si>
  <si>
    <t>SW SQL s</t>
  </si>
  <si>
    <t>Sybase SQL server</t>
  </si>
  <si>
    <t>Databázový server pro GPD.</t>
  </si>
  <si>
    <t>Vzdálený dohledový systém, přístup na WEB rozhraní.</t>
  </si>
  <si>
    <t>Dohled nad parkovišti z nadřazenýho systému, Základní správa karet a vlastníků. Základní balíček funkcí. Přístup pro 5 uživatelů. Cena je uvedena za jeden měsíc připojení.</t>
  </si>
  <si>
    <t>Připojení parkoviště k PMC</t>
  </si>
  <si>
    <t>Připojení parkovacího systému GP4P (verze SW 5.4 a vyšší) k nadřazenému parkovacímu systému  PMC. Cena je uvedena za jednu jednotku a jeden měsíc připojení.</t>
  </si>
  <si>
    <t xml:space="preserve">Připojení IP kamer </t>
  </si>
  <si>
    <t xml:space="preserve">Připojení IP kamer parkovacího systému,k anadřazenému systému,  zobrazení živého přenosu v PMC (licence pro 1x IP kameru). Cena je uvedena za jeden měsíc připojení. </t>
  </si>
  <si>
    <t>Připojení VoIP interkomů</t>
  </si>
  <si>
    <t>Připojení VoIP interkomů parkovacího systému k dařazenému PMC. Možnost vzdálené hlasové komunikace s uživately parkoviště. Licence pro 1x VoIP zařízení. Cena je uvedena za jeden měsíc připojení.</t>
  </si>
  <si>
    <t>Terminály vjezdu a výjezdu</t>
  </si>
  <si>
    <t>GP4T SET</t>
  </si>
  <si>
    <t>Základní set vjezdového parkovacího terminálu</t>
  </si>
  <si>
    <t>Skříň parkovacího terminálu. Po doplnění příslušnými moduly se stane vjezdovým nebo výjezdovým. Provedení je v antikorozní úpravě a barevné kombinaci RAL 6029 a RAL 9006.</t>
  </si>
  <si>
    <t>GP4T Dc</t>
  </si>
  <si>
    <t>Informační displej znakový</t>
  </si>
  <si>
    <t>Monochromatický LCD displej schopný zobrazit až 40 alfanumerických znaků (2 řádky, 20 sloupců). Displej je vybaven integrovaným podsvitem pro viditelné zobrazení informací i při zhoršených světelných podmínkách.</t>
  </si>
  <si>
    <t>GP4T Dg</t>
  </si>
  <si>
    <t>Informační displej grafický</t>
  </si>
  <si>
    <t>Polychromatický LCD displej o úhlopříčce 5,7", s rozlišením 320 × 240 px (QVGA) a 18bit barevnou hloubkou. Displej je vybaven integrovaným podsvitem pro viditelné zobrazení informací i při zhoršených světelných podmínkách.</t>
  </si>
  <si>
    <t>GP4T Pr</t>
  </si>
  <si>
    <t>Čtečka bezkontaktních karet</t>
  </si>
  <si>
    <t>Modul čtečky bezkontaktních parkovacích karet MARIN pro dlouhodobé parkování. Pro instalaci do terminálů a sloupkŮ GP4T, GP4SE, GPE4T, GP4A, GP4M, GP4MS, GP4MC, GPE4M, GP4CS.</t>
  </si>
  <si>
    <t>GP4T Br1</t>
  </si>
  <si>
    <t>Čtečka čárového 1D kódu</t>
  </si>
  <si>
    <t>Modul čtečky čárového 1D kódu pro výjezdový (vjezdový) terminál a pokladny (GP4M, GP4MS) a čelní panel pro umístění snímače čárového kódu.</t>
  </si>
  <si>
    <t>GP4T BpRo</t>
  </si>
  <si>
    <t xml:space="preserve">GP4T BpRo2 </t>
  </si>
  <si>
    <t>Modul tiskárny parkovacích lístků s čárovým kódem pro vjezdový terminál. Jako tiskové médium se používá role termocitlivého papíru. Tiskárna je dodávána včetně samostatného držáku pro uchycení papírové role a dvojitým podavačem</t>
  </si>
  <si>
    <t>Platební automat k parkovacímu systému</t>
  </si>
  <si>
    <t>GP4MS SET 5T</t>
  </si>
  <si>
    <t>GP4M SET 6T</t>
  </si>
  <si>
    <t>Základní set automatické pokladny s vracením mincí. Vybaveno řídicím a komunikačním počítačem s komunikačním SW, informačním displejem s tlačítkovým ovládáním a tiskárnou účtenek. Součástí setu je i validátor bankovek a mincovník s 6 tubami a kovovou pokladnou na mince. Skříň pokladny je v antikorozní úpravě v barevné kombinaci RAL 6029, 7043 a 9006.</t>
  </si>
  <si>
    <t>GP4M N900</t>
  </si>
  <si>
    <t>Podstavec výšky 900 mm</t>
  </si>
  <si>
    <t>Vysoký podstavec se svislým rozměrem 900 mm. Podstavec standardní velikosti umožňuje komfortní ovládání zařízení běžným uživatelům parkoviště.</t>
  </si>
  <si>
    <t>GP4MS Cn CZ1</t>
  </si>
  <si>
    <t>Terminál pro příjem bezhotovostních plateb. Pro provedení platby lze využívat pouze bezkontaktní platební karty. Neobsahuje přípravu pro instalaci terminálu. Tento produkt je určen pouze pro český trh.</t>
  </si>
  <si>
    <t>GP4MS Cn CZ1 Prep</t>
  </si>
  <si>
    <t>Příprava pro instalaci terminálu GP4MS Cn CZ1</t>
  </si>
  <si>
    <t>Příprava pro modul  terminálu platební karty. Obsahuje kompletní sestavu dílů a SW pro instalaci. Neobsahuje terminál GP4MS Cn CZ1.</t>
  </si>
  <si>
    <t>GP4T Iv</t>
  </si>
  <si>
    <t>IP interkom</t>
  </si>
  <si>
    <t>Obousměrný audiokomunikační systém s hlasovým dorozumíváním a hlasitým odposlechem. Digitalizovaný zvuk je přenášen prostřednictvím protokolu IP. Interkom je dodáván včetně komunikačního tlačítka, mikrofonu a reproduktoru.</t>
  </si>
  <si>
    <t>Závory</t>
  </si>
  <si>
    <t>GP5B FC-D Blue</t>
  </si>
  <si>
    <t>Automatická závora pro intenzivní provoz s detektorem pro rameno do 4m bez příslušenství</t>
  </si>
  <si>
    <t>Aut. závora pro intenz. provoz až do 4m délky ramene bez příslušenství, rychlost 3s, frekvenční měnič, dvoukanálový externí detektor. Elektronika s frekvenčním měničem zajišťuje vyšší životnost mechanizmu závory. Povrchová úprava galvanickým zinkováním a práškovou barvou RAL 2000. </t>
  </si>
  <si>
    <t>GP5B BPn3000</t>
  </si>
  <si>
    <t>Standardní rameno profil 23x80mm, délka 3m</t>
  </si>
  <si>
    <t>Hliníkové rameno obdélníkového profilu o standardní délce 3 m, včetně nálepek s reflexním potiskem.</t>
  </si>
  <si>
    <t>SEM120 Dio SF</t>
  </si>
  <si>
    <t>Hliníkový dvoukomorový LED semafor ⌀120</t>
  </si>
  <si>
    <t>Světelné signalizační zařízení v hliníkovém provedení pro regulaci dopravního provozu v definovaném prostoru. Semafor je vybaven dvěma diodovými panely s jednobarevným svitem (červené a zelené světlo). Průměr čoček 120 mm. Bez uchycení.</t>
  </si>
  <si>
    <t>GSA Sem S</t>
  </si>
  <si>
    <t>Sloupek semaforu pro silniční závoru - nízký</t>
  </si>
  <si>
    <t>Nízký kovový sloupek pro upevnění semaforu, s instalací na vrchní plochu automatické silniční závory.</t>
  </si>
  <si>
    <t>Čtení SPZ</t>
  </si>
  <si>
    <t>SW LPR Stream</t>
  </si>
  <si>
    <t xml:space="preserve">SW pro rozpoznávání SPZ Stream </t>
  </si>
  <si>
    <t>Software pro rozpoznání registračních značek projíždějících vozidel. Použití je omezeno na jednu kameru pro snímání SPZ a rychlost do 10 km/h.</t>
  </si>
  <si>
    <t>Cam LPR Color</t>
  </si>
  <si>
    <t>Kamera pro snímání SPZ Color Stream</t>
  </si>
  <si>
    <t>Kamera s integrovaným infračerveným přísvitem pro barevné snímání registračních značek projíždějících vozidel.</t>
  </si>
  <si>
    <t>SW LPR Basic</t>
  </si>
  <si>
    <t>SW vybavení kamerového systému Stream</t>
  </si>
  <si>
    <t>Základní SW jádro pro zpracování registračních značek projíždějících vozidel, databáze pro evidenci záznamů a komunikační rozhraní pro synchronizaci dat s parkovacím systémem GP4P.</t>
  </si>
  <si>
    <t>GSA Cb</t>
  </si>
  <si>
    <t>Sloupek kamery pro snímání SPZ</t>
  </si>
  <si>
    <t>Kovový sloupek pro vestavbu kamery pro snímání registračních značek projíždějících vozidel.</t>
  </si>
  <si>
    <t>Cena za dodávku technologie</t>
  </si>
  <si>
    <t>INST</t>
  </si>
  <si>
    <t>Celková cena za dodávku, včetně montáže, bez DPH</t>
  </si>
  <si>
    <t>Položkový rozpočet</t>
  </si>
  <si>
    <t>Montáž HW,  instalace SW, dopravné, režie, školení</t>
  </si>
  <si>
    <t>Terminál pro akceptaci bezkontaktních platebních karet (pro CZ) Ingenico iUC180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</si>
</sst>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  <numFmt numFmtId="165" formatCode="[$$-409]#,##0"/>
    <numFmt numFmtId="166" formatCode="_-* #,##0.00\ [$Kč-405]_-;\-* #,##0.00\ [$Kč-405]_-;_-* \-??\ [$Kč-405]_-;_-@_-"/>
    <numFmt numFmtId="167" formatCode="#,##0.00&quot; 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Arial CE"/>
      <family val="2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b/>
      <sz val="14"/>
      <color rgb="FF7030A0"/>
      <name val="Arial CE"/>
      <family val="2"/>
    </font>
    <font>
      <b/>
      <sz val="14"/>
      <color indexed="55"/>
      <name val="Arial CE"/>
      <family val="2"/>
    </font>
    <font>
      <b/>
      <sz val="10"/>
      <name val="Calibri"/>
      <family val="2"/>
    </font>
    <font>
      <sz val="10"/>
      <color rgb="FF595959"/>
      <name val="Century Gothic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9"/>
      <color indexed="17"/>
      <name val="Arial CE"/>
      <family val="2"/>
    </font>
    <font>
      <b/>
      <sz val="11"/>
      <color indexed="17"/>
      <name val="Arial CE"/>
      <family val="2"/>
    </font>
    <font>
      <sz val="11"/>
      <color indexed="17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name val="Arial CE"/>
      <family val="2"/>
    </font>
    <font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23" fillId="2" borderId="1" xfId="0" applyNumberFormat="1" applyFont="1" applyFill="1" applyBorder="1" applyAlignment="1">
      <alignment horizontal="left"/>
    </xf>
    <xf numFmtId="164" fontId="23" fillId="2" borderId="1" xfId="0" applyNumberFormat="1" applyFont="1" applyFill="1" applyBorder="1" applyAlignment="1">
      <alignment horizontal="right"/>
    </xf>
    <xf numFmtId="164" fontId="23" fillId="2" borderId="0" xfId="0" applyNumberFormat="1" applyFont="1" applyFill="1" applyBorder="1" applyAlignment="1">
      <alignment horizontal="left"/>
    </xf>
    <xf numFmtId="165" fontId="23" fillId="2" borderId="0" xfId="0" applyNumberFormat="1" applyFont="1" applyFill="1" applyBorder="1" applyAlignment="1">
      <alignment horizontal="right"/>
    </xf>
    <xf numFmtId="164" fontId="5" fillId="0" borderId="2" xfId="0" applyNumberFormat="1" applyFont="1" applyBorder="1"/>
    <xf numFmtId="164" fontId="6" fillId="0" borderId="2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2" xfId="20" applyFont="1" applyBorder="1" applyAlignment="1" applyProtection="1">
      <alignment horizontal="left" vertical="top" wrapText="1"/>
      <protection locked="0"/>
    </xf>
    <xf numFmtId="0" fontId="9" fillId="0" borderId="2" xfId="2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/>
    <xf numFmtId="166" fontId="7" fillId="3" borderId="2" xfId="20" applyNumberFormat="1" applyFont="1" applyFill="1" applyBorder="1" applyAlignment="1" applyProtection="1">
      <alignment vertical="top"/>
      <protection locked="0"/>
    </xf>
    <xf numFmtId="0" fontId="9" fillId="0" borderId="2" xfId="2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44" fontId="7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top"/>
    </xf>
    <xf numFmtId="44" fontId="10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44" fontId="7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top"/>
    </xf>
    <xf numFmtId="0" fontId="15" fillId="4" borderId="2" xfId="0" applyFont="1" applyFill="1" applyBorder="1"/>
    <xf numFmtId="0" fontId="16" fillId="4" borderId="2" xfId="0" applyFont="1" applyFill="1" applyBorder="1" applyAlignment="1">
      <alignment vertical="center"/>
    </xf>
    <xf numFmtId="167" fontId="17" fillId="4" borderId="2" xfId="0" applyNumberFormat="1" applyFont="1" applyFill="1" applyBorder="1" applyAlignment="1">
      <alignment horizontal="right" vertical="center"/>
    </xf>
    <xf numFmtId="167" fontId="16" fillId="4" borderId="2" xfId="0" applyNumberFormat="1" applyFont="1" applyFill="1" applyBorder="1" applyAlignment="1">
      <alignment horizontal="right" vertical="center"/>
    </xf>
    <xf numFmtId="0" fontId="18" fillId="0" borderId="2" xfId="0" applyFont="1" applyBorder="1"/>
    <xf numFmtId="167" fontId="19" fillId="0" borderId="2" xfId="0" applyNumberFormat="1" applyFont="1" applyBorder="1" applyAlignment="1">
      <alignment horizontal="right"/>
    </xf>
    <xf numFmtId="167" fontId="20" fillId="0" borderId="2" xfId="0" applyNumberFormat="1" applyFont="1" applyBorder="1" applyAlignment="1">
      <alignment horizontal="right"/>
    </xf>
    <xf numFmtId="0" fontId="21" fillId="5" borderId="2" xfId="0" applyFont="1" applyFill="1" applyBorder="1"/>
    <xf numFmtId="0" fontId="22" fillId="5" borderId="2" xfId="0" applyFont="1" applyFill="1" applyBorder="1" applyAlignment="1">
      <alignment vertical="center"/>
    </xf>
    <xf numFmtId="0" fontId="22" fillId="5" borderId="2" xfId="0" applyFont="1" applyFill="1" applyBorder="1" applyAlignment="1">
      <alignment horizontal="right" vertical="center"/>
    </xf>
    <xf numFmtId="167" fontId="21" fillId="5" borderId="2" xfId="0" applyNumberFormat="1" applyFont="1" applyFill="1" applyBorder="1" applyAlignment="1">
      <alignment horizontal="right" vertical="center"/>
    </xf>
    <xf numFmtId="167" fontId="22" fillId="5" borderId="2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 applyProtection="1">
      <alignment horizontal="right" vertical="top"/>
      <protection locked="0"/>
    </xf>
    <xf numFmtId="44" fontId="10" fillId="3" borderId="2" xfId="0" applyNumberFormat="1" applyFont="1" applyFill="1" applyBorder="1" applyAlignment="1" applyProtection="1">
      <alignment horizontal="left" vertical="center"/>
      <protection locked="0"/>
    </xf>
    <xf numFmtId="44" fontId="7" fillId="3" borderId="2" xfId="0" applyNumberFormat="1" applyFont="1" applyFill="1" applyBorder="1" applyAlignment="1" applyProtection="1">
      <alignment horizontal="left" vertical="center"/>
      <protection locked="0"/>
    </xf>
    <xf numFmtId="164" fontId="13" fillId="3" borderId="2" xfId="0" applyNumberFormat="1" applyFont="1" applyFill="1" applyBorder="1" applyAlignment="1" applyProtection="1">
      <alignment horizontal="right" vertical="top"/>
      <protection locked="0"/>
    </xf>
    <xf numFmtId="44" fontId="7" fillId="3" borderId="2" xfId="0" applyNumberFormat="1" applyFont="1" applyFill="1" applyBorder="1" applyAlignment="1" applyProtection="1">
      <alignment horizontal="left" vertical="top"/>
      <protection locked="0"/>
    </xf>
    <xf numFmtId="44" fontId="10" fillId="3" borderId="2" xfId="0" applyNumberFormat="1" applyFont="1" applyFill="1" applyBorder="1" applyAlignment="1" applyProtection="1">
      <alignment horizontal="left" vertical="top"/>
      <protection locked="0"/>
    </xf>
    <xf numFmtId="0" fontId="19" fillId="3" borderId="2" xfId="0" applyFont="1" applyFill="1" applyBorder="1" applyAlignment="1" applyProtection="1">
      <alignment/>
      <protection locked="0"/>
    </xf>
    <xf numFmtId="44" fontId="10" fillId="6" borderId="2" xfId="0" applyNumberFormat="1" applyFont="1" applyFill="1" applyBorder="1" applyAlignment="1" applyProtection="1">
      <alignment horizontal="left" vertical="top"/>
      <protection/>
    </xf>
    <xf numFmtId="164" fontId="7" fillId="6" borderId="2" xfId="0" applyNumberFormat="1" applyFont="1" applyFill="1" applyBorder="1" applyAlignment="1" applyProtection="1">
      <alignment horizontal="right" vertical="top"/>
      <protection/>
    </xf>
    <xf numFmtId="0" fontId="16" fillId="4" borderId="2" xfId="0" applyFont="1" applyFill="1" applyBorder="1" applyAlignment="1" applyProtection="1">
      <alignment horizontal="right" vertical="center"/>
      <protection/>
    </xf>
    <xf numFmtId="0" fontId="3" fillId="6" borderId="2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164" fontId="23" fillId="2" borderId="3" xfId="0" applyNumberFormat="1" applyFont="1" applyFill="1" applyBorder="1"/>
    <xf numFmtId="164" fontId="23" fillId="2" borderId="4" xfId="0" applyNumberFormat="1" applyFont="1" applyFill="1" applyBorder="1"/>
    <xf numFmtId="164" fontId="23" fillId="2" borderId="1" xfId="0" applyNumberFormat="1" applyFont="1" applyFill="1" applyBorder="1" applyAlignment="1">
      <alignment horizontal="left"/>
    </xf>
    <xf numFmtId="164" fontId="23" fillId="2" borderId="0" xfId="0" applyNumberFormat="1" applyFont="1" applyFill="1" applyBorder="1" applyAlignment="1">
      <alignment horizontal="left"/>
    </xf>
    <xf numFmtId="164" fontId="23" fillId="2" borderId="1" xfId="0" applyNumberFormat="1" applyFont="1" applyFill="1" applyBorder="1" applyAlignment="1">
      <alignment horizontal="right"/>
    </xf>
    <xf numFmtId="164" fontId="23" fillId="2" borderId="0" xfId="0" applyNumberFormat="1" applyFont="1" applyFill="1" applyBorder="1" applyAlignment="1">
      <alignment horizontal="right"/>
    </xf>
    <xf numFmtId="164" fontId="23" fillId="2" borderId="5" xfId="0" applyNumberFormat="1" applyFont="1" applyFill="1" applyBorder="1" applyAlignment="1">
      <alignment horizontal="right"/>
    </xf>
    <xf numFmtId="164" fontId="23" fillId="2" borderId="6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 topLeftCell="A28">
      <selection activeCell="G35" sqref="G35"/>
    </sheetView>
  </sheetViews>
  <sheetFormatPr defaultColWidth="9.140625" defaultRowHeight="15"/>
  <cols>
    <col min="1" max="1" width="21.7109375" style="0" customWidth="1"/>
    <col min="2" max="2" width="23.421875" style="0" customWidth="1"/>
    <col min="3" max="3" width="42.28125" style="0" customWidth="1"/>
    <col min="5" max="5" width="14.7109375" style="0" bestFit="1" customWidth="1"/>
    <col min="6" max="6" width="4.140625" style="0" bestFit="1" customWidth="1"/>
    <col min="7" max="7" width="18.8515625" style="0" customWidth="1"/>
  </cols>
  <sheetData>
    <row r="1" spans="1:7" ht="23.25">
      <c r="A1" s="63" t="s">
        <v>92</v>
      </c>
      <c r="B1" s="63"/>
      <c r="C1" s="63"/>
      <c r="D1" s="63"/>
      <c r="E1" s="63"/>
      <c r="F1" s="63"/>
      <c r="G1" s="63"/>
    </row>
    <row r="2" spans="1:7" ht="15.75" thickBot="1">
      <c r="A2" s="1"/>
      <c r="B2" s="2"/>
      <c r="C2" s="2"/>
      <c r="D2" s="2"/>
      <c r="E2" s="3"/>
      <c r="F2" s="4"/>
      <c r="G2" s="3"/>
    </row>
    <row r="3" spans="1:7" ht="15">
      <c r="A3" s="64" t="s">
        <v>0</v>
      </c>
      <c r="B3" s="66" t="s">
        <v>1</v>
      </c>
      <c r="C3" s="5"/>
      <c r="D3" s="5"/>
      <c r="E3" s="6"/>
      <c r="F3" s="68" t="s">
        <v>2</v>
      </c>
      <c r="G3" s="70" t="s">
        <v>3</v>
      </c>
    </row>
    <row r="4" spans="1:7" ht="15">
      <c r="A4" s="65"/>
      <c r="B4" s="67"/>
      <c r="C4" s="7"/>
      <c r="D4" s="7"/>
      <c r="E4" s="8" t="s">
        <v>4</v>
      </c>
      <c r="F4" s="69"/>
      <c r="G4" s="71"/>
    </row>
    <row r="5" spans="1:7" ht="18">
      <c r="A5" s="9" t="s">
        <v>5</v>
      </c>
      <c r="B5" s="10"/>
      <c r="C5" s="10"/>
      <c r="D5" s="10"/>
      <c r="E5" s="11"/>
      <c r="F5" s="12"/>
      <c r="G5" s="13"/>
    </row>
    <row r="6" spans="1:7" ht="38.25">
      <c r="A6" s="14" t="s">
        <v>6</v>
      </c>
      <c r="B6" s="15" t="s">
        <v>7</v>
      </c>
      <c r="C6" s="16" t="s">
        <v>8</v>
      </c>
      <c r="D6" s="16"/>
      <c r="E6" s="52"/>
      <c r="F6" s="17">
        <v>1</v>
      </c>
      <c r="G6" s="18">
        <f>E6*F6</f>
        <v>0</v>
      </c>
    </row>
    <row r="7" spans="1:7" ht="51">
      <c r="A7" s="19" t="s">
        <v>9</v>
      </c>
      <c r="B7" s="20" t="s">
        <v>10</v>
      </c>
      <c r="C7" s="20" t="s">
        <v>11</v>
      </c>
      <c r="D7" s="21"/>
      <c r="E7" s="52"/>
      <c r="F7" s="17">
        <v>1</v>
      </c>
      <c r="G7" s="18">
        <f>E7*F7</f>
        <v>0</v>
      </c>
    </row>
    <row r="8" spans="1:7" ht="63.75">
      <c r="A8" s="19" t="s">
        <v>12</v>
      </c>
      <c r="B8" s="16" t="s">
        <v>13</v>
      </c>
      <c r="C8" s="16" t="s">
        <v>14</v>
      </c>
      <c r="D8" s="16"/>
      <c r="E8" s="22"/>
      <c r="F8" s="23">
        <v>1</v>
      </c>
      <c r="G8" s="18">
        <f>E8*F8</f>
        <v>0</v>
      </c>
    </row>
    <row r="9" spans="1:7" ht="51">
      <c r="A9" s="19" t="s">
        <v>15</v>
      </c>
      <c r="B9" s="20" t="s">
        <v>16</v>
      </c>
      <c r="C9" s="20" t="s">
        <v>17</v>
      </c>
      <c r="D9" s="21"/>
      <c r="E9" s="52"/>
      <c r="F9" s="17">
        <v>1</v>
      </c>
      <c r="G9" s="18">
        <f>E9*F9</f>
        <v>0</v>
      </c>
    </row>
    <row r="10" spans="1:7" ht="15">
      <c r="A10" s="19" t="s">
        <v>18</v>
      </c>
      <c r="B10" s="20" t="s">
        <v>19</v>
      </c>
      <c r="C10" s="20" t="s">
        <v>20</v>
      </c>
      <c r="D10" s="21"/>
      <c r="E10" s="52"/>
      <c r="F10" s="17">
        <v>1</v>
      </c>
      <c r="G10" s="18">
        <f>E10*F10</f>
        <v>0</v>
      </c>
    </row>
    <row r="11" spans="1:7" ht="51">
      <c r="A11" s="19"/>
      <c r="B11" s="24" t="s">
        <v>21</v>
      </c>
      <c r="C11" s="25" t="s">
        <v>22</v>
      </c>
      <c r="D11" s="25"/>
      <c r="E11" s="53"/>
      <c r="F11" s="26">
        <v>60</v>
      </c>
      <c r="G11" s="27">
        <f>+E11*F11</f>
        <v>0</v>
      </c>
    </row>
    <row r="12" spans="1:7" ht="51">
      <c r="A12" s="19"/>
      <c r="B12" s="20" t="s">
        <v>23</v>
      </c>
      <c r="C12" s="20" t="s">
        <v>24</v>
      </c>
      <c r="D12" s="20"/>
      <c r="E12" s="54"/>
      <c r="F12" s="28">
        <v>60</v>
      </c>
      <c r="G12" s="29">
        <f>E12*F12</f>
        <v>0</v>
      </c>
    </row>
    <row r="13" spans="1:7" ht="51">
      <c r="A13" s="19"/>
      <c r="B13" s="24" t="s">
        <v>25</v>
      </c>
      <c r="C13" s="20" t="s">
        <v>26</v>
      </c>
      <c r="D13" s="25"/>
      <c r="E13" s="53"/>
      <c r="F13" s="28">
        <v>240</v>
      </c>
      <c r="G13" s="29">
        <f>E13*F13</f>
        <v>0</v>
      </c>
    </row>
    <row r="14" spans="1:7" ht="63.75">
      <c r="A14" s="19"/>
      <c r="B14" s="24" t="s">
        <v>27</v>
      </c>
      <c r="C14" s="25" t="s">
        <v>28</v>
      </c>
      <c r="D14" s="25"/>
      <c r="E14" s="53"/>
      <c r="F14" s="28">
        <v>240</v>
      </c>
      <c r="G14" s="29">
        <f>E14*F14</f>
        <v>0</v>
      </c>
    </row>
    <row r="15" spans="1:7" ht="18">
      <c r="A15" s="9" t="s">
        <v>29</v>
      </c>
      <c r="B15" s="24"/>
      <c r="C15" s="25"/>
      <c r="D15" s="25"/>
      <c r="E15" s="59"/>
      <c r="F15" s="30"/>
      <c r="G15" s="31"/>
    </row>
    <row r="16" spans="1:7" ht="51">
      <c r="A16" s="19" t="s">
        <v>30</v>
      </c>
      <c r="B16" s="32" t="s">
        <v>31</v>
      </c>
      <c r="C16" s="32" t="s">
        <v>32</v>
      </c>
      <c r="D16" s="21"/>
      <c r="E16" s="55"/>
      <c r="F16" s="17">
        <v>2</v>
      </c>
      <c r="G16" s="18">
        <f aca="true" t="shared" si="0" ref="G16:G21">E16*F16</f>
        <v>0</v>
      </c>
    </row>
    <row r="17" spans="1:7" ht="63.75">
      <c r="A17" s="19" t="s">
        <v>33</v>
      </c>
      <c r="B17" s="20" t="s">
        <v>34</v>
      </c>
      <c r="C17" s="20" t="s">
        <v>35</v>
      </c>
      <c r="D17" s="21"/>
      <c r="E17" s="52"/>
      <c r="F17" s="17">
        <v>2</v>
      </c>
      <c r="G17" s="18">
        <f t="shared" si="0"/>
        <v>0</v>
      </c>
    </row>
    <row r="18" spans="1:7" ht="63.75">
      <c r="A18" s="19" t="s">
        <v>36</v>
      </c>
      <c r="B18" s="20" t="s">
        <v>37</v>
      </c>
      <c r="C18" s="20" t="s">
        <v>38</v>
      </c>
      <c r="D18" s="21"/>
      <c r="E18" s="52"/>
      <c r="F18" s="17">
        <v>0</v>
      </c>
      <c r="G18" s="18">
        <f t="shared" si="0"/>
        <v>0</v>
      </c>
    </row>
    <row r="19" spans="1:7" ht="51">
      <c r="A19" s="19" t="s">
        <v>39</v>
      </c>
      <c r="B19" s="20" t="s">
        <v>40</v>
      </c>
      <c r="C19" s="33" t="s">
        <v>41</v>
      </c>
      <c r="D19" s="20"/>
      <c r="E19" s="56"/>
      <c r="F19" s="17">
        <v>2</v>
      </c>
      <c r="G19" s="34">
        <f t="shared" si="0"/>
        <v>0</v>
      </c>
    </row>
    <row r="20" spans="1:7" ht="38.25">
      <c r="A20" s="19" t="s">
        <v>42</v>
      </c>
      <c r="B20" s="20" t="s">
        <v>43</v>
      </c>
      <c r="C20" s="20" t="s">
        <v>44</v>
      </c>
      <c r="D20" s="21"/>
      <c r="E20" s="52"/>
      <c r="F20" s="17">
        <v>1</v>
      </c>
      <c r="G20" s="18">
        <f t="shared" si="0"/>
        <v>0</v>
      </c>
    </row>
    <row r="21" spans="1:7" ht="63.75">
      <c r="A21" s="19" t="s">
        <v>45</v>
      </c>
      <c r="B21" s="15" t="s">
        <v>46</v>
      </c>
      <c r="C21" s="16" t="s">
        <v>47</v>
      </c>
      <c r="D21" s="16"/>
      <c r="E21" s="22"/>
      <c r="F21" s="17">
        <v>1</v>
      </c>
      <c r="G21" s="18">
        <f t="shared" si="0"/>
        <v>0</v>
      </c>
    </row>
    <row r="22" spans="1:7" ht="18">
      <c r="A22" s="9" t="s">
        <v>48</v>
      </c>
      <c r="B22" s="24"/>
      <c r="C22" s="25"/>
      <c r="D22" s="21"/>
      <c r="E22" s="52"/>
      <c r="F22" s="17"/>
      <c r="G22" s="18"/>
    </row>
    <row r="23" spans="1:7" ht="102">
      <c r="A23" s="35" t="s">
        <v>49</v>
      </c>
      <c r="B23" s="15" t="s">
        <v>50</v>
      </c>
      <c r="C23" s="16" t="s">
        <v>51</v>
      </c>
      <c r="D23" s="16"/>
      <c r="E23" s="22"/>
      <c r="F23" s="30">
        <v>1</v>
      </c>
      <c r="G23" s="31">
        <f>E23*F23</f>
        <v>0</v>
      </c>
    </row>
    <row r="24" spans="1:7" ht="38.25">
      <c r="A24" s="36" t="s">
        <v>52</v>
      </c>
      <c r="B24" s="25" t="s">
        <v>53</v>
      </c>
      <c r="C24" s="25" t="s">
        <v>54</v>
      </c>
      <c r="D24" s="25"/>
      <c r="E24" s="57"/>
      <c r="F24" s="30">
        <v>1</v>
      </c>
      <c r="G24" s="31">
        <f>E24*F24</f>
        <v>0</v>
      </c>
    </row>
    <row r="25" spans="1:7" ht="63.75">
      <c r="A25" s="19" t="s">
        <v>55</v>
      </c>
      <c r="B25" s="20" t="s">
        <v>94</v>
      </c>
      <c r="C25" s="20" t="s">
        <v>56</v>
      </c>
      <c r="D25" s="20"/>
      <c r="E25" s="56"/>
      <c r="F25" s="17">
        <v>1</v>
      </c>
      <c r="G25" s="31">
        <f>E25*F25</f>
        <v>0</v>
      </c>
    </row>
    <row r="26" spans="1:7" ht="38.25">
      <c r="A26" s="19" t="s">
        <v>57</v>
      </c>
      <c r="B26" s="20" t="s">
        <v>58</v>
      </c>
      <c r="C26" s="20" t="s">
        <v>59</v>
      </c>
      <c r="D26" s="20"/>
      <c r="E26" s="56"/>
      <c r="F26" s="30">
        <v>1</v>
      </c>
      <c r="G26" s="18">
        <f>E26*F26</f>
        <v>0</v>
      </c>
    </row>
    <row r="27" spans="1:7" ht="63.75">
      <c r="A27" s="19" t="s">
        <v>60</v>
      </c>
      <c r="B27" s="20" t="s">
        <v>61</v>
      </c>
      <c r="C27" s="20" t="s">
        <v>62</v>
      </c>
      <c r="D27" s="21"/>
      <c r="E27" s="52"/>
      <c r="F27" s="17">
        <v>3</v>
      </c>
      <c r="G27" s="18">
        <f>E27*F27</f>
        <v>0</v>
      </c>
    </row>
    <row r="28" spans="1:7" ht="18">
      <c r="A28" s="9" t="s">
        <v>63</v>
      </c>
      <c r="B28" s="24"/>
      <c r="C28" s="25"/>
      <c r="D28" s="21"/>
      <c r="E28" s="60"/>
      <c r="F28" s="17"/>
      <c r="G28" s="37"/>
    </row>
    <row r="29" spans="1:7" ht="89.25">
      <c r="A29" s="19" t="s">
        <v>64</v>
      </c>
      <c r="B29" s="20" t="s">
        <v>65</v>
      </c>
      <c r="C29" s="38" t="s">
        <v>66</v>
      </c>
      <c r="D29" s="21"/>
      <c r="E29" s="52"/>
      <c r="F29" s="17">
        <v>2</v>
      </c>
      <c r="G29" s="18">
        <f>E29*F29</f>
        <v>0</v>
      </c>
    </row>
    <row r="30" spans="1:7" ht="38.25">
      <c r="A30" s="19" t="s">
        <v>67</v>
      </c>
      <c r="B30" s="20" t="s">
        <v>68</v>
      </c>
      <c r="C30" s="20" t="s">
        <v>69</v>
      </c>
      <c r="D30" s="21"/>
      <c r="E30" s="52"/>
      <c r="F30" s="17">
        <v>2</v>
      </c>
      <c r="G30" s="18">
        <f>E30*F30</f>
        <v>0</v>
      </c>
    </row>
    <row r="31" spans="1:7" ht="76.5">
      <c r="A31" s="19" t="s">
        <v>70</v>
      </c>
      <c r="B31" s="20" t="s">
        <v>71</v>
      </c>
      <c r="C31" s="20" t="s">
        <v>72</v>
      </c>
      <c r="D31" s="21"/>
      <c r="E31" s="52"/>
      <c r="F31" s="17">
        <v>2</v>
      </c>
      <c r="G31" s="18">
        <f>E31*F31</f>
        <v>0</v>
      </c>
    </row>
    <row r="32" spans="1:7" ht="38.25">
      <c r="A32" s="19" t="s">
        <v>73</v>
      </c>
      <c r="B32" s="20" t="s">
        <v>74</v>
      </c>
      <c r="C32" s="20" t="s">
        <v>75</v>
      </c>
      <c r="D32" s="21"/>
      <c r="E32" s="52"/>
      <c r="F32" s="17">
        <v>2</v>
      </c>
      <c r="G32" s="18">
        <f>E32*F32</f>
        <v>0</v>
      </c>
    </row>
    <row r="33" spans="1:7" ht="18">
      <c r="A33" s="9" t="s">
        <v>76</v>
      </c>
      <c r="B33" s="20"/>
      <c r="C33" s="20"/>
      <c r="D33" s="21"/>
      <c r="E33" s="60"/>
      <c r="F33" s="17"/>
      <c r="G33" s="18"/>
    </row>
    <row r="34" spans="1:7" ht="38.25">
      <c r="A34" s="39" t="s">
        <v>77</v>
      </c>
      <c r="B34" s="25" t="s">
        <v>78</v>
      </c>
      <c r="C34" s="25" t="s">
        <v>79</v>
      </c>
      <c r="D34" s="25"/>
      <c r="E34" s="57"/>
      <c r="F34" s="30">
        <v>2</v>
      </c>
      <c r="G34" s="31">
        <f>E34*F34</f>
        <v>0</v>
      </c>
    </row>
    <row r="35" spans="1:7" ht="38.25">
      <c r="A35" s="36" t="s">
        <v>80</v>
      </c>
      <c r="B35" s="24" t="s">
        <v>81</v>
      </c>
      <c r="C35" s="25" t="s">
        <v>82</v>
      </c>
      <c r="D35" s="25"/>
      <c r="E35" s="57"/>
      <c r="F35" s="30">
        <v>2</v>
      </c>
      <c r="G35" s="31">
        <f>E35*F35</f>
        <v>0</v>
      </c>
    </row>
    <row r="36" spans="1:7" ht="51">
      <c r="A36" s="36" t="s">
        <v>83</v>
      </c>
      <c r="B36" s="24" t="s">
        <v>84</v>
      </c>
      <c r="C36" s="25" t="s">
        <v>85</v>
      </c>
      <c r="D36" s="25"/>
      <c r="E36" s="57"/>
      <c r="F36" s="30">
        <v>1</v>
      </c>
      <c r="G36" s="31">
        <f>E36*F36</f>
        <v>0</v>
      </c>
    </row>
    <row r="37" spans="1:7" ht="25.5">
      <c r="A37" s="36" t="s">
        <v>86</v>
      </c>
      <c r="B37" s="25" t="s">
        <v>87</v>
      </c>
      <c r="C37" s="25" t="s">
        <v>88</v>
      </c>
      <c r="D37" s="25"/>
      <c r="E37" s="57"/>
      <c r="F37" s="30">
        <v>2</v>
      </c>
      <c r="G37" s="31">
        <f>E37*F37</f>
        <v>0</v>
      </c>
    </row>
    <row r="38" spans="1:7" ht="29.25" customHeight="1">
      <c r="A38" s="40"/>
      <c r="B38" s="41" t="s">
        <v>89</v>
      </c>
      <c r="C38" s="41"/>
      <c r="D38" s="41"/>
      <c r="E38" s="61"/>
      <c r="F38" s="42"/>
      <c r="G38" s="43">
        <f>SUM(G6:G37)</f>
        <v>0</v>
      </c>
    </row>
    <row r="39" spans="1:7" ht="30" customHeight="1">
      <c r="A39" s="44" t="s">
        <v>90</v>
      </c>
      <c r="B39" s="62" t="s">
        <v>93</v>
      </c>
      <c r="C39" s="62"/>
      <c r="D39" s="62"/>
      <c r="E39" s="58"/>
      <c r="F39" s="45"/>
      <c r="G39" s="46">
        <f>SUM(G38)</f>
        <v>0</v>
      </c>
    </row>
    <row r="40" spans="1:7" ht="31.5" customHeight="1">
      <c r="A40" s="47"/>
      <c r="B40" s="48" t="s">
        <v>91</v>
      </c>
      <c r="C40" s="48"/>
      <c r="D40" s="48"/>
      <c r="E40" s="49"/>
      <c r="F40" s="50"/>
      <c r="G40" s="51">
        <f>SUM(G38:G39)</f>
        <v>0</v>
      </c>
    </row>
  </sheetData>
  <sheetProtection algorithmName="SHA-512" hashValue="0JXVYq6pcQ4HH2Sgp+XjhY8wAFR2hSkkVAQboyuWL3rmhDHTTIm159w4uJorXo2Wpyva5H3Dxrdy1oJ3Vs5JGQ==" saltValue="u7nMTM3Ad7gCoA1sO8V2Hg==" spinCount="100000" sheet="1" objects="1" scenarios="1"/>
  <mergeCells count="6">
    <mergeCell ref="B39:D39"/>
    <mergeCell ref="A1:G1"/>
    <mergeCell ref="A3:A4"/>
    <mergeCell ref="B3:B4"/>
    <mergeCell ref="F3:F4"/>
    <mergeCell ref="G3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Machková</dc:creator>
  <cp:keywords/>
  <dc:description/>
  <cp:lastModifiedBy>a</cp:lastModifiedBy>
  <dcterms:created xsi:type="dcterms:W3CDTF">2022-03-21T15:47:35Z</dcterms:created>
  <dcterms:modified xsi:type="dcterms:W3CDTF">2022-03-28T13:32:34Z</dcterms:modified>
  <cp:category/>
  <cp:version/>
  <cp:contentType/>
  <cp:contentStatus/>
</cp:coreProperties>
</file>