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ysakova\Desktop\VZMR\VZ Olše výsadba cyklostezka Sebuzín\"/>
    </mc:Choice>
  </mc:AlternateContent>
  <bookViews>
    <workbookView xWindow="0" yWindow="0" windowWidth="21600" windowHeight="9735"/>
  </bookViews>
  <sheets>
    <sheet name="Rozpoč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6" i="1" l="1"/>
  <c r="E7" i="1"/>
  <c r="E8" i="1"/>
  <c r="E9" i="1"/>
  <c r="E11" i="1"/>
  <c r="E12" i="1"/>
  <c r="E13" i="1"/>
  <c r="E14" i="1"/>
  <c r="E15" i="1"/>
  <c r="E16" i="1"/>
  <c r="E17" i="1"/>
  <c r="E25" i="1"/>
  <c r="E26" i="1"/>
  <c r="E28" i="1"/>
  <c r="E27" i="1"/>
  <c r="E33" i="1"/>
  <c r="E36" i="1"/>
  <c r="E37" i="1"/>
  <c r="E35" i="1"/>
  <c r="E34" i="1"/>
  <c r="E42" i="1"/>
  <c r="E44" i="1"/>
  <c r="E43" i="1"/>
  <c r="E64" i="1" l="1"/>
  <c r="E54" i="1"/>
  <c r="E46" i="1"/>
  <c r="E65" i="1" l="1"/>
  <c r="E63" i="1"/>
  <c r="E62" i="1"/>
  <c r="E61" i="1"/>
  <c r="E60" i="1"/>
  <c r="E55" i="1"/>
  <c r="E53" i="1"/>
  <c r="E52" i="1"/>
  <c r="E47" i="1"/>
  <c r="E45" i="1"/>
  <c r="E38" i="1" l="1"/>
  <c r="E39" i="1" s="1"/>
  <c r="E48" i="1"/>
  <c r="E49" i="1" s="1"/>
  <c r="E18" i="1"/>
  <c r="E19" i="1" s="1"/>
  <c r="E29" i="1"/>
  <c r="E56" i="1"/>
  <c r="E57" i="1" s="1"/>
  <c r="E66" i="1"/>
  <c r="E67" i="1" s="1"/>
  <c r="E30" i="1" l="1"/>
  <c r="B70" i="1"/>
  <c r="B75" i="1" s="1"/>
  <c r="B71" i="1" l="1"/>
  <c r="B76" i="1" s="1"/>
</calcChain>
</file>

<file path=xl/sharedStrings.xml><?xml version="1.0" encoding="utf-8"?>
<sst xmlns="http://schemas.openxmlformats.org/spreadsheetml/2006/main" count="90" uniqueCount="45">
  <si>
    <t>druh prací</t>
  </si>
  <si>
    <t>počet ks</t>
  </si>
  <si>
    <t>cena za kus bez DPH</t>
  </si>
  <si>
    <t>místo</t>
  </si>
  <si>
    <t>cena celkem bez DPH</t>
  </si>
  <si>
    <t>doprava rostlinného materiálu, ostatního materiálu, doprava při realizaci (250 km, 35 kč bez DPH nákladní auto)</t>
  </si>
  <si>
    <t>hloubení jamek + výměna půdy max. do 50% výsadbové jámy</t>
  </si>
  <si>
    <t>hnojivo tablety 4 ks na 1 strom</t>
  </si>
  <si>
    <t>výsadba vč. zhotovení závlahové mísy nebo flexi.hadice</t>
  </si>
  <si>
    <t>mulčování vysázených rostlin (materiál, práce) tl.mulče 80 - 100 mm, kůra střední frakce</t>
  </si>
  <si>
    <t>materiál k ukotvení-kůly 3 ks k 1. stromu (délka 2,5m, průměr 8 cm a tři řady příček), úvazek, spojovací materiál, obal kmene (rákosová rohož nebo juta)</t>
  </si>
  <si>
    <t>ukotvení stromů (3ks k 1. stromu), včetně řezu při výsadbě (komparativní řez) dle SPPK A02 002 - Řez stromů</t>
  </si>
  <si>
    <t>zálivka při výsadbě</t>
  </si>
  <si>
    <t>Celkem za výsadbu nových stromů bez DPH</t>
  </si>
  <si>
    <t>Celkem za výsadbu nových stromů s DPH</t>
  </si>
  <si>
    <t>harmonogram pěstebních opatření je na samostatném listě</t>
  </si>
  <si>
    <t>rok</t>
  </si>
  <si>
    <t xml:space="preserve">počet </t>
  </si>
  <si>
    <t>kontrola kotvení a ochrany báze, včetně oprav</t>
  </si>
  <si>
    <t>Celkem cena bez DPH</t>
  </si>
  <si>
    <t>Celkem cena s DPH</t>
  </si>
  <si>
    <r>
      <t>doplnění mulče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3 </t>
    </r>
  </si>
  <si>
    <t>výchovný řez</t>
  </si>
  <si>
    <t>Celkem následná péče za 5let bez DPH</t>
  </si>
  <si>
    <t>Celkem následná péče za 5let s DPH</t>
  </si>
  <si>
    <t xml:space="preserve">Rozpočet  -nová výsadba 86 ex. olší </t>
  </si>
  <si>
    <t>cyklostezka Sebuzín - po kácení topolů</t>
  </si>
  <si>
    <t>cyklostezka Sebuzín</t>
  </si>
  <si>
    <t>rostlinný materiál olše lepkavá - Alnus Glutinosa, obvod kmínku min. 12-14 cm,  v kategorii alejový strom</t>
  </si>
  <si>
    <t xml:space="preserve">Následná péče 86 ks stromů v období 5ti let </t>
  </si>
  <si>
    <t>hnojení  4ks tabletek na 1 ex.</t>
  </si>
  <si>
    <t>pletí a úprava mís (2x), včetně odvozu odpadu</t>
  </si>
  <si>
    <t>pletí a úprava mís 2x, včetně odvozu odpadu</t>
  </si>
  <si>
    <t>Celkem bez DPH</t>
  </si>
  <si>
    <t>Za vše</t>
  </si>
  <si>
    <t>Celkem s DPH</t>
  </si>
  <si>
    <t xml:space="preserve"> </t>
  </si>
  <si>
    <t>zálivka 5x za rok (5*86ks), 50l na jeden strom, včetně dovozu</t>
  </si>
  <si>
    <t>zálivka 5x za rok (5*86ks), 50l na strom, včetně dovozu</t>
  </si>
  <si>
    <t>zálivka 5 x za rok, (5*86ks), 50 l na 1 strom, včetně dovozu</t>
  </si>
  <si>
    <t>příprava prostoru + odplevelení, včetně odvozu na skládku</t>
  </si>
  <si>
    <t>kontrola bio nátěru, včetně přetření a nákupu prostředku</t>
  </si>
  <si>
    <t>aplikace kmene bio nátěrem, včetně nákupu daného prostředku</t>
  </si>
  <si>
    <t>kontrola bio nátěru včetně přetření a nákupu prostředku</t>
  </si>
  <si>
    <t>protikořenová bariéra (fólie) cca 400 m dlouhá trasa (1x fólie 5m), včetně instalace (provedení)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</si>
</sst>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2" fontId="0" fillId="3" borderId="1" xfId="0" applyNumberFormat="1" applyFill="1" applyBorder="1"/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3" fillId="0" borderId="4" xfId="0" applyFont="1" applyBorder="1"/>
    <xf numFmtId="0" fontId="0" fillId="0" borderId="5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0" fillId="0" borderId="0" xfId="0" applyBorder="1" applyAlignment="1">
      <alignment vertical="center"/>
    </xf>
    <xf numFmtId="2" fontId="0" fillId="4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/>
    <xf numFmtId="0" fontId="0" fillId="0" borderId="1" xfId="0" applyBorder="1" applyAlignment="1">
      <alignment wrapText="1"/>
    </xf>
    <xf numFmtId="0" fontId="4" fillId="0" borderId="1" xfId="0" applyFont="1" applyFill="1" applyBorder="1"/>
    <xf numFmtId="0" fontId="0" fillId="3" borderId="1" xfId="0" applyFill="1" applyBorder="1"/>
    <xf numFmtId="0" fontId="4" fillId="0" borderId="0" xfId="0" applyFont="1" applyFill="1" applyBorder="1"/>
    <xf numFmtId="0" fontId="0" fillId="5" borderId="1" xfId="0" applyFill="1" applyBorder="1"/>
    <xf numFmtId="2" fontId="0" fillId="5" borderId="1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19" workbookViewId="0">
      <selection activeCell="B11" sqref="B11"/>
    </sheetView>
  </sheetViews>
  <sheetFormatPr defaultRowHeight="15" x14ac:dyDescent="0.25"/>
  <cols>
    <col min="1" max="1" width="41.28515625" customWidth="1"/>
    <col min="2" max="2" width="33" customWidth="1"/>
    <col min="3" max="3" width="27.42578125" customWidth="1"/>
    <col min="4" max="4" width="36.42578125" customWidth="1"/>
    <col min="5" max="5" width="32.28515625" customWidth="1"/>
    <col min="6" max="6" width="24.7109375" customWidth="1"/>
  </cols>
  <sheetData>
    <row r="1" spans="1:6" ht="31.5" x14ac:dyDescent="0.5">
      <c r="A1" s="1" t="s">
        <v>25</v>
      </c>
    </row>
    <row r="2" spans="1:6" ht="18.75" x14ac:dyDescent="0.3">
      <c r="A2" s="2" t="s">
        <v>26</v>
      </c>
    </row>
    <row r="3" spans="1:6" ht="18.75" x14ac:dyDescent="0.3">
      <c r="A3" s="2"/>
    </row>
    <row r="4" spans="1:6" ht="28.5" x14ac:dyDescent="0.45">
      <c r="A4" s="14"/>
      <c r="B4" s="15"/>
      <c r="C4" s="13"/>
      <c r="D4" s="13"/>
      <c r="E4" s="13"/>
      <c r="F4" s="13"/>
    </row>
    <row r="5" spans="1:6" x14ac:dyDescent="0.25">
      <c r="A5" s="5" t="s">
        <v>0</v>
      </c>
      <c r="B5" s="5" t="s">
        <v>3</v>
      </c>
      <c r="C5" s="5" t="s">
        <v>1</v>
      </c>
      <c r="D5" s="6" t="s">
        <v>2</v>
      </c>
      <c r="E5" s="6" t="s">
        <v>4</v>
      </c>
      <c r="F5" s="7"/>
    </row>
    <row r="6" spans="1:6" ht="45" x14ac:dyDescent="0.25">
      <c r="A6" s="16" t="s">
        <v>28</v>
      </c>
      <c r="B6" s="9" t="s">
        <v>27</v>
      </c>
      <c r="C6" s="8">
        <v>86</v>
      </c>
      <c r="D6" s="10"/>
      <c r="E6" s="10">
        <f t="shared" ref="E6:E17" si="0">C6*D6</f>
        <v>0</v>
      </c>
    </row>
    <row r="7" spans="1:6" ht="45" x14ac:dyDescent="0.25">
      <c r="A7" s="16" t="s">
        <v>5</v>
      </c>
      <c r="B7" s="12"/>
      <c r="C7" s="8">
        <v>250</v>
      </c>
      <c r="D7" s="10"/>
      <c r="E7" s="10">
        <f t="shared" si="0"/>
        <v>0</v>
      </c>
    </row>
    <row r="8" spans="1:6" ht="30" x14ac:dyDescent="0.25">
      <c r="A8" s="9" t="s">
        <v>40</v>
      </c>
      <c r="B8" s="12"/>
      <c r="C8" s="8">
        <v>86</v>
      </c>
      <c r="D8" s="10"/>
      <c r="E8" s="10">
        <f t="shared" si="0"/>
        <v>0</v>
      </c>
    </row>
    <row r="9" spans="1:6" ht="30" x14ac:dyDescent="0.25">
      <c r="A9" s="9" t="s">
        <v>6</v>
      </c>
      <c r="B9" s="12"/>
      <c r="C9" s="8">
        <v>86</v>
      </c>
      <c r="D9" s="10"/>
      <c r="E9" s="10">
        <f t="shared" si="0"/>
        <v>0</v>
      </c>
    </row>
    <row r="10" spans="1:6" ht="45" x14ac:dyDescent="0.25">
      <c r="A10" s="9" t="s">
        <v>44</v>
      </c>
      <c r="B10" s="12"/>
      <c r="C10" s="8">
        <v>80</v>
      </c>
      <c r="D10" s="10"/>
      <c r="E10" s="10">
        <f t="shared" si="0"/>
        <v>0</v>
      </c>
    </row>
    <row r="11" spans="1:6" x14ac:dyDescent="0.25">
      <c r="A11" s="9" t="s">
        <v>7</v>
      </c>
      <c r="B11" s="12"/>
      <c r="C11" s="8">
        <v>344</v>
      </c>
      <c r="D11" s="10"/>
      <c r="E11" s="10">
        <f t="shared" si="0"/>
        <v>0</v>
      </c>
    </row>
    <row r="12" spans="1:6" ht="30" x14ac:dyDescent="0.25">
      <c r="A12" s="9" t="s">
        <v>8</v>
      </c>
      <c r="B12" s="12"/>
      <c r="C12" s="8">
        <v>86</v>
      </c>
      <c r="D12" s="10"/>
      <c r="E12" s="10">
        <f t="shared" si="0"/>
        <v>0</v>
      </c>
    </row>
    <row r="13" spans="1:6" ht="45" x14ac:dyDescent="0.25">
      <c r="A13" s="17" t="s">
        <v>9</v>
      </c>
      <c r="B13" s="12"/>
      <c r="C13" s="8">
        <v>86</v>
      </c>
      <c r="D13" s="10"/>
      <c r="E13" s="10">
        <f t="shared" si="0"/>
        <v>0</v>
      </c>
    </row>
    <row r="14" spans="1:6" ht="60" x14ac:dyDescent="0.25">
      <c r="A14" s="17" t="s">
        <v>10</v>
      </c>
      <c r="B14" s="12"/>
      <c r="C14" s="8">
        <v>86</v>
      </c>
      <c r="D14" s="10"/>
      <c r="E14" s="10">
        <f t="shared" si="0"/>
        <v>0</v>
      </c>
    </row>
    <row r="15" spans="1:6" ht="30" x14ac:dyDescent="0.25">
      <c r="A15" s="17" t="s">
        <v>42</v>
      </c>
      <c r="B15" s="12"/>
      <c r="C15" s="8">
        <v>86</v>
      </c>
      <c r="D15" s="10"/>
      <c r="E15" s="10">
        <f t="shared" si="0"/>
        <v>0</v>
      </c>
    </row>
    <row r="16" spans="1:6" ht="45" x14ac:dyDescent="0.25">
      <c r="A16" s="17" t="s">
        <v>11</v>
      </c>
      <c r="B16" s="12"/>
      <c r="C16" s="8">
        <v>86</v>
      </c>
      <c r="D16" s="10"/>
      <c r="E16" s="10">
        <f t="shared" si="0"/>
        <v>0</v>
      </c>
    </row>
    <row r="17" spans="1:6" x14ac:dyDescent="0.25">
      <c r="A17" s="17" t="s">
        <v>12</v>
      </c>
      <c r="B17" s="12"/>
      <c r="C17" s="8">
        <v>86</v>
      </c>
      <c r="D17" s="10"/>
      <c r="E17" s="10">
        <f t="shared" si="0"/>
        <v>0</v>
      </c>
    </row>
    <row r="18" spans="1:6" x14ac:dyDescent="0.25">
      <c r="A18" s="18" t="s">
        <v>13</v>
      </c>
      <c r="B18" s="12"/>
      <c r="C18" s="8"/>
      <c r="D18" s="8"/>
      <c r="E18" s="11">
        <f>SUM(E6:E17)</f>
        <v>0</v>
      </c>
    </row>
    <row r="19" spans="1:6" x14ac:dyDescent="0.25">
      <c r="A19" s="18" t="s">
        <v>14</v>
      </c>
      <c r="B19" s="12"/>
      <c r="C19" s="19"/>
      <c r="D19" s="8"/>
      <c r="E19" s="11">
        <f>E18*1.21</f>
        <v>0</v>
      </c>
      <c r="F19" s="13"/>
    </row>
    <row r="20" spans="1:6" x14ac:dyDescent="0.25">
      <c r="A20" s="20"/>
      <c r="B20" s="13"/>
      <c r="C20" s="21"/>
      <c r="D20" s="4"/>
      <c r="E20" s="22"/>
      <c r="F20" s="13"/>
    </row>
    <row r="21" spans="1:6" x14ac:dyDescent="0.25">
      <c r="D21" s="23"/>
    </row>
    <row r="22" spans="1:6" ht="28.5" x14ac:dyDescent="0.45">
      <c r="A22" s="24" t="s">
        <v>29</v>
      </c>
      <c r="B22" s="13"/>
      <c r="C22" s="13"/>
      <c r="D22" s="13"/>
      <c r="F22" s="13"/>
    </row>
    <row r="23" spans="1:6" ht="21" x14ac:dyDescent="0.35">
      <c r="A23" s="25" t="s">
        <v>15</v>
      </c>
      <c r="B23" s="13"/>
      <c r="C23" s="13"/>
      <c r="D23" s="13"/>
      <c r="F23" s="13"/>
    </row>
    <row r="24" spans="1:6" x14ac:dyDescent="0.25">
      <c r="A24" s="5" t="s">
        <v>0</v>
      </c>
      <c r="B24" s="5" t="s">
        <v>16</v>
      </c>
      <c r="C24" s="5" t="s">
        <v>17</v>
      </c>
      <c r="D24" s="6" t="s">
        <v>2</v>
      </c>
      <c r="E24" s="6" t="s">
        <v>4</v>
      </c>
    </row>
    <row r="25" spans="1:6" ht="32.25" customHeight="1" x14ac:dyDescent="0.25">
      <c r="A25" s="26" t="s">
        <v>39</v>
      </c>
      <c r="B25" s="32">
        <v>1</v>
      </c>
      <c r="C25" s="8">
        <v>405</v>
      </c>
      <c r="D25" s="10"/>
      <c r="E25" s="10">
        <f t="shared" ref="E25:E28" si="1">C25*D25</f>
        <v>0</v>
      </c>
    </row>
    <row r="26" spans="1:6" x14ac:dyDescent="0.25">
      <c r="A26" s="12" t="s">
        <v>31</v>
      </c>
      <c r="B26" s="33"/>
      <c r="C26" s="8">
        <v>172</v>
      </c>
      <c r="D26" s="10"/>
      <c r="E26" s="10">
        <f t="shared" si="1"/>
        <v>0</v>
      </c>
    </row>
    <row r="27" spans="1:6" ht="30" x14ac:dyDescent="0.25">
      <c r="A27" s="26" t="s">
        <v>41</v>
      </c>
      <c r="B27" s="33"/>
      <c r="C27" s="8">
        <v>86</v>
      </c>
      <c r="D27" s="10"/>
      <c r="E27" s="10">
        <f>C27*D27</f>
        <v>0</v>
      </c>
    </row>
    <row r="28" spans="1:6" ht="18.75" customHeight="1" x14ac:dyDescent="0.25">
      <c r="A28" s="26" t="s">
        <v>18</v>
      </c>
      <c r="B28" s="33"/>
      <c r="C28" s="8">
        <v>86</v>
      </c>
      <c r="D28" s="10"/>
      <c r="E28" s="10">
        <f t="shared" si="1"/>
        <v>0</v>
      </c>
    </row>
    <row r="29" spans="1:6" x14ac:dyDescent="0.25">
      <c r="A29" s="27" t="s">
        <v>19</v>
      </c>
      <c r="B29" s="33"/>
      <c r="C29" s="12"/>
      <c r="D29" s="12"/>
      <c r="E29" s="3">
        <f>SUM(E25:E28)</f>
        <v>0</v>
      </c>
    </row>
    <row r="30" spans="1:6" x14ac:dyDescent="0.25">
      <c r="A30" s="27" t="s">
        <v>20</v>
      </c>
      <c r="B30" s="34"/>
      <c r="C30" s="12"/>
      <c r="D30" s="12"/>
      <c r="E30" s="28">
        <f>E29*1.21</f>
        <v>0</v>
      </c>
    </row>
    <row r="31" spans="1:6" x14ac:dyDescent="0.25">
      <c r="A31" s="29"/>
      <c r="B31" s="13"/>
      <c r="C31" s="13"/>
    </row>
    <row r="32" spans="1:6" x14ac:dyDescent="0.25">
      <c r="A32" s="5" t="s">
        <v>0</v>
      </c>
      <c r="B32" s="5" t="s">
        <v>16</v>
      </c>
      <c r="C32" s="5" t="s">
        <v>17</v>
      </c>
      <c r="D32" s="6" t="s">
        <v>2</v>
      </c>
      <c r="E32" s="6" t="s">
        <v>4</v>
      </c>
    </row>
    <row r="33" spans="1:5" ht="35.25" customHeight="1" x14ac:dyDescent="0.25">
      <c r="A33" s="26" t="s">
        <v>37</v>
      </c>
      <c r="B33" s="32">
        <v>2</v>
      </c>
      <c r="C33" s="8">
        <v>405</v>
      </c>
      <c r="D33" s="10"/>
      <c r="E33" s="10">
        <f t="shared" ref="E33:E37" si="2">C33*D33</f>
        <v>0</v>
      </c>
    </row>
    <row r="34" spans="1:5" x14ac:dyDescent="0.25">
      <c r="A34" s="12" t="s">
        <v>31</v>
      </c>
      <c r="B34" s="33"/>
      <c r="C34" s="8">
        <v>172</v>
      </c>
      <c r="D34" s="10"/>
      <c r="E34" s="10">
        <f t="shared" si="2"/>
        <v>0</v>
      </c>
    </row>
    <row r="35" spans="1:5" ht="21.75" customHeight="1" x14ac:dyDescent="0.25">
      <c r="A35" s="26" t="s">
        <v>18</v>
      </c>
      <c r="B35" s="33"/>
      <c r="C35" s="8">
        <v>86</v>
      </c>
      <c r="D35" s="10"/>
      <c r="E35" s="10">
        <f t="shared" si="2"/>
        <v>0</v>
      </c>
    </row>
    <row r="36" spans="1:5" ht="30" customHeight="1" x14ac:dyDescent="0.25">
      <c r="A36" s="26" t="s">
        <v>43</v>
      </c>
      <c r="B36" s="33"/>
      <c r="C36" s="8">
        <v>86</v>
      </c>
      <c r="D36" s="10"/>
      <c r="E36" s="10">
        <f>C36*D36</f>
        <v>0</v>
      </c>
    </row>
    <row r="37" spans="1:5" ht="17.25" x14ac:dyDescent="0.25">
      <c r="A37" s="12" t="s">
        <v>21</v>
      </c>
      <c r="B37" s="33"/>
      <c r="C37" s="8">
        <v>4</v>
      </c>
      <c r="D37" s="10"/>
      <c r="E37" s="10">
        <f t="shared" si="2"/>
        <v>0</v>
      </c>
    </row>
    <row r="38" spans="1:5" x14ac:dyDescent="0.25">
      <c r="A38" s="27" t="s">
        <v>19</v>
      </c>
      <c r="B38" s="33"/>
      <c r="C38" s="12"/>
      <c r="D38" s="12"/>
      <c r="E38" s="3">
        <f>SUM(E33:E37)</f>
        <v>0</v>
      </c>
    </row>
    <row r="39" spans="1:5" x14ac:dyDescent="0.25">
      <c r="A39" s="27" t="s">
        <v>20</v>
      </c>
      <c r="B39" s="34"/>
      <c r="C39" s="12"/>
      <c r="D39" s="12"/>
      <c r="E39" s="28">
        <f>E38*1.21</f>
        <v>0</v>
      </c>
    </row>
    <row r="41" spans="1:5" x14ac:dyDescent="0.25">
      <c r="A41" s="5" t="s">
        <v>0</v>
      </c>
      <c r="B41" s="5" t="s">
        <v>16</v>
      </c>
      <c r="C41" s="5" t="s">
        <v>17</v>
      </c>
      <c r="D41" s="6" t="s">
        <v>2</v>
      </c>
      <c r="E41" s="6" t="s">
        <v>4</v>
      </c>
    </row>
    <row r="42" spans="1:5" ht="36" customHeight="1" x14ac:dyDescent="0.25">
      <c r="A42" s="26" t="s">
        <v>37</v>
      </c>
      <c r="B42" s="32">
        <v>3</v>
      </c>
      <c r="C42" s="8">
        <v>405</v>
      </c>
      <c r="D42" s="10"/>
      <c r="E42" s="10">
        <f t="shared" ref="E42:E47" si="3">C42*D42</f>
        <v>0</v>
      </c>
    </row>
    <row r="43" spans="1:5" x14ac:dyDescent="0.25">
      <c r="A43" s="12" t="s">
        <v>31</v>
      </c>
      <c r="B43" s="33"/>
      <c r="C43" s="8">
        <v>172</v>
      </c>
      <c r="D43" s="10"/>
      <c r="E43" s="10">
        <f t="shared" si="3"/>
        <v>0</v>
      </c>
    </row>
    <row r="44" spans="1:5" ht="27" customHeight="1" x14ac:dyDescent="0.25">
      <c r="A44" s="26" t="s">
        <v>18</v>
      </c>
      <c r="B44" s="33"/>
      <c r="C44" s="8">
        <v>86</v>
      </c>
      <c r="D44" s="10"/>
      <c r="E44" s="10">
        <f t="shared" si="3"/>
        <v>0</v>
      </c>
    </row>
    <row r="45" spans="1:5" ht="17.25" x14ac:dyDescent="0.25">
      <c r="A45" s="12" t="s">
        <v>21</v>
      </c>
      <c r="B45" s="33"/>
      <c r="C45" s="8">
        <v>4</v>
      </c>
      <c r="D45" s="10"/>
      <c r="E45" s="10">
        <f t="shared" si="3"/>
        <v>0</v>
      </c>
    </row>
    <row r="46" spans="1:5" ht="30" x14ac:dyDescent="0.25">
      <c r="A46" s="26" t="s">
        <v>43</v>
      </c>
      <c r="B46" s="33"/>
      <c r="C46" s="8">
        <v>86</v>
      </c>
      <c r="D46" s="10"/>
      <c r="E46" s="10">
        <f>C46*D46</f>
        <v>0</v>
      </c>
    </row>
    <row r="47" spans="1:5" x14ac:dyDescent="0.25">
      <c r="A47" s="12" t="s">
        <v>30</v>
      </c>
      <c r="B47" s="33"/>
      <c r="C47" s="8">
        <v>344</v>
      </c>
      <c r="D47" s="10"/>
      <c r="E47" s="10">
        <f t="shared" si="3"/>
        <v>0</v>
      </c>
    </row>
    <row r="48" spans="1:5" x14ac:dyDescent="0.25">
      <c r="A48" s="27" t="s">
        <v>19</v>
      </c>
      <c r="B48" s="33"/>
      <c r="C48" s="12"/>
      <c r="D48" s="12"/>
      <c r="E48" s="3">
        <f>SUM(E42:E47)</f>
        <v>0</v>
      </c>
    </row>
    <row r="49" spans="1:5" x14ac:dyDescent="0.25">
      <c r="A49" s="27" t="s">
        <v>20</v>
      </c>
      <c r="B49" s="34"/>
      <c r="C49" s="12"/>
      <c r="D49" s="12"/>
      <c r="E49" s="28">
        <f>E48*1.21</f>
        <v>0</v>
      </c>
    </row>
    <row r="51" spans="1:5" x14ac:dyDescent="0.25">
      <c r="A51" s="5" t="s">
        <v>0</v>
      </c>
      <c r="B51" s="5" t="s">
        <v>16</v>
      </c>
      <c r="C51" s="5" t="s">
        <v>17</v>
      </c>
      <c r="D51" s="6" t="s">
        <v>2</v>
      </c>
      <c r="E51" s="6" t="s">
        <v>4</v>
      </c>
    </row>
    <row r="52" spans="1:5" ht="29.25" customHeight="1" x14ac:dyDescent="0.25">
      <c r="A52" s="26" t="s">
        <v>37</v>
      </c>
      <c r="B52" s="32">
        <v>4</v>
      </c>
      <c r="C52" s="8">
        <v>405</v>
      </c>
      <c r="D52" s="10"/>
      <c r="E52" s="10">
        <f t="shared" ref="E52:E55" si="4">C52*D52</f>
        <v>0</v>
      </c>
    </row>
    <row r="53" spans="1:5" x14ac:dyDescent="0.25">
      <c r="A53" s="12" t="s">
        <v>32</v>
      </c>
      <c r="B53" s="33"/>
      <c r="C53" s="8">
        <v>172</v>
      </c>
      <c r="D53" s="10"/>
      <c r="E53" s="10">
        <f t="shared" si="4"/>
        <v>0</v>
      </c>
    </row>
    <row r="54" spans="1:5" ht="30" x14ac:dyDescent="0.25">
      <c r="A54" s="26" t="s">
        <v>43</v>
      </c>
      <c r="B54" s="33"/>
      <c r="C54" s="8">
        <v>86</v>
      </c>
      <c r="D54" s="10"/>
      <c r="E54" s="10">
        <f>C54*D54</f>
        <v>0</v>
      </c>
    </row>
    <row r="55" spans="1:5" ht="17.25" x14ac:dyDescent="0.25">
      <c r="A55" s="12" t="s">
        <v>21</v>
      </c>
      <c r="B55" s="33"/>
      <c r="C55" s="8">
        <v>4</v>
      </c>
      <c r="D55" s="10"/>
      <c r="E55" s="10">
        <f t="shared" si="4"/>
        <v>0</v>
      </c>
    </row>
    <row r="56" spans="1:5" x14ac:dyDescent="0.25">
      <c r="A56" s="27" t="s">
        <v>19</v>
      </c>
      <c r="B56" s="33"/>
      <c r="C56" s="12"/>
      <c r="D56" s="12"/>
      <c r="E56" s="3">
        <f>SUM(E52:E55)</f>
        <v>0</v>
      </c>
    </row>
    <row r="57" spans="1:5" x14ac:dyDescent="0.25">
      <c r="A57" s="27" t="s">
        <v>20</v>
      </c>
      <c r="B57" s="34"/>
      <c r="C57" s="12"/>
      <c r="D57" s="12"/>
      <c r="E57" s="28">
        <f>E56*1.21</f>
        <v>0</v>
      </c>
    </row>
    <row r="59" spans="1:5" x14ac:dyDescent="0.25">
      <c r="A59" s="5" t="s">
        <v>0</v>
      </c>
      <c r="B59" s="5" t="s">
        <v>16</v>
      </c>
      <c r="C59" s="5" t="s">
        <v>17</v>
      </c>
      <c r="D59" s="6" t="s">
        <v>2</v>
      </c>
      <c r="E59" s="6" t="s">
        <v>4</v>
      </c>
    </row>
    <row r="60" spans="1:5" ht="36" customHeight="1" x14ac:dyDescent="0.25">
      <c r="A60" s="26" t="s">
        <v>38</v>
      </c>
      <c r="B60" s="32">
        <v>5</v>
      </c>
      <c r="C60" s="8">
        <v>616</v>
      </c>
      <c r="D60" s="10"/>
      <c r="E60" s="10">
        <f t="shared" ref="E60:E65" si="5">C60*D60</f>
        <v>0</v>
      </c>
    </row>
    <row r="61" spans="1:5" x14ac:dyDescent="0.25">
      <c r="A61" s="12" t="s">
        <v>32</v>
      </c>
      <c r="B61" s="33"/>
      <c r="C61" s="8">
        <v>172</v>
      </c>
      <c r="D61" s="10"/>
      <c r="E61" s="10">
        <f t="shared" si="5"/>
        <v>0</v>
      </c>
    </row>
    <row r="62" spans="1:5" ht="17.25" x14ac:dyDescent="0.25">
      <c r="A62" s="12" t="s">
        <v>21</v>
      </c>
      <c r="B62" s="33"/>
      <c r="C62" s="8">
        <v>4</v>
      </c>
      <c r="D62" s="10"/>
      <c r="E62" s="10">
        <f t="shared" si="5"/>
        <v>0</v>
      </c>
    </row>
    <row r="63" spans="1:5" ht="24" customHeight="1" x14ac:dyDescent="0.25">
      <c r="A63" s="26" t="s">
        <v>18</v>
      </c>
      <c r="B63" s="33"/>
      <c r="C63" s="8">
        <v>86</v>
      </c>
      <c r="D63" s="10"/>
      <c r="E63" s="10">
        <f t="shared" si="5"/>
        <v>0</v>
      </c>
    </row>
    <row r="64" spans="1:5" ht="33" customHeight="1" x14ac:dyDescent="0.25">
      <c r="A64" s="26" t="s">
        <v>43</v>
      </c>
      <c r="B64" s="33"/>
      <c r="C64" s="8">
        <v>86</v>
      </c>
      <c r="D64" s="10"/>
      <c r="E64" s="10">
        <f t="shared" si="5"/>
        <v>0</v>
      </c>
    </row>
    <row r="65" spans="1:5" x14ac:dyDescent="0.25">
      <c r="A65" s="12" t="s">
        <v>22</v>
      </c>
      <c r="B65" s="33"/>
      <c r="C65" s="8">
        <v>86</v>
      </c>
      <c r="D65" s="10"/>
      <c r="E65" s="10">
        <f t="shared" si="5"/>
        <v>0</v>
      </c>
    </row>
    <row r="66" spans="1:5" x14ac:dyDescent="0.25">
      <c r="A66" s="27" t="s">
        <v>19</v>
      </c>
      <c r="B66" s="33"/>
      <c r="C66" s="12"/>
      <c r="D66" s="12"/>
      <c r="E66" s="3">
        <f>SUM(E60:E65)</f>
        <v>0</v>
      </c>
    </row>
    <row r="67" spans="1:5" x14ac:dyDescent="0.25">
      <c r="A67" s="27" t="s">
        <v>20</v>
      </c>
      <c r="B67" s="34"/>
      <c r="C67" s="12"/>
      <c r="D67" s="12"/>
      <c r="E67" s="28">
        <f>E66*1.21</f>
        <v>0</v>
      </c>
    </row>
    <row r="68" spans="1:5" x14ac:dyDescent="0.25">
      <c r="A68" s="29"/>
      <c r="B68" s="4"/>
      <c r="C68" s="13"/>
      <c r="D68" s="13"/>
    </row>
    <row r="69" spans="1:5" x14ac:dyDescent="0.25">
      <c r="A69" s="29"/>
      <c r="B69" s="4"/>
      <c r="C69" s="13"/>
      <c r="D69" s="13"/>
    </row>
    <row r="70" spans="1:5" x14ac:dyDescent="0.25">
      <c r="A70" s="27" t="s">
        <v>23</v>
      </c>
      <c r="B70" s="10">
        <f>E29+E38+E48+E56+E66</f>
        <v>0</v>
      </c>
      <c r="C70" s="13"/>
      <c r="D70" s="13"/>
    </row>
    <row r="71" spans="1:5" x14ac:dyDescent="0.25">
      <c r="A71" s="27" t="s">
        <v>24</v>
      </c>
      <c r="B71" s="8">
        <f>E30+E39+E49+E57+E67</f>
        <v>0</v>
      </c>
    </row>
    <row r="72" spans="1:5" x14ac:dyDescent="0.25">
      <c r="C72" t="s">
        <v>36</v>
      </c>
    </row>
    <row r="74" spans="1:5" x14ac:dyDescent="0.25">
      <c r="A74" s="30" t="s">
        <v>34</v>
      </c>
      <c r="B74" s="30"/>
    </row>
    <row r="75" spans="1:5" x14ac:dyDescent="0.25">
      <c r="A75" s="30" t="s">
        <v>33</v>
      </c>
      <c r="B75" s="31">
        <f>E18+B70</f>
        <v>0</v>
      </c>
    </row>
    <row r="76" spans="1:5" x14ac:dyDescent="0.25">
      <c r="A76" s="30" t="s">
        <v>35</v>
      </c>
      <c r="B76" s="31">
        <f>E19+B71</f>
        <v>0</v>
      </c>
    </row>
  </sheetData>
  <mergeCells count="5">
    <mergeCell ref="B25:B30"/>
    <mergeCell ref="B33:B39"/>
    <mergeCell ref="B42:B49"/>
    <mergeCell ref="B52:B57"/>
    <mergeCell ref="B60:B6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Hubená Leona</dc:creator>
  <cp:lastModifiedBy>a</cp:lastModifiedBy>
  <dcterms:created xsi:type="dcterms:W3CDTF">2021-06-10T11:25:27Z</dcterms:created>
  <dcterms:modified xsi:type="dcterms:W3CDTF">2022-05-31T05:48:59Z</dcterms:modified>
</cp:coreProperties>
</file>