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7690" windowHeight="18240" activeTab="0"/>
  </bookViews>
  <sheets>
    <sheet name="Rekapitulace stavby" sheetId="1" r:id="rId1"/>
    <sheet name="SO 542 - FOM (STO)" sheetId="3" r:id="rId2"/>
  </sheets>
  <definedNames>
    <definedName name="_xlnm._FilterDatabase" localSheetId="1" hidden="1">'SO 542 - FOM (STO)'!$B$73:$J$119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<sst xmlns="http://schemas.openxmlformats.org/spreadsheetml/2006/main" count="387" uniqueCount="150">
  <si>
    <t>False</t>
  </si>
  <si>
    <t>{65A0A991-6895-438E-B092-F59D15B702B2}</t>
  </si>
  <si>
    <t>0,01</t>
  </si>
  <si>
    <t>21</t>
  </si>
  <si>
    <t>10</t>
  </si>
  <si>
    <t>REKAPITULACE STAVBY</t>
  </si>
  <si>
    <t>0,001</t>
  </si>
  <si>
    <t>Kód:</t>
  </si>
  <si>
    <t>Stavba:</t>
  </si>
  <si>
    <t>KSO:</t>
  </si>
  <si>
    <t>CC-CZ:</t>
  </si>
  <si>
    <t>Okres:</t>
  </si>
  <si>
    <t>Datum:</t>
  </si>
  <si>
    <t>Zadavatel:</t>
  </si>
  <si>
    <t>IČ:</t>
  </si>
  <si>
    <t>DIČ:</t>
  </si>
  <si>
    <t>Uchazeč:</t>
  </si>
  <si>
    <t>Projekční firma: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</si>
  <si>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</si>
  <si>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</si>
  <si>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</si>
  <si>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</si>
  <si>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</si>
  <si>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</si>
  <si>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</si>
  <si>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</si>
  <si>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</si>
  <si>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</si>
  <si>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</si>
  <si>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</si>
  <si>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</si>
  <si>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</si>
  <si>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</si>
  <si>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</si>
  <si>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</si>
  <si>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</si>
  <si>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</si>
  <si>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</si>
  <si>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</si>
  <si>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</si>
  <si>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</si>
  <si>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</si>
  <si>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{FDE57759-D7B9-4164-A432-E46C7720B929}</t>
  </si>
  <si>
    <t>2</t>
  </si>
  <si>
    <t/>
  </si>
  <si>
    <t>KRYCÍ LIST SOUPISU</t>
  </si>
  <si>
    <t>v ---  níže se nacházejí doplňkové a pomocní údaje k sestavám  --- v</t>
  </si>
  <si>
    <t>True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</si>
  <si>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</si>
  <si>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</si>
  <si>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</si>
  <si>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</si>
  <si>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</si>
  <si>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</si>
  <si>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VSS - Dohledový videosystém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</si>
  <si>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</si>
  <si>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</si>
  <si>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</si>
  <si>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</si>
  <si>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</si>
  <si>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</si>
  <si>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</si>
  <si>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</si>
  <si>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</si>
  <si>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</si>
  <si>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</si>
  <si>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</si>
  <si>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</si>
  <si>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</si>
  <si>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</si>
  <si>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ROZPOCET</t>
  </si>
  <si>
    <t>M</t>
  </si>
  <si>
    <t>K</t>
  </si>
  <si>
    <t>4</t>
  </si>
  <si>
    <t>KPL</t>
  </si>
  <si>
    <t>zhot</t>
  </si>
  <si>
    <t>ks</t>
  </si>
  <si>
    <t>kpl</t>
  </si>
  <si>
    <t>hod</t>
  </si>
  <si>
    <t>2G2S14FBOXPOE</t>
  </si>
  <si>
    <t xml:space="preserve">2G-2S.1.4.F-BOX-PoE Průmyslový switch pr     </t>
  </si>
  <si>
    <t>2G2S14FBOXPOE mon</t>
  </si>
  <si>
    <t xml:space="preserve">Montáž - 2G-2S.1.4.F-BOX-PoE     </t>
  </si>
  <si>
    <t>BX100020W4</t>
  </si>
  <si>
    <t xml:space="preserve">SFP transceiver,1000BaseBX (2G) - 20 km      </t>
  </si>
  <si>
    <t>BX100020W4 mon</t>
  </si>
  <si>
    <t xml:space="preserve">Montáž - BX-1000-20-W4     </t>
  </si>
  <si>
    <t>BX100020W5</t>
  </si>
  <si>
    <t>BX100020W5 mon</t>
  </si>
  <si>
    <t xml:space="preserve">Montáž - BX-1000-20-W5     </t>
  </si>
  <si>
    <t>742220211</t>
  </si>
  <si>
    <t>m</t>
  </si>
  <si>
    <t>PatchcordSC</t>
  </si>
  <si>
    <t xml:space="preserve">PATCHCORD SC 9/125um, 2m     </t>
  </si>
  <si>
    <t>PatchcordSC mon</t>
  </si>
  <si>
    <t>VSS</t>
  </si>
  <si>
    <t xml:space="preserve">Montáž venkovní kamery     </t>
  </si>
  <si>
    <t>ELP</t>
  </si>
  <si>
    <t>VychRev</t>
  </si>
  <si>
    <t xml:space="preserve">Výchozí revize     </t>
  </si>
  <si>
    <t>KAMZK</t>
  </si>
  <si>
    <t xml:space="preserve">Kamerové zkoušky včetně vyhotovení zápisu a přílohy se záznamy obrazu     </t>
  </si>
  <si>
    <t>MĚŘFTPCAT5E</t>
  </si>
  <si>
    <t xml:space="preserve">Měření FTP CAT5e kabelu, včetně protokolu     </t>
  </si>
  <si>
    <t>MěřOpt</t>
  </si>
  <si>
    <t xml:space="preserve">Měření optického kabelu, včetně protokolu     </t>
  </si>
  <si>
    <t>SvarOpt</t>
  </si>
  <si>
    <t>OČ</t>
  </si>
  <si>
    <t>Ostatní činnosti</t>
  </si>
  <si>
    <t>PROŠ</t>
  </si>
  <si>
    <t xml:space="preserve">Proškolení obsluhy     </t>
  </si>
  <si>
    <t>ZkušProv</t>
  </si>
  <si>
    <t xml:space="preserve">Zkušební provoz, předání do zkušebního a do trvalého provozu     </t>
  </si>
  <si>
    <t>Úklid</t>
  </si>
  <si>
    <t xml:space="preserve">Úklid     </t>
  </si>
  <si>
    <t>VRN</t>
  </si>
  <si>
    <t>Vedlejší rozpočtové náklady</t>
  </si>
  <si>
    <t>013002000</t>
  </si>
  <si>
    <t>090001000</t>
  </si>
  <si>
    <t xml:space="preserve">Ostatní náklady - Drobný instalační materiál     </t>
  </si>
  <si>
    <t>Rozšíření MKDS Ústí nad Labem o kamery u starého a nového krematoria na Střekově</t>
  </si>
  <si>
    <t xml:space="preserve">Montáž - PatchcordSC-LC     </t>
  </si>
  <si>
    <t xml:space="preserve">Kamera systémová (pevná) kompatibilní se systémem Geutebruck. Min. parametry:
- 4 Megapixelová Full HD 1080p WDR IP kamera v bullet provedení pro venkovní použití s IR
- přepínaná Color/BW s IR-C filtrem
- 1/ 3" CMOS
- objektiv 2,8-12mm/F1.2 s DC drive, Color 0,1 lx / BW 0,001 lx / 0 lx s IR/F1.2, 40 x  IR LED
- komprese H.264, MJPEG, až 2592 x 1520
- nastavitelný dat. tok
</t>
  </si>
  <si>
    <t>Kamera systémová (otočná) kompatibilní se systémem Geutebruc. Min. parametry:
- Full HD venkovní speeddome kamera Den/Noc s IR-C filtrem
- 1/2.8" Sony Progressive CMOS 2 Megapixel 1080p
- motorický zoom 30x (4,3 - 129 mm)
- optický zoom 12x
- autofocus
- citlivost 0,5 Lux barva, 0,095 Lux čb, 
- 400°/s nájezd do předvoleb,
- 24VAC, 24VDC
- PoE+
- krytí IP66</t>
  </si>
  <si>
    <t>Licence pro připojení jedné kamery do systému G-Scope</t>
  </si>
  <si>
    <t>G-Core/CamConnect/GST</t>
  </si>
  <si>
    <t>Konzole na zeď/sloup pro otočnou kameru</t>
  </si>
  <si>
    <t>Stupňovitý sloup veřejného osvětlení</t>
  </si>
  <si>
    <t>Výměna sloupu VO, vč. Zapojení a odskoušení</t>
  </si>
  <si>
    <t>Závěs pro kabeláž otočné kamery umístěné na sloupu VO</t>
  </si>
  <si>
    <t>Datový a napájecí rozvaděč, vč ojištění a zdrojové části PoE</t>
  </si>
  <si>
    <t>Napajecí a datové rozvody vč. Nosných systémů</t>
  </si>
  <si>
    <t>Zřízení napájení 230V pro rozvaděč</t>
  </si>
  <si>
    <t>Montáž závěsu pro kabelové rozvody kamery</t>
  </si>
  <si>
    <t>Vystrojení, zapojení a montáž rozvaděče</t>
  </si>
  <si>
    <t>Instalace, zapojení a oživení AP bodu</t>
  </si>
  <si>
    <t>Instalace kabelových rozvodů</t>
  </si>
  <si>
    <t xml:space="preserve">Montáž zálohového napájecího zdroje </t>
  </si>
  <si>
    <t>M-SDR-240-48</t>
  </si>
  <si>
    <t>Přenosové zařízení pro obraz a ovládání otočné kamery ( Point-to-Point jednotka, 24GHz, 1,5Gbps )</t>
  </si>
  <si>
    <t>pár</t>
  </si>
  <si>
    <t xml:space="preserve">Svařování optických vláken v optických komorách, vanách a kazetách pro úpravu kruhu MKDS v metropolitní síti , vč. měření    </t>
  </si>
  <si>
    <t>Ostatní elektopráce</t>
  </si>
  <si>
    <t xml:space="preserve">Projektové práce - RPD + DSPS     </t>
  </si>
  <si>
    <t>Doprava materiálu a osob</t>
  </si>
  <si>
    <t>Plošiny</t>
  </si>
  <si>
    <t>Záložní spínaný zdroj M-SDR-240-48  / 240W</t>
  </si>
  <si>
    <t>Kamerový systém</t>
  </si>
  <si>
    <t>Montáž pomocného sloupu 6m vč. Patky a kotvení k unibuňce</t>
  </si>
  <si>
    <t>Pomocný sloup pro závěs - rozvaděč - otočná kamera 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</si>
</sst>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%;\-0.00%"/>
    <numFmt numFmtId="165" formatCode="dd\.mm\.yyyy"/>
    <numFmt numFmtId="166" formatCode="#,##0.00000;\-#,##0.00000"/>
    <numFmt numFmtId="167" formatCode="#,##0.00_ ;\-#,##0.00\ "/>
    <numFmt numFmtId="168" formatCode="#,##0.000;\-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sz val="8"/>
      <color theme="4" tint="-0.24997000396251678"/>
      <name val="Calibri"/>
      <family val="2"/>
      <scheme val="minor"/>
    </font>
    <font>
      <b/>
      <sz val="12"/>
      <color theme="4" tint="-0.24997000396251678"/>
      <name val="Trebuchet MS"/>
      <family val="2"/>
    </font>
    <font>
      <sz val="11"/>
      <color theme="4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8" fillId="3" borderId="18" xfId="0" applyFont="1" applyFill="1" applyBorder="1" applyAlignment="1">
      <alignment horizontal="left" vertical="center"/>
    </xf>
    <xf numFmtId="0" fontId="0" fillId="0" borderId="2" xfId="0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5" fontId="5" fillId="0" borderId="0" xfId="0" applyNumberFormat="1" applyFont="1" applyAlignment="1">
      <alignment horizontal="left" vertical="top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9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 locked="0"/>
    </xf>
    <xf numFmtId="39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7" fillId="2" borderId="8" xfId="0" applyFont="1" applyFill="1" applyBorder="1" applyAlignment="1">
      <alignment horizontal="righ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39" fontId="7" fillId="2" borderId="8" xfId="0" applyNumberFormat="1" applyFont="1" applyFill="1" applyBorder="1" applyAlignment="1">
      <alignment horizontal="right" vertical="center"/>
    </xf>
    <xf numFmtId="0" fontId="0" fillId="2" borderId="20" xfId="0" applyFill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1" xfId="0" applyFont="1" applyBorder="1" applyAlignment="1" applyProtection="1">
      <alignment horizontal="left" vertical="center"/>
      <protection locked="0"/>
    </xf>
    <xf numFmtId="39" fontId="15" fillId="0" borderId="21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39" fontId="11" fillId="0" borderId="0" xfId="0" applyNumberFormat="1" applyFont="1" applyAlignment="1">
      <alignment horizontal="right"/>
    </xf>
    <xf numFmtId="166" fontId="16" fillId="0" borderId="12" xfId="0" applyNumberFormat="1" applyFont="1" applyBorder="1" applyAlignment="1">
      <alignment horizontal="right"/>
    </xf>
    <xf numFmtId="166" fontId="16" fillId="0" borderId="22" xfId="0" applyNumberFormat="1" applyFont="1" applyBorder="1" applyAlignment="1">
      <alignment horizontal="right"/>
    </xf>
    <xf numFmtId="39" fontId="17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9" fontId="15" fillId="0" borderId="0" xfId="0" applyNumberFormat="1" applyFont="1" applyAlignment="1">
      <alignment horizontal="right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23" xfId="0" applyFont="1" applyBorder="1" applyAlignment="1">
      <alignment horizontal="left"/>
    </xf>
    <xf numFmtId="166" fontId="18" fillId="0" borderId="0" xfId="0" applyNumberFormat="1" applyFont="1" applyAlignment="1">
      <alignment horizontal="right"/>
    </xf>
    <xf numFmtId="166" fontId="18" fillId="0" borderId="13" xfId="0" applyNumberFormat="1" applyFont="1" applyBorder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39" fontId="18" fillId="0" borderId="0" xfId="0" applyNumberFormat="1" applyFont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168" fontId="0" fillId="0" borderId="24" xfId="0" applyNumberFormat="1" applyBorder="1" applyAlignment="1">
      <alignment horizontal="right" vertical="center"/>
    </xf>
    <xf numFmtId="39" fontId="0" fillId="4" borderId="24" xfId="0" applyNumberFormat="1" applyFill="1" applyBorder="1" applyAlignment="1" applyProtection="1">
      <alignment horizontal="right" vertical="center"/>
      <protection locked="0"/>
    </xf>
    <xf numFmtId="39" fontId="0" fillId="0" borderId="24" xfId="0" applyNumberFormat="1" applyBorder="1" applyAlignment="1">
      <alignment horizontal="right" vertical="center"/>
    </xf>
    <xf numFmtId="0" fontId="9" fillId="4" borderId="2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right" vertical="center"/>
    </xf>
    <xf numFmtId="166" fontId="9" fillId="0" borderId="13" xfId="0" applyNumberFormat="1" applyFont="1" applyBorder="1" applyAlignment="1">
      <alignment horizontal="right" vertical="center"/>
    </xf>
    <xf numFmtId="39" fontId="0" fillId="0" borderId="0" xfId="0" applyNumberForma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9" fillId="4" borderId="2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168" fontId="20" fillId="0" borderId="24" xfId="0" applyNumberFormat="1" applyFont="1" applyBorder="1" applyAlignment="1">
      <alignment horizontal="right" vertical="center"/>
    </xf>
    <xf numFmtId="39" fontId="20" fillId="4" borderId="24" xfId="0" applyNumberFormat="1" applyFont="1" applyFill="1" applyBorder="1" applyAlignment="1" applyProtection="1">
      <alignment horizontal="right" vertical="center"/>
      <protection locked="0"/>
    </xf>
    <xf numFmtId="39" fontId="20" fillId="0" borderId="2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right" vertical="center"/>
    </xf>
    <xf numFmtId="166" fontId="9" fillId="0" borderId="25" xfId="0" applyNumberFormat="1" applyFont="1" applyBorder="1" applyAlignment="1">
      <alignment horizontal="right" vertical="center"/>
    </xf>
    <xf numFmtId="167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" borderId="18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6" fontId="16" fillId="0" borderId="0" xfId="0" applyNumberFormat="1" applyFont="1" applyBorder="1" applyAlignment="1">
      <alignment horizontal="right"/>
    </xf>
    <xf numFmtId="166" fontId="16" fillId="0" borderId="13" xfId="0" applyNumberFormat="1" applyFont="1" applyBorder="1" applyAlignment="1">
      <alignment horizontal="right"/>
    </xf>
    <xf numFmtId="0" fontId="20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top"/>
      <protection locked="0"/>
    </xf>
    <xf numFmtId="0" fontId="0" fillId="0" borderId="29" xfId="0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left" vertical="center"/>
      <protection locked="0"/>
    </xf>
    <xf numFmtId="49" fontId="5" fillId="4" borderId="0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9" fontId="0" fillId="0" borderId="0" xfId="0" applyNumberFormat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9" fontId="5" fillId="4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 vertical="center" wrapText="1"/>
    </xf>
    <xf numFmtId="39" fontId="8" fillId="3" borderId="18" xfId="0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9" fontId="6" fillId="0" borderId="0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39" fontId="7" fillId="2" borderId="8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top"/>
    </xf>
    <xf numFmtId="0" fontId="0" fillId="0" borderId="30" xfId="0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0" fillId="2" borderId="36" xfId="0" applyFill="1" applyBorder="1" applyAlignment="1">
      <alignment horizontal="left" vertical="center"/>
    </xf>
    <xf numFmtId="3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3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39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1C0E-EFF3-407D-BC47-B147BD96864B}">
  <dimension ref="A1:BC54"/>
  <sheetViews>
    <sheetView tabSelected="1" workbookViewId="0" topLeftCell="A25">
      <selection activeCell="W12" sqref="W12"/>
    </sheetView>
  </sheetViews>
  <sheetFormatPr defaultColWidth="8.28125" defaultRowHeight="14.25" customHeight="1"/>
  <cols>
    <col min="1" max="1" width="1.28515625" style="1" customWidth="1"/>
    <col min="2" max="2" width="3.28125" style="1" customWidth="1"/>
    <col min="3" max="32" width="1.8515625" style="1" customWidth="1"/>
    <col min="33" max="33" width="2.7109375" style="1" customWidth="1"/>
    <col min="34" max="34" width="24.57421875" style="1" customWidth="1"/>
    <col min="35" max="36" width="1.8515625" style="1" customWidth="1"/>
    <col min="37" max="37" width="6.57421875" style="1" customWidth="1"/>
    <col min="38" max="38" width="2.7109375" style="1" customWidth="1"/>
    <col min="39" max="39" width="10.421875" style="1" customWidth="1"/>
    <col min="40" max="40" width="5.7109375" style="1" customWidth="1"/>
    <col min="41" max="41" width="3.28125" style="1" customWidth="1"/>
    <col min="42" max="42" width="12.140625" style="156" customWidth="1"/>
    <col min="43" max="49" width="8.28125" style="1" customWidth="1"/>
    <col min="50" max="70" width="8.28125" style="1" hidden="1" customWidth="1"/>
    <col min="71" max="235" width="8.28125" style="1" customWidth="1"/>
    <col min="236" max="236" width="6.57421875" style="1" customWidth="1"/>
    <col min="237" max="237" width="1.28515625" style="1" customWidth="1"/>
    <col min="238" max="238" width="3.28125" style="1" customWidth="1"/>
    <col min="239" max="268" width="1.8515625" style="1" customWidth="1"/>
    <col min="269" max="269" width="2.7109375" style="1" customWidth="1"/>
    <col min="270" max="270" width="24.57421875" style="1" customWidth="1"/>
    <col min="271" max="272" width="1.8515625" style="1" customWidth="1"/>
    <col min="273" max="273" width="6.57421875" style="1" customWidth="1"/>
    <col min="274" max="274" width="2.7109375" style="1" customWidth="1"/>
    <col min="275" max="275" width="10.421875" style="1" customWidth="1"/>
    <col min="276" max="276" width="5.7109375" style="1" customWidth="1"/>
    <col min="277" max="277" width="3.28125" style="1" customWidth="1"/>
    <col min="278" max="278" width="12.140625" style="1" customWidth="1"/>
    <col min="279" max="279" width="10.57421875" style="1" customWidth="1"/>
    <col min="280" max="291" width="8.28125" style="1" hidden="1" customWidth="1"/>
    <col min="292" max="292" width="51.7109375" style="1" customWidth="1"/>
    <col min="293" max="305" width="8.28125" style="1" customWidth="1"/>
    <col min="306" max="326" width="8.28125" style="1" hidden="1" customWidth="1"/>
    <col min="327" max="491" width="8.28125" style="1" customWidth="1"/>
    <col min="492" max="492" width="6.57421875" style="1" customWidth="1"/>
    <col min="493" max="493" width="1.28515625" style="1" customWidth="1"/>
    <col min="494" max="494" width="3.28125" style="1" customWidth="1"/>
    <col min="495" max="524" width="1.8515625" style="1" customWidth="1"/>
    <col min="525" max="525" width="2.7109375" style="1" customWidth="1"/>
    <col min="526" max="526" width="24.57421875" style="1" customWidth="1"/>
    <col min="527" max="528" width="1.8515625" style="1" customWidth="1"/>
    <col min="529" max="529" width="6.57421875" style="1" customWidth="1"/>
    <col min="530" max="530" width="2.7109375" style="1" customWidth="1"/>
    <col min="531" max="531" width="10.421875" style="1" customWidth="1"/>
    <col min="532" max="532" width="5.7109375" style="1" customWidth="1"/>
    <col min="533" max="533" width="3.28125" style="1" customWidth="1"/>
    <col min="534" max="534" width="12.140625" style="1" customWidth="1"/>
    <col min="535" max="535" width="10.57421875" style="1" customWidth="1"/>
    <col min="536" max="547" width="8.28125" style="1" hidden="1" customWidth="1"/>
    <col min="548" max="548" width="51.7109375" style="1" customWidth="1"/>
    <col min="549" max="561" width="8.28125" style="1" customWidth="1"/>
    <col min="562" max="582" width="8.28125" style="1" hidden="1" customWidth="1"/>
    <col min="583" max="747" width="8.28125" style="1" customWidth="1"/>
    <col min="748" max="748" width="6.57421875" style="1" customWidth="1"/>
    <col min="749" max="749" width="1.28515625" style="1" customWidth="1"/>
    <col min="750" max="750" width="3.28125" style="1" customWidth="1"/>
    <col min="751" max="780" width="1.8515625" style="1" customWidth="1"/>
    <col min="781" max="781" width="2.7109375" style="1" customWidth="1"/>
    <col min="782" max="782" width="24.57421875" style="1" customWidth="1"/>
    <col min="783" max="784" width="1.8515625" style="1" customWidth="1"/>
    <col min="785" max="785" width="6.57421875" style="1" customWidth="1"/>
    <col min="786" max="786" width="2.7109375" style="1" customWidth="1"/>
    <col min="787" max="787" width="10.421875" style="1" customWidth="1"/>
    <col min="788" max="788" width="5.7109375" style="1" customWidth="1"/>
    <col min="789" max="789" width="3.28125" style="1" customWidth="1"/>
    <col min="790" max="790" width="12.140625" style="1" customWidth="1"/>
    <col min="791" max="791" width="10.57421875" style="1" customWidth="1"/>
    <col min="792" max="803" width="8.28125" style="1" hidden="1" customWidth="1"/>
    <col min="804" max="804" width="51.7109375" style="1" customWidth="1"/>
    <col min="805" max="817" width="8.28125" style="1" customWidth="1"/>
    <col min="818" max="838" width="8.28125" style="1" hidden="1" customWidth="1"/>
    <col min="839" max="1003" width="8.28125" style="1" customWidth="1"/>
    <col min="1004" max="1004" width="6.57421875" style="1" customWidth="1"/>
    <col min="1005" max="1005" width="1.28515625" style="1" customWidth="1"/>
    <col min="1006" max="1006" width="3.28125" style="1" customWidth="1"/>
    <col min="1007" max="1036" width="1.8515625" style="1" customWidth="1"/>
    <col min="1037" max="1037" width="2.7109375" style="1" customWidth="1"/>
    <col min="1038" max="1038" width="24.57421875" style="1" customWidth="1"/>
    <col min="1039" max="1040" width="1.8515625" style="1" customWidth="1"/>
    <col min="1041" max="1041" width="6.57421875" style="1" customWidth="1"/>
    <col min="1042" max="1042" width="2.7109375" style="1" customWidth="1"/>
    <col min="1043" max="1043" width="10.421875" style="1" customWidth="1"/>
    <col min="1044" max="1044" width="5.7109375" style="1" customWidth="1"/>
    <col min="1045" max="1045" width="3.28125" style="1" customWidth="1"/>
    <col min="1046" max="1046" width="12.140625" style="1" customWidth="1"/>
    <col min="1047" max="1047" width="10.57421875" style="1" customWidth="1"/>
    <col min="1048" max="1059" width="8.28125" style="1" hidden="1" customWidth="1"/>
    <col min="1060" max="1060" width="51.7109375" style="1" customWidth="1"/>
    <col min="1061" max="1073" width="8.28125" style="1" customWidth="1"/>
    <col min="1074" max="1094" width="8.28125" style="1" hidden="1" customWidth="1"/>
    <col min="1095" max="1259" width="8.28125" style="1" customWidth="1"/>
    <col min="1260" max="1260" width="6.57421875" style="1" customWidth="1"/>
    <col min="1261" max="1261" width="1.28515625" style="1" customWidth="1"/>
    <col min="1262" max="1262" width="3.28125" style="1" customWidth="1"/>
    <col min="1263" max="1292" width="1.8515625" style="1" customWidth="1"/>
    <col min="1293" max="1293" width="2.7109375" style="1" customWidth="1"/>
    <col min="1294" max="1294" width="24.57421875" style="1" customWidth="1"/>
    <col min="1295" max="1296" width="1.8515625" style="1" customWidth="1"/>
    <col min="1297" max="1297" width="6.57421875" style="1" customWidth="1"/>
    <col min="1298" max="1298" width="2.7109375" style="1" customWidth="1"/>
    <col min="1299" max="1299" width="10.421875" style="1" customWidth="1"/>
    <col min="1300" max="1300" width="5.7109375" style="1" customWidth="1"/>
    <col min="1301" max="1301" width="3.28125" style="1" customWidth="1"/>
    <col min="1302" max="1302" width="12.140625" style="1" customWidth="1"/>
    <col min="1303" max="1303" width="10.57421875" style="1" customWidth="1"/>
    <col min="1304" max="1315" width="8.28125" style="1" hidden="1" customWidth="1"/>
    <col min="1316" max="1316" width="51.7109375" style="1" customWidth="1"/>
    <col min="1317" max="1329" width="8.28125" style="1" customWidth="1"/>
    <col min="1330" max="1350" width="8.28125" style="1" hidden="1" customWidth="1"/>
    <col min="1351" max="1515" width="8.28125" style="1" customWidth="1"/>
    <col min="1516" max="1516" width="6.57421875" style="1" customWidth="1"/>
    <col min="1517" max="1517" width="1.28515625" style="1" customWidth="1"/>
    <col min="1518" max="1518" width="3.28125" style="1" customWidth="1"/>
    <col min="1519" max="1548" width="1.8515625" style="1" customWidth="1"/>
    <col min="1549" max="1549" width="2.7109375" style="1" customWidth="1"/>
    <col min="1550" max="1550" width="24.57421875" style="1" customWidth="1"/>
    <col min="1551" max="1552" width="1.8515625" style="1" customWidth="1"/>
    <col min="1553" max="1553" width="6.57421875" style="1" customWidth="1"/>
    <col min="1554" max="1554" width="2.7109375" style="1" customWidth="1"/>
    <col min="1555" max="1555" width="10.421875" style="1" customWidth="1"/>
    <col min="1556" max="1556" width="5.7109375" style="1" customWidth="1"/>
    <col min="1557" max="1557" width="3.28125" style="1" customWidth="1"/>
    <col min="1558" max="1558" width="12.140625" style="1" customWidth="1"/>
    <col min="1559" max="1559" width="10.57421875" style="1" customWidth="1"/>
    <col min="1560" max="1571" width="8.28125" style="1" hidden="1" customWidth="1"/>
    <col min="1572" max="1572" width="51.7109375" style="1" customWidth="1"/>
    <col min="1573" max="1585" width="8.28125" style="1" customWidth="1"/>
    <col min="1586" max="1606" width="8.28125" style="1" hidden="1" customWidth="1"/>
    <col min="1607" max="1771" width="8.28125" style="1" customWidth="1"/>
    <col min="1772" max="1772" width="6.57421875" style="1" customWidth="1"/>
    <col min="1773" max="1773" width="1.28515625" style="1" customWidth="1"/>
    <col min="1774" max="1774" width="3.28125" style="1" customWidth="1"/>
    <col min="1775" max="1804" width="1.8515625" style="1" customWidth="1"/>
    <col min="1805" max="1805" width="2.7109375" style="1" customWidth="1"/>
    <col min="1806" max="1806" width="24.57421875" style="1" customWidth="1"/>
    <col min="1807" max="1808" width="1.8515625" style="1" customWidth="1"/>
    <col min="1809" max="1809" width="6.57421875" style="1" customWidth="1"/>
    <col min="1810" max="1810" width="2.7109375" style="1" customWidth="1"/>
    <col min="1811" max="1811" width="10.421875" style="1" customWidth="1"/>
    <col min="1812" max="1812" width="5.7109375" style="1" customWidth="1"/>
    <col min="1813" max="1813" width="3.28125" style="1" customWidth="1"/>
    <col min="1814" max="1814" width="12.140625" style="1" customWidth="1"/>
    <col min="1815" max="1815" width="10.57421875" style="1" customWidth="1"/>
    <col min="1816" max="1827" width="8.28125" style="1" hidden="1" customWidth="1"/>
    <col min="1828" max="1828" width="51.7109375" style="1" customWidth="1"/>
    <col min="1829" max="1841" width="8.28125" style="1" customWidth="1"/>
    <col min="1842" max="1862" width="8.28125" style="1" hidden="1" customWidth="1"/>
    <col min="1863" max="2027" width="8.28125" style="1" customWidth="1"/>
    <col min="2028" max="2028" width="6.57421875" style="1" customWidth="1"/>
    <col min="2029" max="2029" width="1.28515625" style="1" customWidth="1"/>
    <col min="2030" max="2030" width="3.28125" style="1" customWidth="1"/>
    <col min="2031" max="2060" width="1.8515625" style="1" customWidth="1"/>
    <col min="2061" max="2061" width="2.7109375" style="1" customWidth="1"/>
    <col min="2062" max="2062" width="24.57421875" style="1" customWidth="1"/>
    <col min="2063" max="2064" width="1.8515625" style="1" customWidth="1"/>
    <col min="2065" max="2065" width="6.57421875" style="1" customWidth="1"/>
    <col min="2066" max="2066" width="2.7109375" style="1" customWidth="1"/>
    <col min="2067" max="2067" width="10.421875" style="1" customWidth="1"/>
    <col min="2068" max="2068" width="5.7109375" style="1" customWidth="1"/>
    <col min="2069" max="2069" width="3.28125" style="1" customWidth="1"/>
    <col min="2070" max="2070" width="12.140625" style="1" customWidth="1"/>
    <col min="2071" max="2071" width="10.57421875" style="1" customWidth="1"/>
    <col min="2072" max="2083" width="8.28125" style="1" hidden="1" customWidth="1"/>
    <col min="2084" max="2084" width="51.7109375" style="1" customWidth="1"/>
    <col min="2085" max="2097" width="8.28125" style="1" customWidth="1"/>
    <col min="2098" max="2118" width="8.28125" style="1" hidden="1" customWidth="1"/>
    <col min="2119" max="2283" width="8.28125" style="1" customWidth="1"/>
    <col min="2284" max="2284" width="6.57421875" style="1" customWidth="1"/>
    <col min="2285" max="2285" width="1.28515625" style="1" customWidth="1"/>
    <col min="2286" max="2286" width="3.28125" style="1" customWidth="1"/>
    <col min="2287" max="2316" width="1.8515625" style="1" customWidth="1"/>
    <col min="2317" max="2317" width="2.7109375" style="1" customWidth="1"/>
    <col min="2318" max="2318" width="24.57421875" style="1" customWidth="1"/>
    <col min="2319" max="2320" width="1.8515625" style="1" customWidth="1"/>
    <col min="2321" max="2321" width="6.57421875" style="1" customWidth="1"/>
    <col min="2322" max="2322" width="2.7109375" style="1" customWidth="1"/>
    <col min="2323" max="2323" width="10.421875" style="1" customWidth="1"/>
    <col min="2324" max="2324" width="5.7109375" style="1" customWidth="1"/>
    <col min="2325" max="2325" width="3.28125" style="1" customWidth="1"/>
    <col min="2326" max="2326" width="12.140625" style="1" customWidth="1"/>
    <col min="2327" max="2327" width="10.57421875" style="1" customWidth="1"/>
    <col min="2328" max="2339" width="8.28125" style="1" hidden="1" customWidth="1"/>
    <col min="2340" max="2340" width="51.7109375" style="1" customWidth="1"/>
    <col min="2341" max="2353" width="8.28125" style="1" customWidth="1"/>
    <col min="2354" max="2374" width="8.28125" style="1" hidden="1" customWidth="1"/>
    <col min="2375" max="2539" width="8.28125" style="1" customWidth="1"/>
    <col min="2540" max="2540" width="6.57421875" style="1" customWidth="1"/>
    <col min="2541" max="2541" width="1.28515625" style="1" customWidth="1"/>
    <col min="2542" max="2542" width="3.28125" style="1" customWidth="1"/>
    <col min="2543" max="2572" width="1.8515625" style="1" customWidth="1"/>
    <col min="2573" max="2573" width="2.7109375" style="1" customWidth="1"/>
    <col min="2574" max="2574" width="24.57421875" style="1" customWidth="1"/>
    <col min="2575" max="2576" width="1.8515625" style="1" customWidth="1"/>
    <col min="2577" max="2577" width="6.57421875" style="1" customWidth="1"/>
    <col min="2578" max="2578" width="2.7109375" style="1" customWidth="1"/>
    <col min="2579" max="2579" width="10.421875" style="1" customWidth="1"/>
    <col min="2580" max="2580" width="5.7109375" style="1" customWidth="1"/>
    <col min="2581" max="2581" width="3.28125" style="1" customWidth="1"/>
    <col min="2582" max="2582" width="12.140625" style="1" customWidth="1"/>
    <col min="2583" max="2583" width="10.57421875" style="1" customWidth="1"/>
    <col min="2584" max="2595" width="8.28125" style="1" hidden="1" customWidth="1"/>
    <col min="2596" max="2596" width="51.7109375" style="1" customWidth="1"/>
    <col min="2597" max="2609" width="8.28125" style="1" customWidth="1"/>
    <col min="2610" max="2630" width="8.28125" style="1" hidden="1" customWidth="1"/>
    <col min="2631" max="2795" width="8.28125" style="1" customWidth="1"/>
    <col min="2796" max="2796" width="6.57421875" style="1" customWidth="1"/>
    <col min="2797" max="2797" width="1.28515625" style="1" customWidth="1"/>
    <col min="2798" max="2798" width="3.28125" style="1" customWidth="1"/>
    <col min="2799" max="2828" width="1.8515625" style="1" customWidth="1"/>
    <col min="2829" max="2829" width="2.7109375" style="1" customWidth="1"/>
    <col min="2830" max="2830" width="24.57421875" style="1" customWidth="1"/>
    <col min="2831" max="2832" width="1.8515625" style="1" customWidth="1"/>
    <col min="2833" max="2833" width="6.57421875" style="1" customWidth="1"/>
    <col min="2834" max="2834" width="2.7109375" style="1" customWidth="1"/>
    <col min="2835" max="2835" width="10.421875" style="1" customWidth="1"/>
    <col min="2836" max="2836" width="5.7109375" style="1" customWidth="1"/>
    <col min="2837" max="2837" width="3.28125" style="1" customWidth="1"/>
    <col min="2838" max="2838" width="12.140625" style="1" customWidth="1"/>
    <col min="2839" max="2839" width="10.57421875" style="1" customWidth="1"/>
    <col min="2840" max="2851" width="8.28125" style="1" hidden="1" customWidth="1"/>
    <col min="2852" max="2852" width="51.7109375" style="1" customWidth="1"/>
    <col min="2853" max="2865" width="8.28125" style="1" customWidth="1"/>
    <col min="2866" max="2886" width="8.28125" style="1" hidden="1" customWidth="1"/>
    <col min="2887" max="3051" width="8.28125" style="1" customWidth="1"/>
    <col min="3052" max="3052" width="6.57421875" style="1" customWidth="1"/>
    <col min="3053" max="3053" width="1.28515625" style="1" customWidth="1"/>
    <col min="3054" max="3054" width="3.28125" style="1" customWidth="1"/>
    <col min="3055" max="3084" width="1.8515625" style="1" customWidth="1"/>
    <col min="3085" max="3085" width="2.7109375" style="1" customWidth="1"/>
    <col min="3086" max="3086" width="24.57421875" style="1" customWidth="1"/>
    <col min="3087" max="3088" width="1.8515625" style="1" customWidth="1"/>
    <col min="3089" max="3089" width="6.57421875" style="1" customWidth="1"/>
    <col min="3090" max="3090" width="2.7109375" style="1" customWidth="1"/>
    <col min="3091" max="3091" width="10.421875" style="1" customWidth="1"/>
    <col min="3092" max="3092" width="5.7109375" style="1" customWidth="1"/>
    <col min="3093" max="3093" width="3.28125" style="1" customWidth="1"/>
    <col min="3094" max="3094" width="12.140625" style="1" customWidth="1"/>
    <col min="3095" max="3095" width="10.57421875" style="1" customWidth="1"/>
    <col min="3096" max="3107" width="8.28125" style="1" hidden="1" customWidth="1"/>
    <col min="3108" max="3108" width="51.7109375" style="1" customWidth="1"/>
    <col min="3109" max="3121" width="8.28125" style="1" customWidth="1"/>
    <col min="3122" max="3142" width="8.28125" style="1" hidden="1" customWidth="1"/>
    <col min="3143" max="3307" width="8.28125" style="1" customWidth="1"/>
    <col min="3308" max="3308" width="6.57421875" style="1" customWidth="1"/>
    <col min="3309" max="3309" width="1.28515625" style="1" customWidth="1"/>
    <col min="3310" max="3310" width="3.28125" style="1" customWidth="1"/>
    <col min="3311" max="3340" width="1.8515625" style="1" customWidth="1"/>
    <col min="3341" max="3341" width="2.7109375" style="1" customWidth="1"/>
    <col min="3342" max="3342" width="24.57421875" style="1" customWidth="1"/>
    <col min="3343" max="3344" width="1.8515625" style="1" customWidth="1"/>
    <col min="3345" max="3345" width="6.57421875" style="1" customWidth="1"/>
    <col min="3346" max="3346" width="2.7109375" style="1" customWidth="1"/>
    <col min="3347" max="3347" width="10.421875" style="1" customWidth="1"/>
    <col min="3348" max="3348" width="5.7109375" style="1" customWidth="1"/>
    <col min="3349" max="3349" width="3.28125" style="1" customWidth="1"/>
    <col min="3350" max="3350" width="12.140625" style="1" customWidth="1"/>
    <col min="3351" max="3351" width="10.57421875" style="1" customWidth="1"/>
    <col min="3352" max="3363" width="8.28125" style="1" hidden="1" customWidth="1"/>
    <col min="3364" max="3364" width="51.7109375" style="1" customWidth="1"/>
    <col min="3365" max="3377" width="8.28125" style="1" customWidth="1"/>
    <col min="3378" max="3398" width="8.28125" style="1" hidden="1" customWidth="1"/>
    <col min="3399" max="3563" width="8.28125" style="1" customWidth="1"/>
    <col min="3564" max="3564" width="6.57421875" style="1" customWidth="1"/>
    <col min="3565" max="3565" width="1.28515625" style="1" customWidth="1"/>
    <col min="3566" max="3566" width="3.28125" style="1" customWidth="1"/>
    <col min="3567" max="3596" width="1.8515625" style="1" customWidth="1"/>
    <col min="3597" max="3597" width="2.7109375" style="1" customWidth="1"/>
    <col min="3598" max="3598" width="24.57421875" style="1" customWidth="1"/>
    <col min="3599" max="3600" width="1.8515625" style="1" customWidth="1"/>
    <col min="3601" max="3601" width="6.57421875" style="1" customWidth="1"/>
    <col min="3602" max="3602" width="2.7109375" style="1" customWidth="1"/>
    <col min="3603" max="3603" width="10.421875" style="1" customWidth="1"/>
    <col min="3604" max="3604" width="5.7109375" style="1" customWidth="1"/>
    <col min="3605" max="3605" width="3.28125" style="1" customWidth="1"/>
    <col min="3606" max="3606" width="12.140625" style="1" customWidth="1"/>
    <col min="3607" max="3607" width="10.57421875" style="1" customWidth="1"/>
    <col min="3608" max="3619" width="8.28125" style="1" hidden="1" customWidth="1"/>
    <col min="3620" max="3620" width="51.7109375" style="1" customWidth="1"/>
    <col min="3621" max="3633" width="8.28125" style="1" customWidth="1"/>
    <col min="3634" max="3654" width="8.28125" style="1" hidden="1" customWidth="1"/>
    <col min="3655" max="3819" width="8.28125" style="1" customWidth="1"/>
    <col min="3820" max="3820" width="6.57421875" style="1" customWidth="1"/>
    <col min="3821" max="3821" width="1.28515625" style="1" customWidth="1"/>
    <col min="3822" max="3822" width="3.28125" style="1" customWidth="1"/>
    <col min="3823" max="3852" width="1.8515625" style="1" customWidth="1"/>
    <col min="3853" max="3853" width="2.7109375" style="1" customWidth="1"/>
    <col min="3854" max="3854" width="24.57421875" style="1" customWidth="1"/>
    <col min="3855" max="3856" width="1.8515625" style="1" customWidth="1"/>
    <col min="3857" max="3857" width="6.57421875" style="1" customWidth="1"/>
    <col min="3858" max="3858" width="2.7109375" style="1" customWidth="1"/>
    <col min="3859" max="3859" width="10.421875" style="1" customWidth="1"/>
    <col min="3860" max="3860" width="5.7109375" style="1" customWidth="1"/>
    <col min="3861" max="3861" width="3.28125" style="1" customWidth="1"/>
    <col min="3862" max="3862" width="12.140625" style="1" customWidth="1"/>
    <col min="3863" max="3863" width="10.57421875" style="1" customWidth="1"/>
    <col min="3864" max="3875" width="8.28125" style="1" hidden="1" customWidth="1"/>
    <col min="3876" max="3876" width="51.7109375" style="1" customWidth="1"/>
    <col min="3877" max="3889" width="8.28125" style="1" customWidth="1"/>
    <col min="3890" max="3910" width="8.28125" style="1" hidden="1" customWidth="1"/>
    <col min="3911" max="4075" width="8.28125" style="1" customWidth="1"/>
    <col min="4076" max="4076" width="6.57421875" style="1" customWidth="1"/>
    <col min="4077" max="4077" width="1.28515625" style="1" customWidth="1"/>
    <col min="4078" max="4078" width="3.28125" style="1" customWidth="1"/>
    <col min="4079" max="4108" width="1.8515625" style="1" customWidth="1"/>
    <col min="4109" max="4109" width="2.7109375" style="1" customWidth="1"/>
    <col min="4110" max="4110" width="24.57421875" style="1" customWidth="1"/>
    <col min="4111" max="4112" width="1.8515625" style="1" customWidth="1"/>
    <col min="4113" max="4113" width="6.57421875" style="1" customWidth="1"/>
    <col min="4114" max="4114" width="2.7109375" style="1" customWidth="1"/>
    <col min="4115" max="4115" width="10.421875" style="1" customWidth="1"/>
    <col min="4116" max="4116" width="5.7109375" style="1" customWidth="1"/>
    <col min="4117" max="4117" width="3.28125" style="1" customWidth="1"/>
    <col min="4118" max="4118" width="12.140625" style="1" customWidth="1"/>
    <col min="4119" max="4119" width="10.57421875" style="1" customWidth="1"/>
    <col min="4120" max="4131" width="8.28125" style="1" hidden="1" customWidth="1"/>
    <col min="4132" max="4132" width="51.7109375" style="1" customWidth="1"/>
    <col min="4133" max="4145" width="8.28125" style="1" customWidth="1"/>
    <col min="4146" max="4166" width="8.28125" style="1" hidden="1" customWidth="1"/>
    <col min="4167" max="4331" width="8.28125" style="1" customWidth="1"/>
    <col min="4332" max="4332" width="6.57421875" style="1" customWidth="1"/>
    <col min="4333" max="4333" width="1.28515625" style="1" customWidth="1"/>
    <col min="4334" max="4334" width="3.28125" style="1" customWidth="1"/>
    <col min="4335" max="4364" width="1.8515625" style="1" customWidth="1"/>
    <col min="4365" max="4365" width="2.7109375" style="1" customWidth="1"/>
    <col min="4366" max="4366" width="24.57421875" style="1" customWidth="1"/>
    <col min="4367" max="4368" width="1.8515625" style="1" customWidth="1"/>
    <col min="4369" max="4369" width="6.57421875" style="1" customWidth="1"/>
    <col min="4370" max="4370" width="2.7109375" style="1" customWidth="1"/>
    <col min="4371" max="4371" width="10.421875" style="1" customWidth="1"/>
    <col min="4372" max="4372" width="5.7109375" style="1" customWidth="1"/>
    <col min="4373" max="4373" width="3.28125" style="1" customWidth="1"/>
    <col min="4374" max="4374" width="12.140625" style="1" customWidth="1"/>
    <col min="4375" max="4375" width="10.57421875" style="1" customWidth="1"/>
    <col min="4376" max="4387" width="8.28125" style="1" hidden="1" customWidth="1"/>
    <col min="4388" max="4388" width="51.7109375" style="1" customWidth="1"/>
    <col min="4389" max="4401" width="8.28125" style="1" customWidth="1"/>
    <col min="4402" max="4422" width="8.28125" style="1" hidden="1" customWidth="1"/>
    <col min="4423" max="4587" width="8.28125" style="1" customWidth="1"/>
    <col min="4588" max="4588" width="6.57421875" style="1" customWidth="1"/>
    <col min="4589" max="4589" width="1.28515625" style="1" customWidth="1"/>
    <col min="4590" max="4590" width="3.28125" style="1" customWidth="1"/>
    <col min="4591" max="4620" width="1.8515625" style="1" customWidth="1"/>
    <col min="4621" max="4621" width="2.7109375" style="1" customWidth="1"/>
    <col min="4622" max="4622" width="24.57421875" style="1" customWidth="1"/>
    <col min="4623" max="4624" width="1.8515625" style="1" customWidth="1"/>
    <col min="4625" max="4625" width="6.57421875" style="1" customWidth="1"/>
    <col min="4626" max="4626" width="2.7109375" style="1" customWidth="1"/>
    <col min="4627" max="4627" width="10.421875" style="1" customWidth="1"/>
    <col min="4628" max="4628" width="5.7109375" style="1" customWidth="1"/>
    <col min="4629" max="4629" width="3.28125" style="1" customWidth="1"/>
    <col min="4630" max="4630" width="12.140625" style="1" customWidth="1"/>
    <col min="4631" max="4631" width="10.57421875" style="1" customWidth="1"/>
    <col min="4632" max="4643" width="8.28125" style="1" hidden="1" customWidth="1"/>
    <col min="4644" max="4644" width="51.7109375" style="1" customWidth="1"/>
    <col min="4645" max="4657" width="8.28125" style="1" customWidth="1"/>
    <col min="4658" max="4678" width="8.28125" style="1" hidden="1" customWidth="1"/>
    <col min="4679" max="4843" width="8.28125" style="1" customWidth="1"/>
    <col min="4844" max="4844" width="6.57421875" style="1" customWidth="1"/>
    <col min="4845" max="4845" width="1.28515625" style="1" customWidth="1"/>
    <col min="4846" max="4846" width="3.28125" style="1" customWidth="1"/>
    <col min="4847" max="4876" width="1.8515625" style="1" customWidth="1"/>
    <col min="4877" max="4877" width="2.7109375" style="1" customWidth="1"/>
    <col min="4878" max="4878" width="24.57421875" style="1" customWidth="1"/>
    <col min="4879" max="4880" width="1.8515625" style="1" customWidth="1"/>
    <col min="4881" max="4881" width="6.57421875" style="1" customWidth="1"/>
    <col min="4882" max="4882" width="2.7109375" style="1" customWidth="1"/>
    <col min="4883" max="4883" width="10.421875" style="1" customWidth="1"/>
    <col min="4884" max="4884" width="5.7109375" style="1" customWidth="1"/>
    <col min="4885" max="4885" width="3.28125" style="1" customWidth="1"/>
    <col min="4886" max="4886" width="12.140625" style="1" customWidth="1"/>
    <col min="4887" max="4887" width="10.57421875" style="1" customWidth="1"/>
    <col min="4888" max="4899" width="8.28125" style="1" hidden="1" customWidth="1"/>
    <col min="4900" max="4900" width="51.7109375" style="1" customWidth="1"/>
    <col min="4901" max="4913" width="8.28125" style="1" customWidth="1"/>
    <col min="4914" max="4934" width="8.28125" style="1" hidden="1" customWidth="1"/>
    <col min="4935" max="5099" width="8.28125" style="1" customWidth="1"/>
    <col min="5100" max="5100" width="6.57421875" style="1" customWidth="1"/>
    <col min="5101" max="5101" width="1.28515625" style="1" customWidth="1"/>
    <col min="5102" max="5102" width="3.28125" style="1" customWidth="1"/>
    <col min="5103" max="5132" width="1.8515625" style="1" customWidth="1"/>
    <col min="5133" max="5133" width="2.7109375" style="1" customWidth="1"/>
    <col min="5134" max="5134" width="24.57421875" style="1" customWidth="1"/>
    <col min="5135" max="5136" width="1.8515625" style="1" customWidth="1"/>
    <col min="5137" max="5137" width="6.57421875" style="1" customWidth="1"/>
    <col min="5138" max="5138" width="2.7109375" style="1" customWidth="1"/>
    <col min="5139" max="5139" width="10.421875" style="1" customWidth="1"/>
    <col min="5140" max="5140" width="5.7109375" style="1" customWidth="1"/>
    <col min="5141" max="5141" width="3.28125" style="1" customWidth="1"/>
    <col min="5142" max="5142" width="12.140625" style="1" customWidth="1"/>
    <col min="5143" max="5143" width="10.57421875" style="1" customWidth="1"/>
    <col min="5144" max="5155" width="8.28125" style="1" hidden="1" customWidth="1"/>
    <col min="5156" max="5156" width="51.7109375" style="1" customWidth="1"/>
    <col min="5157" max="5169" width="8.28125" style="1" customWidth="1"/>
    <col min="5170" max="5190" width="8.28125" style="1" hidden="1" customWidth="1"/>
    <col min="5191" max="5355" width="8.28125" style="1" customWidth="1"/>
    <col min="5356" max="5356" width="6.57421875" style="1" customWidth="1"/>
    <col min="5357" max="5357" width="1.28515625" style="1" customWidth="1"/>
    <col min="5358" max="5358" width="3.28125" style="1" customWidth="1"/>
    <col min="5359" max="5388" width="1.8515625" style="1" customWidth="1"/>
    <col min="5389" max="5389" width="2.7109375" style="1" customWidth="1"/>
    <col min="5390" max="5390" width="24.57421875" style="1" customWidth="1"/>
    <col min="5391" max="5392" width="1.8515625" style="1" customWidth="1"/>
    <col min="5393" max="5393" width="6.57421875" style="1" customWidth="1"/>
    <col min="5394" max="5394" width="2.7109375" style="1" customWidth="1"/>
    <col min="5395" max="5395" width="10.421875" style="1" customWidth="1"/>
    <col min="5396" max="5396" width="5.7109375" style="1" customWidth="1"/>
    <col min="5397" max="5397" width="3.28125" style="1" customWidth="1"/>
    <col min="5398" max="5398" width="12.140625" style="1" customWidth="1"/>
    <col min="5399" max="5399" width="10.57421875" style="1" customWidth="1"/>
    <col min="5400" max="5411" width="8.28125" style="1" hidden="1" customWidth="1"/>
    <col min="5412" max="5412" width="51.7109375" style="1" customWidth="1"/>
    <col min="5413" max="5425" width="8.28125" style="1" customWidth="1"/>
    <col min="5426" max="5446" width="8.28125" style="1" hidden="1" customWidth="1"/>
    <col min="5447" max="5611" width="8.28125" style="1" customWidth="1"/>
    <col min="5612" max="5612" width="6.57421875" style="1" customWidth="1"/>
    <col min="5613" max="5613" width="1.28515625" style="1" customWidth="1"/>
    <col min="5614" max="5614" width="3.28125" style="1" customWidth="1"/>
    <col min="5615" max="5644" width="1.8515625" style="1" customWidth="1"/>
    <col min="5645" max="5645" width="2.7109375" style="1" customWidth="1"/>
    <col min="5646" max="5646" width="24.57421875" style="1" customWidth="1"/>
    <col min="5647" max="5648" width="1.8515625" style="1" customWidth="1"/>
    <col min="5649" max="5649" width="6.57421875" style="1" customWidth="1"/>
    <col min="5650" max="5650" width="2.7109375" style="1" customWidth="1"/>
    <col min="5651" max="5651" width="10.421875" style="1" customWidth="1"/>
    <col min="5652" max="5652" width="5.7109375" style="1" customWidth="1"/>
    <col min="5653" max="5653" width="3.28125" style="1" customWidth="1"/>
    <col min="5654" max="5654" width="12.140625" style="1" customWidth="1"/>
    <col min="5655" max="5655" width="10.57421875" style="1" customWidth="1"/>
    <col min="5656" max="5667" width="8.28125" style="1" hidden="1" customWidth="1"/>
    <col min="5668" max="5668" width="51.7109375" style="1" customWidth="1"/>
    <col min="5669" max="5681" width="8.28125" style="1" customWidth="1"/>
    <col min="5682" max="5702" width="8.28125" style="1" hidden="1" customWidth="1"/>
    <col min="5703" max="5867" width="8.28125" style="1" customWidth="1"/>
    <col min="5868" max="5868" width="6.57421875" style="1" customWidth="1"/>
    <col min="5869" max="5869" width="1.28515625" style="1" customWidth="1"/>
    <col min="5870" max="5870" width="3.28125" style="1" customWidth="1"/>
    <col min="5871" max="5900" width="1.8515625" style="1" customWidth="1"/>
    <col min="5901" max="5901" width="2.7109375" style="1" customWidth="1"/>
    <col min="5902" max="5902" width="24.57421875" style="1" customWidth="1"/>
    <col min="5903" max="5904" width="1.8515625" style="1" customWidth="1"/>
    <col min="5905" max="5905" width="6.57421875" style="1" customWidth="1"/>
    <col min="5906" max="5906" width="2.7109375" style="1" customWidth="1"/>
    <col min="5907" max="5907" width="10.421875" style="1" customWidth="1"/>
    <col min="5908" max="5908" width="5.7109375" style="1" customWidth="1"/>
    <col min="5909" max="5909" width="3.28125" style="1" customWidth="1"/>
    <col min="5910" max="5910" width="12.140625" style="1" customWidth="1"/>
    <col min="5911" max="5911" width="10.57421875" style="1" customWidth="1"/>
    <col min="5912" max="5923" width="8.28125" style="1" hidden="1" customWidth="1"/>
    <col min="5924" max="5924" width="51.7109375" style="1" customWidth="1"/>
    <col min="5925" max="5937" width="8.28125" style="1" customWidth="1"/>
    <col min="5938" max="5958" width="8.28125" style="1" hidden="1" customWidth="1"/>
    <col min="5959" max="6123" width="8.28125" style="1" customWidth="1"/>
    <col min="6124" max="6124" width="6.57421875" style="1" customWidth="1"/>
    <col min="6125" max="6125" width="1.28515625" style="1" customWidth="1"/>
    <col min="6126" max="6126" width="3.28125" style="1" customWidth="1"/>
    <col min="6127" max="6156" width="1.8515625" style="1" customWidth="1"/>
    <col min="6157" max="6157" width="2.7109375" style="1" customWidth="1"/>
    <col min="6158" max="6158" width="24.57421875" style="1" customWidth="1"/>
    <col min="6159" max="6160" width="1.8515625" style="1" customWidth="1"/>
    <col min="6161" max="6161" width="6.57421875" style="1" customWidth="1"/>
    <col min="6162" max="6162" width="2.7109375" style="1" customWidth="1"/>
    <col min="6163" max="6163" width="10.421875" style="1" customWidth="1"/>
    <col min="6164" max="6164" width="5.7109375" style="1" customWidth="1"/>
    <col min="6165" max="6165" width="3.28125" style="1" customWidth="1"/>
    <col min="6166" max="6166" width="12.140625" style="1" customWidth="1"/>
    <col min="6167" max="6167" width="10.57421875" style="1" customWidth="1"/>
    <col min="6168" max="6179" width="8.28125" style="1" hidden="1" customWidth="1"/>
    <col min="6180" max="6180" width="51.7109375" style="1" customWidth="1"/>
    <col min="6181" max="6193" width="8.28125" style="1" customWidth="1"/>
    <col min="6194" max="6214" width="8.28125" style="1" hidden="1" customWidth="1"/>
    <col min="6215" max="6379" width="8.28125" style="1" customWidth="1"/>
    <col min="6380" max="6380" width="6.57421875" style="1" customWidth="1"/>
    <col min="6381" max="6381" width="1.28515625" style="1" customWidth="1"/>
    <col min="6382" max="6382" width="3.28125" style="1" customWidth="1"/>
    <col min="6383" max="6412" width="1.8515625" style="1" customWidth="1"/>
    <col min="6413" max="6413" width="2.7109375" style="1" customWidth="1"/>
    <col min="6414" max="6414" width="24.57421875" style="1" customWidth="1"/>
    <col min="6415" max="6416" width="1.8515625" style="1" customWidth="1"/>
    <col min="6417" max="6417" width="6.57421875" style="1" customWidth="1"/>
    <col min="6418" max="6418" width="2.7109375" style="1" customWidth="1"/>
    <col min="6419" max="6419" width="10.421875" style="1" customWidth="1"/>
    <col min="6420" max="6420" width="5.7109375" style="1" customWidth="1"/>
    <col min="6421" max="6421" width="3.28125" style="1" customWidth="1"/>
    <col min="6422" max="6422" width="12.140625" style="1" customWidth="1"/>
    <col min="6423" max="6423" width="10.57421875" style="1" customWidth="1"/>
    <col min="6424" max="6435" width="8.28125" style="1" hidden="1" customWidth="1"/>
    <col min="6436" max="6436" width="51.7109375" style="1" customWidth="1"/>
    <col min="6437" max="6449" width="8.28125" style="1" customWidth="1"/>
    <col min="6450" max="6470" width="8.28125" style="1" hidden="1" customWidth="1"/>
    <col min="6471" max="6635" width="8.28125" style="1" customWidth="1"/>
    <col min="6636" max="6636" width="6.57421875" style="1" customWidth="1"/>
    <col min="6637" max="6637" width="1.28515625" style="1" customWidth="1"/>
    <col min="6638" max="6638" width="3.28125" style="1" customWidth="1"/>
    <col min="6639" max="6668" width="1.8515625" style="1" customWidth="1"/>
    <col min="6669" max="6669" width="2.7109375" style="1" customWidth="1"/>
    <col min="6670" max="6670" width="24.57421875" style="1" customWidth="1"/>
    <col min="6671" max="6672" width="1.8515625" style="1" customWidth="1"/>
    <col min="6673" max="6673" width="6.57421875" style="1" customWidth="1"/>
    <col min="6674" max="6674" width="2.7109375" style="1" customWidth="1"/>
    <col min="6675" max="6675" width="10.421875" style="1" customWidth="1"/>
    <col min="6676" max="6676" width="5.7109375" style="1" customWidth="1"/>
    <col min="6677" max="6677" width="3.28125" style="1" customWidth="1"/>
    <col min="6678" max="6678" width="12.140625" style="1" customWidth="1"/>
    <col min="6679" max="6679" width="10.57421875" style="1" customWidth="1"/>
    <col min="6680" max="6691" width="8.28125" style="1" hidden="1" customWidth="1"/>
    <col min="6692" max="6692" width="51.7109375" style="1" customWidth="1"/>
    <col min="6693" max="6705" width="8.28125" style="1" customWidth="1"/>
    <col min="6706" max="6726" width="8.28125" style="1" hidden="1" customWidth="1"/>
    <col min="6727" max="6891" width="8.28125" style="1" customWidth="1"/>
    <col min="6892" max="6892" width="6.57421875" style="1" customWidth="1"/>
    <col min="6893" max="6893" width="1.28515625" style="1" customWidth="1"/>
    <col min="6894" max="6894" width="3.28125" style="1" customWidth="1"/>
    <col min="6895" max="6924" width="1.8515625" style="1" customWidth="1"/>
    <col min="6925" max="6925" width="2.7109375" style="1" customWidth="1"/>
    <col min="6926" max="6926" width="24.57421875" style="1" customWidth="1"/>
    <col min="6927" max="6928" width="1.8515625" style="1" customWidth="1"/>
    <col min="6929" max="6929" width="6.57421875" style="1" customWidth="1"/>
    <col min="6930" max="6930" width="2.7109375" style="1" customWidth="1"/>
    <col min="6931" max="6931" width="10.421875" style="1" customWidth="1"/>
    <col min="6932" max="6932" width="5.7109375" style="1" customWidth="1"/>
    <col min="6933" max="6933" width="3.28125" style="1" customWidth="1"/>
    <col min="6934" max="6934" width="12.140625" style="1" customWidth="1"/>
    <col min="6935" max="6935" width="10.57421875" style="1" customWidth="1"/>
    <col min="6936" max="6947" width="8.28125" style="1" hidden="1" customWidth="1"/>
    <col min="6948" max="6948" width="51.7109375" style="1" customWidth="1"/>
    <col min="6949" max="6961" width="8.28125" style="1" customWidth="1"/>
    <col min="6962" max="6982" width="8.28125" style="1" hidden="1" customWidth="1"/>
    <col min="6983" max="7147" width="8.28125" style="1" customWidth="1"/>
    <col min="7148" max="7148" width="6.57421875" style="1" customWidth="1"/>
    <col min="7149" max="7149" width="1.28515625" style="1" customWidth="1"/>
    <col min="7150" max="7150" width="3.28125" style="1" customWidth="1"/>
    <col min="7151" max="7180" width="1.8515625" style="1" customWidth="1"/>
    <col min="7181" max="7181" width="2.7109375" style="1" customWidth="1"/>
    <col min="7182" max="7182" width="24.57421875" style="1" customWidth="1"/>
    <col min="7183" max="7184" width="1.8515625" style="1" customWidth="1"/>
    <col min="7185" max="7185" width="6.57421875" style="1" customWidth="1"/>
    <col min="7186" max="7186" width="2.7109375" style="1" customWidth="1"/>
    <col min="7187" max="7187" width="10.421875" style="1" customWidth="1"/>
    <col min="7188" max="7188" width="5.7109375" style="1" customWidth="1"/>
    <col min="7189" max="7189" width="3.28125" style="1" customWidth="1"/>
    <col min="7190" max="7190" width="12.140625" style="1" customWidth="1"/>
    <col min="7191" max="7191" width="10.57421875" style="1" customWidth="1"/>
    <col min="7192" max="7203" width="8.28125" style="1" hidden="1" customWidth="1"/>
    <col min="7204" max="7204" width="51.7109375" style="1" customWidth="1"/>
    <col min="7205" max="7217" width="8.28125" style="1" customWidth="1"/>
    <col min="7218" max="7238" width="8.28125" style="1" hidden="1" customWidth="1"/>
    <col min="7239" max="7403" width="8.28125" style="1" customWidth="1"/>
    <col min="7404" max="7404" width="6.57421875" style="1" customWidth="1"/>
    <col min="7405" max="7405" width="1.28515625" style="1" customWidth="1"/>
    <col min="7406" max="7406" width="3.28125" style="1" customWidth="1"/>
    <col min="7407" max="7436" width="1.8515625" style="1" customWidth="1"/>
    <col min="7437" max="7437" width="2.7109375" style="1" customWidth="1"/>
    <col min="7438" max="7438" width="24.57421875" style="1" customWidth="1"/>
    <col min="7439" max="7440" width="1.8515625" style="1" customWidth="1"/>
    <col min="7441" max="7441" width="6.57421875" style="1" customWidth="1"/>
    <col min="7442" max="7442" width="2.7109375" style="1" customWidth="1"/>
    <col min="7443" max="7443" width="10.421875" style="1" customWidth="1"/>
    <col min="7444" max="7444" width="5.7109375" style="1" customWidth="1"/>
    <col min="7445" max="7445" width="3.28125" style="1" customWidth="1"/>
    <col min="7446" max="7446" width="12.140625" style="1" customWidth="1"/>
    <col min="7447" max="7447" width="10.57421875" style="1" customWidth="1"/>
    <col min="7448" max="7459" width="8.28125" style="1" hidden="1" customWidth="1"/>
    <col min="7460" max="7460" width="51.7109375" style="1" customWidth="1"/>
    <col min="7461" max="7473" width="8.28125" style="1" customWidth="1"/>
    <col min="7474" max="7494" width="8.28125" style="1" hidden="1" customWidth="1"/>
    <col min="7495" max="7659" width="8.28125" style="1" customWidth="1"/>
    <col min="7660" max="7660" width="6.57421875" style="1" customWidth="1"/>
    <col min="7661" max="7661" width="1.28515625" style="1" customWidth="1"/>
    <col min="7662" max="7662" width="3.28125" style="1" customWidth="1"/>
    <col min="7663" max="7692" width="1.8515625" style="1" customWidth="1"/>
    <col min="7693" max="7693" width="2.7109375" style="1" customWidth="1"/>
    <col min="7694" max="7694" width="24.57421875" style="1" customWidth="1"/>
    <col min="7695" max="7696" width="1.8515625" style="1" customWidth="1"/>
    <col min="7697" max="7697" width="6.57421875" style="1" customWidth="1"/>
    <col min="7698" max="7698" width="2.7109375" style="1" customWidth="1"/>
    <col min="7699" max="7699" width="10.421875" style="1" customWidth="1"/>
    <col min="7700" max="7700" width="5.7109375" style="1" customWidth="1"/>
    <col min="7701" max="7701" width="3.28125" style="1" customWidth="1"/>
    <col min="7702" max="7702" width="12.140625" style="1" customWidth="1"/>
    <col min="7703" max="7703" width="10.57421875" style="1" customWidth="1"/>
    <col min="7704" max="7715" width="8.28125" style="1" hidden="1" customWidth="1"/>
    <col min="7716" max="7716" width="51.7109375" style="1" customWidth="1"/>
    <col min="7717" max="7729" width="8.28125" style="1" customWidth="1"/>
    <col min="7730" max="7750" width="8.28125" style="1" hidden="1" customWidth="1"/>
    <col min="7751" max="7915" width="8.28125" style="1" customWidth="1"/>
    <col min="7916" max="7916" width="6.57421875" style="1" customWidth="1"/>
    <col min="7917" max="7917" width="1.28515625" style="1" customWidth="1"/>
    <col min="7918" max="7918" width="3.28125" style="1" customWidth="1"/>
    <col min="7919" max="7948" width="1.8515625" style="1" customWidth="1"/>
    <col min="7949" max="7949" width="2.7109375" style="1" customWidth="1"/>
    <col min="7950" max="7950" width="24.57421875" style="1" customWidth="1"/>
    <col min="7951" max="7952" width="1.8515625" style="1" customWidth="1"/>
    <col min="7953" max="7953" width="6.57421875" style="1" customWidth="1"/>
    <col min="7954" max="7954" width="2.7109375" style="1" customWidth="1"/>
    <col min="7955" max="7955" width="10.421875" style="1" customWidth="1"/>
    <col min="7956" max="7956" width="5.7109375" style="1" customWidth="1"/>
    <col min="7957" max="7957" width="3.28125" style="1" customWidth="1"/>
    <col min="7958" max="7958" width="12.140625" style="1" customWidth="1"/>
    <col min="7959" max="7959" width="10.57421875" style="1" customWidth="1"/>
    <col min="7960" max="7971" width="8.28125" style="1" hidden="1" customWidth="1"/>
    <col min="7972" max="7972" width="51.7109375" style="1" customWidth="1"/>
    <col min="7973" max="7985" width="8.28125" style="1" customWidth="1"/>
    <col min="7986" max="8006" width="8.28125" style="1" hidden="1" customWidth="1"/>
    <col min="8007" max="8171" width="8.28125" style="1" customWidth="1"/>
    <col min="8172" max="8172" width="6.57421875" style="1" customWidth="1"/>
    <col min="8173" max="8173" width="1.28515625" style="1" customWidth="1"/>
    <col min="8174" max="8174" width="3.28125" style="1" customWidth="1"/>
    <col min="8175" max="8204" width="1.8515625" style="1" customWidth="1"/>
    <col min="8205" max="8205" width="2.7109375" style="1" customWidth="1"/>
    <col min="8206" max="8206" width="24.57421875" style="1" customWidth="1"/>
    <col min="8207" max="8208" width="1.8515625" style="1" customWidth="1"/>
    <col min="8209" max="8209" width="6.57421875" style="1" customWidth="1"/>
    <col min="8210" max="8210" width="2.7109375" style="1" customWidth="1"/>
    <col min="8211" max="8211" width="10.421875" style="1" customWidth="1"/>
    <col min="8212" max="8212" width="5.7109375" style="1" customWidth="1"/>
    <col min="8213" max="8213" width="3.28125" style="1" customWidth="1"/>
    <col min="8214" max="8214" width="12.140625" style="1" customWidth="1"/>
    <col min="8215" max="8215" width="10.57421875" style="1" customWidth="1"/>
    <col min="8216" max="8227" width="8.28125" style="1" hidden="1" customWidth="1"/>
    <col min="8228" max="8228" width="51.7109375" style="1" customWidth="1"/>
    <col min="8229" max="8241" width="8.28125" style="1" customWidth="1"/>
    <col min="8242" max="8262" width="8.28125" style="1" hidden="1" customWidth="1"/>
    <col min="8263" max="8427" width="8.28125" style="1" customWidth="1"/>
    <col min="8428" max="8428" width="6.57421875" style="1" customWidth="1"/>
    <col min="8429" max="8429" width="1.28515625" style="1" customWidth="1"/>
    <col min="8430" max="8430" width="3.28125" style="1" customWidth="1"/>
    <col min="8431" max="8460" width="1.8515625" style="1" customWidth="1"/>
    <col min="8461" max="8461" width="2.7109375" style="1" customWidth="1"/>
    <col min="8462" max="8462" width="24.57421875" style="1" customWidth="1"/>
    <col min="8463" max="8464" width="1.8515625" style="1" customWidth="1"/>
    <col min="8465" max="8465" width="6.57421875" style="1" customWidth="1"/>
    <col min="8466" max="8466" width="2.7109375" style="1" customWidth="1"/>
    <col min="8467" max="8467" width="10.421875" style="1" customWidth="1"/>
    <col min="8468" max="8468" width="5.7109375" style="1" customWidth="1"/>
    <col min="8469" max="8469" width="3.28125" style="1" customWidth="1"/>
    <col min="8470" max="8470" width="12.140625" style="1" customWidth="1"/>
    <col min="8471" max="8471" width="10.57421875" style="1" customWidth="1"/>
    <col min="8472" max="8483" width="8.28125" style="1" hidden="1" customWidth="1"/>
    <col min="8484" max="8484" width="51.7109375" style="1" customWidth="1"/>
    <col min="8485" max="8497" width="8.28125" style="1" customWidth="1"/>
    <col min="8498" max="8518" width="8.28125" style="1" hidden="1" customWidth="1"/>
    <col min="8519" max="8683" width="8.28125" style="1" customWidth="1"/>
    <col min="8684" max="8684" width="6.57421875" style="1" customWidth="1"/>
    <col min="8685" max="8685" width="1.28515625" style="1" customWidth="1"/>
    <col min="8686" max="8686" width="3.28125" style="1" customWidth="1"/>
    <col min="8687" max="8716" width="1.8515625" style="1" customWidth="1"/>
    <col min="8717" max="8717" width="2.7109375" style="1" customWidth="1"/>
    <col min="8718" max="8718" width="24.57421875" style="1" customWidth="1"/>
    <col min="8719" max="8720" width="1.8515625" style="1" customWidth="1"/>
    <col min="8721" max="8721" width="6.57421875" style="1" customWidth="1"/>
    <col min="8722" max="8722" width="2.7109375" style="1" customWidth="1"/>
    <col min="8723" max="8723" width="10.421875" style="1" customWidth="1"/>
    <col min="8724" max="8724" width="5.7109375" style="1" customWidth="1"/>
    <col min="8725" max="8725" width="3.28125" style="1" customWidth="1"/>
    <col min="8726" max="8726" width="12.140625" style="1" customWidth="1"/>
    <col min="8727" max="8727" width="10.57421875" style="1" customWidth="1"/>
    <col min="8728" max="8739" width="8.28125" style="1" hidden="1" customWidth="1"/>
    <col min="8740" max="8740" width="51.7109375" style="1" customWidth="1"/>
    <col min="8741" max="8753" width="8.28125" style="1" customWidth="1"/>
    <col min="8754" max="8774" width="8.28125" style="1" hidden="1" customWidth="1"/>
    <col min="8775" max="8939" width="8.28125" style="1" customWidth="1"/>
    <col min="8940" max="8940" width="6.57421875" style="1" customWidth="1"/>
    <col min="8941" max="8941" width="1.28515625" style="1" customWidth="1"/>
    <col min="8942" max="8942" width="3.28125" style="1" customWidth="1"/>
    <col min="8943" max="8972" width="1.8515625" style="1" customWidth="1"/>
    <col min="8973" max="8973" width="2.7109375" style="1" customWidth="1"/>
    <col min="8974" max="8974" width="24.57421875" style="1" customWidth="1"/>
    <col min="8975" max="8976" width="1.8515625" style="1" customWidth="1"/>
    <col min="8977" max="8977" width="6.57421875" style="1" customWidth="1"/>
    <col min="8978" max="8978" width="2.7109375" style="1" customWidth="1"/>
    <col min="8979" max="8979" width="10.421875" style="1" customWidth="1"/>
    <col min="8980" max="8980" width="5.7109375" style="1" customWidth="1"/>
    <col min="8981" max="8981" width="3.28125" style="1" customWidth="1"/>
    <col min="8982" max="8982" width="12.140625" style="1" customWidth="1"/>
    <col min="8983" max="8983" width="10.57421875" style="1" customWidth="1"/>
    <col min="8984" max="8995" width="8.28125" style="1" hidden="1" customWidth="1"/>
    <col min="8996" max="8996" width="51.7109375" style="1" customWidth="1"/>
    <col min="8997" max="9009" width="8.28125" style="1" customWidth="1"/>
    <col min="9010" max="9030" width="8.28125" style="1" hidden="1" customWidth="1"/>
    <col min="9031" max="9195" width="8.28125" style="1" customWidth="1"/>
    <col min="9196" max="9196" width="6.57421875" style="1" customWidth="1"/>
    <col min="9197" max="9197" width="1.28515625" style="1" customWidth="1"/>
    <col min="9198" max="9198" width="3.28125" style="1" customWidth="1"/>
    <col min="9199" max="9228" width="1.8515625" style="1" customWidth="1"/>
    <col min="9229" max="9229" width="2.7109375" style="1" customWidth="1"/>
    <col min="9230" max="9230" width="24.57421875" style="1" customWidth="1"/>
    <col min="9231" max="9232" width="1.8515625" style="1" customWidth="1"/>
    <col min="9233" max="9233" width="6.57421875" style="1" customWidth="1"/>
    <col min="9234" max="9234" width="2.7109375" style="1" customWidth="1"/>
    <col min="9235" max="9235" width="10.421875" style="1" customWidth="1"/>
    <col min="9236" max="9236" width="5.7109375" style="1" customWidth="1"/>
    <col min="9237" max="9237" width="3.28125" style="1" customWidth="1"/>
    <col min="9238" max="9238" width="12.140625" style="1" customWidth="1"/>
    <col min="9239" max="9239" width="10.57421875" style="1" customWidth="1"/>
    <col min="9240" max="9251" width="8.28125" style="1" hidden="1" customWidth="1"/>
    <col min="9252" max="9252" width="51.7109375" style="1" customWidth="1"/>
    <col min="9253" max="9265" width="8.28125" style="1" customWidth="1"/>
    <col min="9266" max="9286" width="8.28125" style="1" hidden="1" customWidth="1"/>
    <col min="9287" max="9451" width="8.28125" style="1" customWidth="1"/>
    <col min="9452" max="9452" width="6.57421875" style="1" customWidth="1"/>
    <col min="9453" max="9453" width="1.28515625" style="1" customWidth="1"/>
    <col min="9454" max="9454" width="3.28125" style="1" customWidth="1"/>
    <col min="9455" max="9484" width="1.8515625" style="1" customWidth="1"/>
    <col min="9485" max="9485" width="2.7109375" style="1" customWidth="1"/>
    <col min="9486" max="9486" width="24.57421875" style="1" customWidth="1"/>
    <col min="9487" max="9488" width="1.8515625" style="1" customWidth="1"/>
    <col min="9489" max="9489" width="6.57421875" style="1" customWidth="1"/>
    <col min="9490" max="9490" width="2.7109375" style="1" customWidth="1"/>
    <col min="9491" max="9491" width="10.421875" style="1" customWidth="1"/>
    <col min="9492" max="9492" width="5.7109375" style="1" customWidth="1"/>
    <col min="9493" max="9493" width="3.28125" style="1" customWidth="1"/>
    <col min="9494" max="9494" width="12.140625" style="1" customWidth="1"/>
    <col min="9495" max="9495" width="10.57421875" style="1" customWidth="1"/>
    <col min="9496" max="9507" width="8.28125" style="1" hidden="1" customWidth="1"/>
    <col min="9508" max="9508" width="51.7109375" style="1" customWidth="1"/>
    <col min="9509" max="9521" width="8.28125" style="1" customWidth="1"/>
    <col min="9522" max="9542" width="8.28125" style="1" hidden="1" customWidth="1"/>
    <col min="9543" max="9707" width="8.28125" style="1" customWidth="1"/>
    <col min="9708" max="9708" width="6.57421875" style="1" customWidth="1"/>
    <col min="9709" max="9709" width="1.28515625" style="1" customWidth="1"/>
    <col min="9710" max="9710" width="3.28125" style="1" customWidth="1"/>
    <col min="9711" max="9740" width="1.8515625" style="1" customWidth="1"/>
    <col min="9741" max="9741" width="2.7109375" style="1" customWidth="1"/>
    <col min="9742" max="9742" width="24.57421875" style="1" customWidth="1"/>
    <col min="9743" max="9744" width="1.8515625" style="1" customWidth="1"/>
    <col min="9745" max="9745" width="6.57421875" style="1" customWidth="1"/>
    <col min="9746" max="9746" width="2.7109375" style="1" customWidth="1"/>
    <col min="9747" max="9747" width="10.421875" style="1" customWidth="1"/>
    <col min="9748" max="9748" width="5.7109375" style="1" customWidth="1"/>
    <col min="9749" max="9749" width="3.28125" style="1" customWidth="1"/>
    <col min="9750" max="9750" width="12.140625" style="1" customWidth="1"/>
    <col min="9751" max="9751" width="10.57421875" style="1" customWidth="1"/>
    <col min="9752" max="9763" width="8.28125" style="1" hidden="1" customWidth="1"/>
    <col min="9764" max="9764" width="51.7109375" style="1" customWidth="1"/>
    <col min="9765" max="9777" width="8.28125" style="1" customWidth="1"/>
    <col min="9778" max="9798" width="8.28125" style="1" hidden="1" customWidth="1"/>
    <col min="9799" max="9963" width="8.28125" style="1" customWidth="1"/>
    <col min="9964" max="9964" width="6.57421875" style="1" customWidth="1"/>
    <col min="9965" max="9965" width="1.28515625" style="1" customWidth="1"/>
    <col min="9966" max="9966" width="3.28125" style="1" customWidth="1"/>
    <col min="9967" max="9996" width="1.8515625" style="1" customWidth="1"/>
    <col min="9997" max="9997" width="2.7109375" style="1" customWidth="1"/>
    <col min="9998" max="9998" width="24.57421875" style="1" customWidth="1"/>
    <col min="9999" max="10000" width="1.8515625" style="1" customWidth="1"/>
    <col min="10001" max="10001" width="6.57421875" style="1" customWidth="1"/>
    <col min="10002" max="10002" width="2.7109375" style="1" customWidth="1"/>
    <col min="10003" max="10003" width="10.421875" style="1" customWidth="1"/>
    <col min="10004" max="10004" width="5.7109375" style="1" customWidth="1"/>
    <col min="10005" max="10005" width="3.28125" style="1" customWidth="1"/>
    <col min="10006" max="10006" width="12.140625" style="1" customWidth="1"/>
    <col min="10007" max="10007" width="10.57421875" style="1" customWidth="1"/>
    <col min="10008" max="10019" width="8.28125" style="1" hidden="1" customWidth="1"/>
    <col min="10020" max="10020" width="51.7109375" style="1" customWidth="1"/>
    <col min="10021" max="10033" width="8.28125" style="1" customWidth="1"/>
    <col min="10034" max="10054" width="8.28125" style="1" hidden="1" customWidth="1"/>
    <col min="10055" max="10219" width="8.28125" style="1" customWidth="1"/>
    <col min="10220" max="10220" width="6.57421875" style="1" customWidth="1"/>
    <col min="10221" max="10221" width="1.28515625" style="1" customWidth="1"/>
    <col min="10222" max="10222" width="3.28125" style="1" customWidth="1"/>
    <col min="10223" max="10252" width="1.8515625" style="1" customWidth="1"/>
    <col min="10253" max="10253" width="2.7109375" style="1" customWidth="1"/>
    <col min="10254" max="10254" width="24.57421875" style="1" customWidth="1"/>
    <col min="10255" max="10256" width="1.8515625" style="1" customWidth="1"/>
    <col min="10257" max="10257" width="6.57421875" style="1" customWidth="1"/>
    <col min="10258" max="10258" width="2.7109375" style="1" customWidth="1"/>
    <col min="10259" max="10259" width="10.421875" style="1" customWidth="1"/>
    <col min="10260" max="10260" width="5.7109375" style="1" customWidth="1"/>
    <col min="10261" max="10261" width="3.28125" style="1" customWidth="1"/>
    <col min="10262" max="10262" width="12.140625" style="1" customWidth="1"/>
    <col min="10263" max="10263" width="10.57421875" style="1" customWidth="1"/>
    <col min="10264" max="10275" width="8.28125" style="1" hidden="1" customWidth="1"/>
    <col min="10276" max="10276" width="51.7109375" style="1" customWidth="1"/>
    <col min="10277" max="10289" width="8.28125" style="1" customWidth="1"/>
    <col min="10290" max="10310" width="8.28125" style="1" hidden="1" customWidth="1"/>
    <col min="10311" max="10475" width="8.28125" style="1" customWidth="1"/>
    <col min="10476" max="10476" width="6.57421875" style="1" customWidth="1"/>
    <col min="10477" max="10477" width="1.28515625" style="1" customWidth="1"/>
    <col min="10478" max="10478" width="3.28125" style="1" customWidth="1"/>
    <col min="10479" max="10508" width="1.8515625" style="1" customWidth="1"/>
    <col min="10509" max="10509" width="2.7109375" style="1" customWidth="1"/>
    <col min="10510" max="10510" width="24.57421875" style="1" customWidth="1"/>
    <col min="10511" max="10512" width="1.8515625" style="1" customWidth="1"/>
    <col min="10513" max="10513" width="6.57421875" style="1" customWidth="1"/>
    <col min="10514" max="10514" width="2.7109375" style="1" customWidth="1"/>
    <col min="10515" max="10515" width="10.421875" style="1" customWidth="1"/>
    <col min="10516" max="10516" width="5.7109375" style="1" customWidth="1"/>
    <col min="10517" max="10517" width="3.28125" style="1" customWidth="1"/>
    <col min="10518" max="10518" width="12.140625" style="1" customWidth="1"/>
    <col min="10519" max="10519" width="10.57421875" style="1" customWidth="1"/>
    <col min="10520" max="10531" width="8.28125" style="1" hidden="1" customWidth="1"/>
    <col min="10532" max="10532" width="51.7109375" style="1" customWidth="1"/>
    <col min="10533" max="10545" width="8.28125" style="1" customWidth="1"/>
    <col min="10546" max="10566" width="8.28125" style="1" hidden="1" customWidth="1"/>
    <col min="10567" max="10731" width="8.28125" style="1" customWidth="1"/>
    <col min="10732" max="10732" width="6.57421875" style="1" customWidth="1"/>
    <col min="10733" max="10733" width="1.28515625" style="1" customWidth="1"/>
    <col min="10734" max="10734" width="3.28125" style="1" customWidth="1"/>
    <col min="10735" max="10764" width="1.8515625" style="1" customWidth="1"/>
    <col min="10765" max="10765" width="2.7109375" style="1" customWidth="1"/>
    <col min="10766" max="10766" width="24.57421875" style="1" customWidth="1"/>
    <col min="10767" max="10768" width="1.8515625" style="1" customWidth="1"/>
    <col min="10769" max="10769" width="6.57421875" style="1" customWidth="1"/>
    <col min="10770" max="10770" width="2.7109375" style="1" customWidth="1"/>
    <col min="10771" max="10771" width="10.421875" style="1" customWidth="1"/>
    <col min="10772" max="10772" width="5.7109375" style="1" customWidth="1"/>
    <col min="10773" max="10773" width="3.28125" style="1" customWidth="1"/>
    <col min="10774" max="10774" width="12.140625" style="1" customWidth="1"/>
    <col min="10775" max="10775" width="10.57421875" style="1" customWidth="1"/>
    <col min="10776" max="10787" width="8.28125" style="1" hidden="1" customWidth="1"/>
    <col min="10788" max="10788" width="51.7109375" style="1" customWidth="1"/>
    <col min="10789" max="10801" width="8.28125" style="1" customWidth="1"/>
    <col min="10802" max="10822" width="8.28125" style="1" hidden="1" customWidth="1"/>
    <col min="10823" max="10987" width="8.28125" style="1" customWidth="1"/>
    <col min="10988" max="10988" width="6.57421875" style="1" customWidth="1"/>
    <col min="10989" max="10989" width="1.28515625" style="1" customWidth="1"/>
    <col min="10990" max="10990" width="3.28125" style="1" customWidth="1"/>
    <col min="10991" max="11020" width="1.8515625" style="1" customWidth="1"/>
    <col min="11021" max="11021" width="2.7109375" style="1" customWidth="1"/>
    <col min="11022" max="11022" width="24.57421875" style="1" customWidth="1"/>
    <col min="11023" max="11024" width="1.8515625" style="1" customWidth="1"/>
    <col min="11025" max="11025" width="6.57421875" style="1" customWidth="1"/>
    <col min="11026" max="11026" width="2.7109375" style="1" customWidth="1"/>
    <col min="11027" max="11027" width="10.421875" style="1" customWidth="1"/>
    <col min="11028" max="11028" width="5.7109375" style="1" customWidth="1"/>
    <col min="11029" max="11029" width="3.28125" style="1" customWidth="1"/>
    <col min="11030" max="11030" width="12.140625" style="1" customWidth="1"/>
    <col min="11031" max="11031" width="10.57421875" style="1" customWidth="1"/>
    <col min="11032" max="11043" width="8.28125" style="1" hidden="1" customWidth="1"/>
    <col min="11044" max="11044" width="51.7109375" style="1" customWidth="1"/>
    <col min="11045" max="11057" width="8.28125" style="1" customWidth="1"/>
    <col min="11058" max="11078" width="8.28125" style="1" hidden="1" customWidth="1"/>
    <col min="11079" max="11243" width="8.28125" style="1" customWidth="1"/>
    <col min="11244" max="11244" width="6.57421875" style="1" customWidth="1"/>
    <col min="11245" max="11245" width="1.28515625" style="1" customWidth="1"/>
    <col min="11246" max="11246" width="3.28125" style="1" customWidth="1"/>
    <col min="11247" max="11276" width="1.8515625" style="1" customWidth="1"/>
    <col min="11277" max="11277" width="2.7109375" style="1" customWidth="1"/>
    <col min="11278" max="11278" width="24.57421875" style="1" customWidth="1"/>
    <col min="11279" max="11280" width="1.8515625" style="1" customWidth="1"/>
    <col min="11281" max="11281" width="6.57421875" style="1" customWidth="1"/>
    <col min="11282" max="11282" width="2.7109375" style="1" customWidth="1"/>
    <col min="11283" max="11283" width="10.421875" style="1" customWidth="1"/>
    <col min="11284" max="11284" width="5.7109375" style="1" customWidth="1"/>
    <col min="11285" max="11285" width="3.28125" style="1" customWidth="1"/>
    <col min="11286" max="11286" width="12.140625" style="1" customWidth="1"/>
    <col min="11287" max="11287" width="10.57421875" style="1" customWidth="1"/>
    <col min="11288" max="11299" width="8.28125" style="1" hidden="1" customWidth="1"/>
    <col min="11300" max="11300" width="51.7109375" style="1" customWidth="1"/>
    <col min="11301" max="11313" width="8.28125" style="1" customWidth="1"/>
    <col min="11314" max="11334" width="8.28125" style="1" hidden="1" customWidth="1"/>
    <col min="11335" max="11499" width="8.28125" style="1" customWidth="1"/>
    <col min="11500" max="11500" width="6.57421875" style="1" customWidth="1"/>
    <col min="11501" max="11501" width="1.28515625" style="1" customWidth="1"/>
    <col min="11502" max="11502" width="3.28125" style="1" customWidth="1"/>
    <col min="11503" max="11532" width="1.8515625" style="1" customWidth="1"/>
    <col min="11533" max="11533" width="2.7109375" style="1" customWidth="1"/>
    <col min="11534" max="11534" width="24.57421875" style="1" customWidth="1"/>
    <col min="11535" max="11536" width="1.8515625" style="1" customWidth="1"/>
    <col min="11537" max="11537" width="6.57421875" style="1" customWidth="1"/>
    <col min="11538" max="11538" width="2.7109375" style="1" customWidth="1"/>
    <col min="11539" max="11539" width="10.421875" style="1" customWidth="1"/>
    <col min="11540" max="11540" width="5.7109375" style="1" customWidth="1"/>
    <col min="11541" max="11541" width="3.28125" style="1" customWidth="1"/>
    <col min="11542" max="11542" width="12.140625" style="1" customWidth="1"/>
    <col min="11543" max="11543" width="10.57421875" style="1" customWidth="1"/>
    <col min="11544" max="11555" width="8.28125" style="1" hidden="1" customWidth="1"/>
    <col min="11556" max="11556" width="51.7109375" style="1" customWidth="1"/>
    <col min="11557" max="11569" width="8.28125" style="1" customWidth="1"/>
    <col min="11570" max="11590" width="8.28125" style="1" hidden="1" customWidth="1"/>
    <col min="11591" max="11755" width="8.28125" style="1" customWidth="1"/>
    <col min="11756" max="11756" width="6.57421875" style="1" customWidth="1"/>
    <col min="11757" max="11757" width="1.28515625" style="1" customWidth="1"/>
    <col min="11758" max="11758" width="3.28125" style="1" customWidth="1"/>
    <col min="11759" max="11788" width="1.8515625" style="1" customWidth="1"/>
    <col min="11789" max="11789" width="2.7109375" style="1" customWidth="1"/>
    <col min="11790" max="11790" width="24.57421875" style="1" customWidth="1"/>
    <col min="11791" max="11792" width="1.8515625" style="1" customWidth="1"/>
    <col min="11793" max="11793" width="6.57421875" style="1" customWidth="1"/>
    <col min="11794" max="11794" width="2.7109375" style="1" customWidth="1"/>
    <col min="11795" max="11795" width="10.421875" style="1" customWidth="1"/>
    <col min="11796" max="11796" width="5.7109375" style="1" customWidth="1"/>
    <col min="11797" max="11797" width="3.28125" style="1" customWidth="1"/>
    <col min="11798" max="11798" width="12.140625" style="1" customWidth="1"/>
    <col min="11799" max="11799" width="10.57421875" style="1" customWidth="1"/>
    <col min="11800" max="11811" width="8.28125" style="1" hidden="1" customWidth="1"/>
    <col min="11812" max="11812" width="51.7109375" style="1" customWidth="1"/>
    <col min="11813" max="11825" width="8.28125" style="1" customWidth="1"/>
    <col min="11826" max="11846" width="8.28125" style="1" hidden="1" customWidth="1"/>
    <col min="11847" max="12011" width="8.28125" style="1" customWidth="1"/>
    <col min="12012" max="12012" width="6.57421875" style="1" customWidth="1"/>
    <col min="12013" max="12013" width="1.28515625" style="1" customWidth="1"/>
    <col min="12014" max="12014" width="3.28125" style="1" customWidth="1"/>
    <col min="12015" max="12044" width="1.8515625" style="1" customWidth="1"/>
    <col min="12045" max="12045" width="2.7109375" style="1" customWidth="1"/>
    <col min="12046" max="12046" width="24.57421875" style="1" customWidth="1"/>
    <col min="12047" max="12048" width="1.8515625" style="1" customWidth="1"/>
    <col min="12049" max="12049" width="6.57421875" style="1" customWidth="1"/>
    <col min="12050" max="12050" width="2.7109375" style="1" customWidth="1"/>
    <col min="12051" max="12051" width="10.421875" style="1" customWidth="1"/>
    <col min="12052" max="12052" width="5.7109375" style="1" customWidth="1"/>
    <col min="12053" max="12053" width="3.28125" style="1" customWidth="1"/>
    <col min="12054" max="12054" width="12.140625" style="1" customWidth="1"/>
    <col min="12055" max="12055" width="10.57421875" style="1" customWidth="1"/>
    <col min="12056" max="12067" width="8.28125" style="1" hidden="1" customWidth="1"/>
    <col min="12068" max="12068" width="51.7109375" style="1" customWidth="1"/>
    <col min="12069" max="12081" width="8.28125" style="1" customWidth="1"/>
    <col min="12082" max="12102" width="8.28125" style="1" hidden="1" customWidth="1"/>
    <col min="12103" max="12267" width="8.28125" style="1" customWidth="1"/>
    <col min="12268" max="12268" width="6.57421875" style="1" customWidth="1"/>
    <col min="12269" max="12269" width="1.28515625" style="1" customWidth="1"/>
    <col min="12270" max="12270" width="3.28125" style="1" customWidth="1"/>
    <col min="12271" max="12300" width="1.8515625" style="1" customWidth="1"/>
    <col min="12301" max="12301" width="2.7109375" style="1" customWidth="1"/>
    <col min="12302" max="12302" width="24.57421875" style="1" customWidth="1"/>
    <col min="12303" max="12304" width="1.8515625" style="1" customWidth="1"/>
    <col min="12305" max="12305" width="6.57421875" style="1" customWidth="1"/>
    <col min="12306" max="12306" width="2.7109375" style="1" customWidth="1"/>
    <col min="12307" max="12307" width="10.421875" style="1" customWidth="1"/>
    <col min="12308" max="12308" width="5.7109375" style="1" customWidth="1"/>
    <col min="12309" max="12309" width="3.28125" style="1" customWidth="1"/>
    <col min="12310" max="12310" width="12.140625" style="1" customWidth="1"/>
    <col min="12311" max="12311" width="10.57421875" style="1" customWidth="1"/>
    <col min="12312" max="12323" width="8.28125" style="1" hidden="1" customWidth="1"/>
    <col min="12324" max="12324" width="51.7109375" style="1" customWidth="1"/>
    <col min="12325" max="12337" width="8.28125" style="1" customWidth="1"/>
    <col min="12338" max="12358" width="8.28125" style="1" hidden="1" customWidth="1"/>
    <col min="12359" max="12523" width="8.28125" style="1" customWidth="1"/>
    <col min="12524" max="12524" width="6.57421875" style="1" customWidth="1"/>
    <col min="12525" max="12525" width="1.28515625" style="1" customWidth="1"/>
    <col min="12526" max="12526" width="3.28125" style="1" customWidth="1"/>
    <col min="12527" max="12556" width="1.8515625" style="1" customWidth="1"/>
    <col min="12557" max="12557" width="2.7109375" style="1" customWidth="1"/>
    <col min="12558" max="12558" width="24.57421875" style="1" customWidth="1"/>
    <col min="12559" max="12560" width="1.8515625" style="1" customWidth="1"/>
    <col min="12561" max="12561" width="6.57421875" style="1" customWidth="1"/>
    <col min="12562" max="12562" width="2.7109375" style="1" customWidth="1"/>
    <col min="12563" max="12563" width="10.421875" style="1" customWidth="1"/>
    <col min="12564" max="12564" width="5.7109375" style="1" customWidth="1"/>
    <col min="12565" max="12565" width="3.28125" style="1" customWidth="1"/>
    <col min="12566" max="12566" width="12.140625" style="1" customWidth="1"/>
    <col min="12567" max="12567" width="10.57421875" style="1" customWidth="1"/>
    <col min="12568" max="12579" width="8.28125" style="1" hidden="1" customWidth="1"/>
    <col min="12580" max="12580" width="51.7109375" style="1" customWidth="1"/>
    <col min="12581" max="12593" width="8.28125" style="1" customWidth="1"/>
    <col min="12594" max="12614" width="8.28125" style="1" hidden="1" customWidth="1"/>
    <col min="12615" max="12779" width="8.28125" style="1" customWidth="1"/>
    <col min="12780" max="12780" width="6.57421875" style="1" customWidth="1"/>
    <col min="12781" max="12781" width="1.28515625" style="1" customWidth="1"/>
    <col min="12782" max="12782" width="3.28125" style="1" customWidth="1"/>
    <col min="12783" max="12812" width="1.8515625" style="1" customWidth="1"/>
    <col min="12813" max="12813" width="2.7109375" style="1" customWidth="1"/>
    <col min="12814" max="12814" width="24.57421875" style="1" customWidth="1"/>
    <col min="12815" max="12816" width="1.8515625" style="1" customWidth="1"/>
    <col min="12817" max="12817" width="6.57421875" style="1" customWidth="1"/>
    <col min="12818" max="12818" width="2.7109375" style="1" customWidth="1"/>
    <col min="12819" max="12819" width="10.421875" style="1" customWidth="1"/>
    <col min="12820" max="12820" width="5.7109375" style="1" customWidth="1"/>
    <col min="12821" max="12821" width="3.28125" style="1" customWidth="1"/>
    <col min="12822" max="12822" width="12.140625" style="1" customWidth="1"/>
    <col min="12823" max="12823" width="10.57421875" style="1" customWidth="1"/>
    <col min="12824" max="12835" width="8.28125" style="1" hidden="1" customWidth="1"/>
    <col min="12836" max="12836" width="51.7109375" style="1" customWidth="1"/>
    <col min="12837" max="12849" width="8.28125" style="1" customWidth="1"/>
    <col min="12850" max="12870" width="8.28125" style="1" hidden="1" customWidth="1"/>
    <col min="12871" max="13035" width="8.28125" style="1" customWidth="1"/>
    <col min="13036" max="13036" width="6.57421875" style="1" customWidth="1"/>
    <col min="13037" max="13037" width="1.28515625" style="1" customWidth="1"/>
    <col min="13038" max="13038" width="3.28125" style="1" customWidth="1"/>
    <col min="13039" max="13068" width="1.8515625" style="1" customWidth="1"/>
    <col min="13069" max="13069" width="2.7109375" style="1" customWidth="1"/>
    <col min="13070" max="13070" width="24.57421875" style="1" customWidth="1"/>
    <col min="13071" max="13072" width="1.8515625" style="1" customWidth="1"/>
    <col min="13073" max="13073" width="6.57421875" style="1" customWidth="1"/>
    <col min="13074" max="13074" width="2.7109375" style="1" customWidth="1"/>
    <col min="13075" max="13075" width="10.421875" style="1" customWidth="1"/>
    <col min="13076" max="13076" width="5.7109375" style="1" customWidth="1"/>
    <col min="13077" max="13077" width="3.28125" style="1" customWidth="1"/>
    <col min="13078" max="13078" width="12.140625" style="1" customWidth="1"/>
    <col min="13079" max="13079" width="10.57421875" style="1" customWidth="1"/>
    <col min="13080" max="13091" width="8.28125" style="1" hidden="1" customWidth="1"/>
    <col min="13092" max="13092" width="51.7109375" style="1" customWidth="1"/>
    <col min="13093" max="13105" width="8.28125" style="1" customWidth="1"/>
    <col min="13106" max="13126" width="8.28125" style="1" hidden="1" customWidth="1"/>
    <col min="13127" max="13291" width="8.28125" style="1" customWidth="1"/>
    <col min="13292" max="13292" width="6.57421875" style="1" customWidth="1"/>
    <col min="13293" max="13293" width="1.28515625" style="1" customWidth="1"/>
    <col min="13294" max="13294" width="3.28125" style="1" customWidth="1"/>
    <col min="13295" max="13324" width="1.8515625" style="1" customWidth="1"/>
    <col min="13325" max="13325" width="2.7109375" style="1" customWidth="1"/>
    <col min="13326" max="13326" width="24.57421875" style="1" customWidth="1"/>
    <col min="13327" max="13328" width="1.8515625" style="1" customWidth="1"/>
    <col min="13329" max="13329" width="6.57421875" style="1" customWidth="1"/>
    <col min="13330" max="13330" width="2.7109375" style="1" customWidth="1"/>
    <col min="13331" max="13331" width="10.421875" style="1" customWidth="1"/>
    <col min="13332" max="13332" width="5.7109375" style="1" customWidth="1"/>
    <col min="13333" max="13333" width="3.28125" style="1" customWidth="1"/>
    <col min="13334" max="13334" width="12.140625" style="1" customWidth="1"/>
    <col min="13335" max="13335" width="10.57421875" style="1" customWidth="1"/>
    <col min="13336" max="13347" width="8.28125" style="1" hidden="1" customWidth="1"/>
    <col min="13348" max="13348" width="51.7109375" style="1" customWidth="1"/>
    <col min="13349" max="13361" width="8.28125" style="1" customWidth="1"/>
    <col min="13362" max="13382" width="8.28125" style="1" hidden="1" customWidth="1"/>
    <col min="13383" max="13547" width="8.28125" style="1" customWidth="1"/>
    <col min="13548" max="13548" width="6.57421875" style="1" customWidth="1"/>
    <col min="13549" max="13549" width="1.28515625" style="1" customWidth="1"/>
    <col min="13550" max="13550" width="3.28125" style="1" customWidth="1"/>
    <col min="13551" max="13580" width="1.8515625" style="1" customWidth="1"/>
    <col min="13581" max="13581" width="2.7109375" style="1" customWidth="1"/>
    <col min="13582" max="13582" width="24.57421875" style="1" customWidth="1"/>
    <col min="13583" max="13584" width="1.8515625" style="1" customWidth="1"/>
    <col min="13585" max="13585" width="6.57421875" style="1" customWidth="1"/>
    <col min="13586" max="13586" width="2.7109375" style="1" customWidth="1"/>
    <col min="13587" max="13587" width="10.421875" style="1" customWidth="1"/>
    <col min="13588" max="13588" width="5.7109375" style="1" customWidth="1"/>
    <col min="13589" max="13589" width="3.28125" style="1" customWidth="1"/>
    <col min="13590" max="13590" width="12.140625" style="1" customWidth="1"/>
    <col min="13591" max="13591" width="10.57421875" style="1" customWidth="1"/>
    <col min="13592" max="13603" width="8.28125" style="1" hidden="1" customWidth="1"/>
    <col min="13604" max="13604" width="51.7109375" style="1" customWidth="1"/>
    <col min="13605" max="13617" width="8.28125" style="1" customWidth="1"/>
    <col min="13618" max="13638" width="8.28125" style="1" hidden="1" customWidth="1"/>
    <col min="13639" max="13803" width="8.28125" style="1" customWidth="1"/>
    <col min="13804" max="13804" width="6.57421875" style="1" customWidth="1"/>
    <col min="13805" max="13805" width="1.28515625" style="1" customWidth="1"/>
    <col min="13806" max="13806" width="3.28125" style="1" customWidth="1"/>
    <col min="13807" max="13836" width="1.8515625" style="1" customWidth="1"/>
    <col min="13837" max="13837" width="2.7109375" style="1" customWidth="1"/>
    <col min="13838" max="13838" width="24.57421875" style="1" customWidth="1"/>
    <col min="13839" max="13840" width="1.8515625" style="1" customWidth="1"/>
    <col min="13841" max="13841" width="6.57421875" style="1" customWidth="1"/>
    <col min="13842" max="13842" width="2.7109375" style="1" customWidth="1"/>
    <col min="13843" max="13843" width="10.421875" style="1" customWidth="1"/>
    <col min="13844" max="13844" width="5.7109375" style="1" customWidth="1"/>
    <col min="13845" max="13845" width="3.28125" style="1" customWidth="1"/>
    <col min="13846" max="13846" width="12.140625" style="1" customWidth="1"/>
    <col min="13847" max="13847" width="10.57421875" style="1" customWidth="1"/>
    <col min="13848" max="13859" width="8.28125" style="1" hidden="1" customWidth="1"/>
    <col min="13860" max="13860" width="51.7109375" style="1" customWidth="1"/>
    <col min="13861" max="13873" width="8.28125" style="1" customWidth="1"/>
    <col min="13874" max="13894" width="8.28125" style="1" hidden="1" customWidth="1"/>
    <col min="13895" max="14059" width="8.28125" style="1" customWidth="1"/>
    <col min="14060" max="14060" width="6.57421875" style="1" customWidth="1"/>
    <col min="14061" max="14061" width="1.28515625" style="1" customWidth="1"/>
    <col min="14062" max="14062" width="3.28125" style="1" customWidth="1"/>
    <col min="14063" max="14092" width="1.8515625" style="1" customWidth="1"/>
    <col min="14093" max="14093" width="2.7109375" style="1" customWidth="1"/>
    <col min="14094" max="14094" width="24.57421875" style="1" customWidth="1"/>
    <col min="14095" max="14096" width="1.8515625" style="1" customWidth="1"/>
    <col min="14097" max="14097" width="6.57421875" style="1" customWidth="1"/>
    <col min="14098" max="14098" width="2.7109375" style="1" customWidth="1"/>
    <col min="14099" max="14099" width="10.421875" style="1" customWidth="1"/>
    <col min="14100" max="14100" width="5.7109375" style="1" customWidth="1"/>
    <col min="14101" max="14101" width="3.28125" style="1" customWidth="1"/>
    <col min="14102" max="14102" width="12.140625" style="1" customWidth="1"/>
    <col min="14103" max="14103" width="10.57421875" style="1" customWidth="1"/>
    <col min="14104" max="14115" width="8.28125" style="1" hidden="1" customWidth="1"/>
    <col min="14116" max="14116" width="51.7109375" style="1" customWidth="1"/>
    <col min="14117" max="14129" width="8.28125" style="1" customWidth="1"/>
    <col min="14130" max="14150" width="8.28125" style="1" hidden="1" customWidth="1"/>
    <col min="14151" max="14315" width="8.28125" style="1" customWidth="1"/>
    <col min="14316" max="14316" width="6.57421875" style="1" customWidth="1"/>
    <col min="14317" max="14317" width="1.28515625" style="1" customWidth="1"/>
    <col min="14318" max="14318" width="3.28125" style="1" customWidth="1"/>
    <col min="14319" max="14348" width="1.8515625" style="1" customWidth="1"/>
    <col min="14349" max="14349" width="2.7109375" style="1" customWidth="1"/>
    <col min="14350" max="14350" width="24.57421875" style="1" customWidth="1"/>
    <col min="14351" max="14352" width="1.8515625" style="1" customWidth="1"/>
    <col min="14353" max="14353" width="6.57421875" style="1" customWidth="1"/>
    <col min="14354" max="14354" width="2.7109375" style="1" customWidth="1"/>
    <col min="14355" max="14355" width="10.421875" style="1" customWidth="1"/>
    <col min="14356" max="14356" width="5.7109375" style="1" customWidth="1"/>
    <col min="14357" max="14357" width="3.28125" style="1" customWidth="1"/>
    <col min="14358" max="14358" width="12.140625" style="1" customWidth="1"/>
    <col min="14359" max="14359" width="10.57421875" style="1" customWidth="1"/>
    <col min="14360" max="14371" width="8.28125" style="1" hidden="1" customWidth="1"/>
    <col min="14372" max="14372" width="51.7109375" style="1" customWidth="1"/>
    <col min="14373" max="14385" width="8.28125" style="1" customWidth="1"/>
    <col min="14386" max="14406" width="8.28125" style="1" hidden="1" customWidth="1"/>
    <col min="14407" max="14571" width="8.28125" style="1" customWidth="1"/>
    <col min="14572" max="14572" width="6.57421875" style="1" customWidth="1"/>
    <col min="14573" max="14573" width="1.28515625" style="1" customWidth="1"/>
    <col min="14574" max="14574" width="3.28125" style="1" customWidth="1"/>
    <col min="14575" max="14604" width="1.8515625" style="1" customWidth="1"/>
    <col min="14605" max="14605" width="2.7109375" style="1" customWidth="1"/>
    <col min="14606" max="14606" width="24.57421875" style="1" customWidth="1"/>
    <col min="14607" max="14608" width="1.8515625" style="1" customWidth="1"/>
    <col min="14609" max="14609" width="6.57421875" style="1" customWidth="1"/>
    <col min="14610" max="14610" width="2.7109375" style="1" customWidth="1"/>
    <col min="14611" max="14611" width="10.421875" style="1" customWidth="1"/>
    <col min="14612" max="14612" width="5.7109375" style="1" customWidth="1"/>
    <col min="14613" max="14613" width="3.28125" style="1" customWidth="1"/>
    <col min="14614" max="14614" width="12.140625" style="1" customWidth="1"/>
    <col min="14615" max="14615" width="10.57421875" style="1" customWidth="1"/>
    <col min="14616" max="14627" width="8.28125" style="1" hidden="1" customWidth="1"/>
    <col min="14628" max="14628" width="51.7109375" style="1" customWidth="1"/>
    <col min="14629" max="14641" width="8.28125" style="1" customWidth="1"/>
    <col min="14642" max="14662" width="8.28125" style="1" hidden="1" customWidth="1"/>
    <col min="14663" max="14827" width="8.28125" style="1" customWidth="1"/>
    <col min="14828" max="14828" width="6.57421875" style="1" customWidth="1"/>
    <col min="14829" max="14829" width="1.28515625" style="1" customWidth="1"/>
    <col min="14830" max="14830" width="3.28125" style="1" customWidth="1"/>
    <col min="14831" max="14860" width="1.8515625" style="1" customWidth="1"/>
    <col min="14861" max="14861" width="2.7109375" style="1" customWidth="1"/>
    <col min="14862" max="14862" width="24.57421875" style="1" customWidth="1"/>
    <col min="14863" max="14864" width="1.8515625" style="1" customWidth="1"/>
    <col min="14865" max="14865" width="6.57421875" style="1" customWidth="1"/>
    <col min="14866" max="14866" width="2.7109375" style="1" customWidth="1"/>
    <col min="14867" max="14867" width="10.421875" style="1" customWidth="1"/>
    <col min="14868" max="14868" width="5.7109375" style="1" customWidth="1"/>
    <col min="14869" max="14869" width="3.28125" style="1" customWidth="1"/>
    <col min="14870" max="14870" width="12.140625" style="1" customWidth="1"/>
    <col min="14871" max="14871" width="10.57421875" style="1" customWidth="1"/>
    <col min="14872" max="14883" width="8.28125" style="1" hidden="1" customWidth="1"/>
    <col min="14884" max="14884" width="51.7109375" style="1" customWidth="1"/>
    <col min="14885" max="14897" width="8.28125" style="1" customWidth="1"/>
    <col min="14898" max="14918" width="8.28125" style="1" hidden="1" customWidth="1"/>
    <col min="14919" max="15083" width="8.28125" style="1" customWidth="1"/>
    <col min="15084" max="15084" width="6.57421875" style="1" customWidth="1"/>
    <col min="15085" max="15085" width="1.28515625" style="1" customWidth="1"/>
    <col min="15086" max="15086" width="3.28125" style="1" customWidth="1"/>
    <col min="15087" max="15116" width="1.8515625" style="1" customWidth="1"/>
    <col min="15117" max="15117" width="2.7109375" style="1" customWidth="1"/>
    <col min="15118" max="15118" width="24.57421875" style="1" customWidth="1"/>
    <col min="15119" max="15120" width="1.8515625" style="1" customWidth="1"/>
    <col min="15121" max="15121" width="6.57421875" style="1" customWidth="1"/>
    <col min="15122" max="15122" width="2.7109375" style="1" customWidth="1"/>
    <col min="15123" max="15123" width="10.421875" style="1" customWidth="1"/>
    <col min="15124" max="15124" width="5.7109375" style="1" customWidth="1"/>
    <col min="15125" max="15125" width="3.28125" style="1" customWidth="1"/>
    <col min="15126" max="15126" width="12.140625" style="1" customWidth="1"/>
    <col min="15127" max="15127" width="10.57421875" style="1" customWidth="1"/>
    <col min="15128" max="15139" width="8.28125" style="1" hidden="1" customWidth="1"/>
    <col min="15140" max="15140" width="51.7109375" style="1" customWidth="1"/>
    <col min="15141" max="15153" width="8.28125" style="1" customWidth="1"/>
    <col min="15154" max="15174" width="8.28125" style="1" hidden="1" customWidth="1"/>
    <col min="15175" max="15339" width="8.28125" style="1" customWidth="1"/>
    <col min="15340" max="15340" width="6.57421875" style="1" customWidth="1"/>
    <col min="15341" max="15341" width="1.28515625" style="1" customWidth="1"/>
    <col min="15342" max="15342" width="3.28125" style="1" customWidth="1"/>
    <col min="15343" max="15372" width="1.8515625" style="1" customWidth="1"/>
    <col min="15373" max="15373" width="2.7109375" style="1" customWidth="1"/>
    <col min="15374" max="15374" width="24.57421875" style="1" customWidth="1"/>
    <col min="15375" max="15376" width="1.8515625" style="1" customWidth="1"/>
    <col min="15377" max="15377" width="6.57421875" style="1" customWidth="1"/>
    <col min="15378" max="15378" width="2.7109375" style="1" customWidth="1"/>
    <col min="15379" max="15379" width="10.421875" style="1" customWidth="1"/>
    <col min="15380" max="15380" width="5.7109375" style="1" customWidth="1"/>
    <col min="15381" max="15381" width="3.28125" style="1" customWidth="1"/>
    <col min="15382" max="15382" width="12.140625" style="1" customWidth="1"/>
    <col min="15383" max="15383" width="10.57421875" style="1" customWidth="1"/>
    <col min="15384" max="15395" width="8.28125" style="1" hidden="1" customWidth="1"/>
    <col min="15396" max="15396" width="51.7109375" style="1" customWidth="1"/>
    <col min="15397" max="15409" width="8.28125" style="1" customWidth="1"/>
    <col min="15410" max="15430" width="8.28125" style="1" hidden="1" customWidth="1"/>
    <col min="15431" max="15595" width="8.28125" style="1" customWidth="1"/>
    <col min="15596" max="15596" width="6.57421875" style="1" customWidth="1"/>
    <col min="15597" max="15597" width="1.28515625" style="1" customWidth="1"/>
    <col min="15598" max="15598" width="3.28125" style="1" customWidth="1"/>
    <col min="15599" max="15628" width="1.8515625" style="1" customWidth="1"/>
    <col min="15629" max="15629" width="2.7109375" style="1" customWidth="1"/>
    <col min="15630" max="15630" width="24.57421875" style="1" customWidth="1"/>
    <col min="15631" max="15632" width="1.8515625" style="1" customWidth="1"/>
    <col min="15633" max="15633" width="6.57421875" style="1" customWidth="1"/>
    <col min="15634" max="15634" width="2.7109375" style="1" customWidth="1"/>
    <col min="15635" max="15635" width="10.421875" style="1" customWidth="1"/>
    <col min="15636" max="15636" width="5.7109375" style="1" customWidth="1"/>
    <col min="15637" max="15637" width="3.28125" style="1" customWidth="1"/>
    <col min="15638" max="15638" width="12.140625" style="1" customWidth="1"/>
    <col min="15639" max="15639" width="10.57421875" style="1" customWidth="1"/>
    <col min="15640" max="15651" width="8.28125" style="1" hidden="1" customWidth="1"/>
    <col min="15652" max="15652" width="51.7109375" style="1" customWidth="1"/>
    <col min="15653" max="15665" width="8.28125" style="1" customWidth="1"/>
    <col min="15666" max="15686" width="8.28125" style="1" hidden="1" customWidth="1"/>
    <col min="15687" max="15851" width="8.28125" style="1" customWidth="1"/>
    <col min="15852" max="15852" width="6.57421875" style="1" customWidth="1"/>
    <col min="15853" max="15853" width="1.28515625" style="1" customWidth="1"/>
    <col min="15854" max="15854" width="3.28125" style="1" customWidth="1"/>
    <col min="15855" max="15884" width="1.8515625" style="1" customWidth="1"/>
    <col min="15885" max="15885" width="2.7109375" style="1" customWidth="1"/>
    <col min="15886" max="15886" width="24.57421875" style="1" customWidth="1"/>
    <col min="15887" max="15888" width="1.8515625" style="1" customWidth="1"/>
    <col min="15889" max="15889" width="6.57421875" style="1" customWidth="1"/>
    <col min="15890" max="15890" width="2.7109375" style="1" customWidth="1"/>
    <col min="15891" max="15891" width="10.421875" style="1" customWidth="1"/>
    <col min="15892" max="15892" width="5.7109375" style="1" customWidth="1"/>
    <col min="15893" max="15893" width="3.28125" style="1" customWidth="1"/>
    <col min="15894" max="15894" width="12.140625" style="1" customWidth="1"/>
    <col min="15895" max="15895" width="10.57421875" style="1" customWidth="1"/>
    <col min="15896" max="15907" width="8.28125" style="1" hidden="1" customWidth="1"/>
    <col min="15908" max="15908" width="51.7109375" style="1" customWidth="1"/>
    <col min="15909" max="15921" width="8.28125" style="1" customWidth="1"/>
    <col min="15922" max="15942" width="8.28125" style="1" hidden="1" customWidth="1"/>
    <col min="15943" max="16107" width="8.28125" style="1" customWidth="1"/>
    <col min="16108" max="16108" width="6.57421875" style="1" customWidth="1"/>
    <col min="16109" max="16109" width="1.28515625" style="1" customWidth="1"/>
    <col min="16110" max="16110" width="3.28125" style="1" customWidth="1"/>
    <col min="16111" max="16140" width="1.8515625" style="1" customWidth="1"/>
    <col min="16141" max="16141" width="2.7109375" style="1" customWidth="1"/>
    <col min="16142" max="16142" width="24.57421875" style="1" customWidth="1"/>
    <col min="16143" max="16144" width="1.8515625" style="1" customWidth="1"/>
    <col min="16145" max="16145" width="6.57421875" style="1" customWidth="1"/>
    <col min="16146" max="16146" width="2.7109375" style="1" customWidth="1"/>
    <col min="16147" max="16147" width="10.421875" style="1" customWidth="1"/>
    <col min="16148" max="16148" width="5.7109375" style="1" customWidth="1"/>
    <col min="16149" max="16149" width="3.28125" style="1" customWidth="1"/>
    <col min="16150" max="16150" width="12.140625" style="1" customWidth="1"/>
    <col min="16151" max="16151" width="10.57421875" style="1" customWidth="1"/>
    <col min="16152" max="16163" width="8.28125" style="1" hidden="1" customWidth="1"/>
    <col min="16164" max="16164" width="51.7109375" style="1" customWidth="1"/>
    <col min="16165" max="16177" width="8.28125" style="1" customWidth="1"/>
    <col min="16178" max="16198" width="8.28125" style="1" hidden="1" customWidth="1"/>
    <col min="16199" max="16384" width="8.28125" style="1" customWidth="1"/>
  </cols>
  <sheetData>
    <row r="1" spans="50:51" ht="37.5" customHeight="1">
      <c r="AX1" s="2" t="s">
        <v>2</v>
      </c>
      <c r="AY1" s="2" t="s">
        <v>3</v>
      </c>
    </row>
    <row r="2" spans="1:51" ht="7.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6"/>
      <c r="AP2" s="161"/>
      <c r="AX2" s="2" t="s">
        <v>2</v>
      </c>
      <c r="AY2" s="2" t="s">
        <v>4</v>
      </c>
    </row>
    <row r="3" spans="1:50" ht="37.5" customHeight="1">
      <c r="A3" s="167"/>
      <c r="B3" s="168"/>
      <c r="C3" s="140" t="s">
        <v>5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9"/>
      <c r="AP3" s="161"/>
      <c r="AX3" s="2" t="s">
        <v>6</v>
      </c>
    </row>
    <row r="4" spans="1:50" ht="15" customHeight="1">
      <c r="A4" s="167"/>
      <c r="B4" s="168"/>
      <c r="C4" s="170" t="s">
        <v>7</v>
      </c>
      <c r="D4" s="168"/>
      <c r="E4" s="168"/>
      <c r="F4" s="168"/>
      <c r="G4" s="168"/>
      <c r="H4" s="168"/>
      <c r="I4" s="168"/>
      <c r="J4" s="186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69"/>
      <c r="AP4" s="161"/>
      <c r="AX4" s="2" t="s">
        <v>2</v>
      </c>
    </row>
    <row r="5" spans="1:50" ht="37.5" customHeight="1">
      <c r="A5" s="167"/>
      <c r="B5" s="168"/>
      <c r="C5" s="171" t="s">
        <v>8</v>
      </c>
      <c r="D5" s="168"/>
      <c r="E5" s="168"/>
      <c r="F5" s="168"/>
      <c r="G5" s="168"/>
      <c r="H5" s="168"/>
      <c r="I5" s="168"/>
      <c r="J5" s="188" t="s">
        <v>120</v>
      </c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69"/>
      <c r="AP5" s="161"/>
      <c r="AX5" s="2" t="s">
        <v>2</v>
      </c>
    </row>
    <row r="6" spans="1:50" ht="15" customHeight="1">
      <c r="A6" s="167"/>
      <c r="B6" s="168"/>
      <c r="C6" s="143" t="s">
        <v>9</v>
      </c>
      <c r="D6" s="168"/>
      <c r="E6" s="168"/>
      <c r="F6" s="168"/>
      <c r="G6" s="168"/>
      <c r="H6" s="168"/>
      <c r="I6" s="168"/>
      <c r="J6" s="144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43" t="s">
        <v>10</v>
      </c>
      <c r="AK6" s="168"/>
      <c r="AL6" s="168"/>
      <c r="AM6" s="144"/>
      <c r="AN6" s="168"/>
      <c r="AO6" s="169"/>
      <c r="AP6" s="161"/>
      <c r="AX6" s="2" t="s">
        <v>2</v>
      </c>
    </row>
    <row r="7" spans="1:50" ht="15" customHeight="1">
      <c r="A7" s="167"/>
      <c r="B7" s="168"/>
      <c r="C7" s="143" t="s">
        <v>11</v>
      </c>
      <c r="D7" s="168"/>
      <c r="E7" s="168"/>
      <c r="F7" s="168"/>
      <c r="G7" s="168"/>
      <c r="H7" s="168"/>
      <c r="I7" s="168"/>
      <c r="J7" s="144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43" t="s">
        <v>12</v>
      </c>
      <c r="AK7" s="168"/>
      <c r="AL7" s="168"/>
      <c r="AM7" s="172"/>
      <c r="AN7" s="168"/>
      <c r="AO7" s="169"/>
      <c r="AP7" s="161"/>
      <c r="AX7" s="2" t="s">
        <v>2</v>
      </c>
    </row>
    <row r="8" spans="1:50" ht="15" customHeight="1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1"/>
      <c r="AX8" s="2" t="s">
        <v>2</v>
      </c>
    </row>
    <row r="9" spans="1:50" ht="15" customHeight="1">
      <c r="A9" s="167"/>
      <c r="B9" s="168"/>
      <c r="C9" s="143" t="s">
        <v>13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43" t="s">
        <v>14</v>
      </c>
      <c r="AK9" s="168"/>
      <c r="AL9" s="168"/>
      <c r="AM9" s="144"/>
      <c r="AN9" s="168"/>
      <c r="AO9" s="169"/>
      <c r="AP9" s="161"/>
      <c r="AX9" s="2" t="s">
        <v>2</v>
      </c>
    </row>
    <row r="10" spans="1:50" ht="19.5" customHeight="1">
      <c r="A10" s="167"/>
      <c r="B10" s="168"/>
      <c r="C10" s="168"/>
      <c r="D10" s="144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43" t="s">
        <v>15</v>
      </c>
      <c r="AK10" s="168"/>
      <c r="AL10" s="168"/>
      <c r="AM10" s="144"/>
      <c r="AN10" s="168"/>
      <c r="AO10" s="169"/>
      <c r="AP10" s="161"/>
      <c r="AX10" s="2" t="s">
        <v>2</v>
      </c>
    </row>
    <row r="11" spans="1:50" ht="7.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9"/>
      <c r="AP11" s="161"/>
      <c r="AX11" s="2" t="s">
        <v>2</v>
      </c>
    </row>
    <row r="12" spans="1:50" ht="15" customHeight="1">
      <c r="A12" s="167"/>
      <c r="B12" s="168"/>
      <c r="C12" s="143" t="s">
        <v>16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43" t="s">
        <v>14</v>
      </c>
      <c r="AK12" s="168"/>
      <c r="AL12" s="168"/>
      <c r="AM12" s="173"/>
      <c r="AN12" s="168"/>
      <c r="AO12" s="169"/>
      <c r="AP12" s="161"/>
      <c r="AX12" s="2" t="s">
        <v>2</v>
      </c>
    </row>
    <row r="13" spans="1:50" ht="15.75" customHeight="1">
      <c r="A13" s="167"/>
      <c r="B13" s="168"/>
      <c r="C13" s="168"/>
      <c r="D13" s="189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43" t="s">
        <v>15</v>
      </c>
      <c r="AK13" s="168"/>
      <c r="AL13" s="168"/>
      <c r="AM13" s="173"/>
      <c r="AN13" s="168"/>
      <c r="AO13" s="169"/>
      <c r="AP13" s="161"/>
      <c r="AX13" s="2" t="s">
        <v>2</v>
      </c>
    </row>
    <row r="14" spans="1:50" ht="7.5" customHeigh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9"/>
      <c r="AP14" s="161"/>
      <c r="AX14" s="2" t="s">
        <v>0</v>
      </c>
    </row>
    <row r="15" spans="1:50" ht="15" customHeight="1">
      <c r="A15" s="167"/>
      <c r="B15" s="168"/>
      <c r="C15" s="143" t="s">
        <v>17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43" t="s">
        <v>14</v>
      </c>
      <c r="AK15" s="168"/>
      <c r="AL15" s="168"/>
      <c r="AM15" s="144"/>
      <c r="AN15" s="168"/>
      <c r="AO15" s="169"/>
      <c r="AP15" s="161"/>
      <c r="AX15" s="2" t="s">
        <v>0</v>
      </c>
    </row>
    <row r="16" spans="1:50" ht="19.5" customHeight="1">
      <c r="A16" s="167"/>
      <c r="B16" s="168"/>
      <c r="C16" s="168"/>
      <c r="D16" s="144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43" t="s">
        <v>15</v>
      </c>
      <c r="AK16" s="168"/>
      <c r="AL16" s="168"/>
      <c r="AM16" s="144"/>
      <c r="AN16" s="168"/>
      <c r="AO16" s="169"/>
      <c r="AP16" s="161"/>
      <c r="AX16" s="2" t="s">
        <v>0</v>
      </c>
    </row>
    <row r="17" spans="1:50" ht="7.5" customHeight="1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9"/>
      <c r="AP17" s="161"/>
      <c r="AX17" s="2" t="s">
        <v>2</v>
      </c>
    </row>
    <row r="18" spans="1:50" ht="15" customHeight="1">
      <c r="A18" s="167"/>
      <c r="B18" s="168"/>
      <c r="C18" s="143" t="s">
        <v>18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9"/>
      <c r="AP18" s="161"/>
      <c r="AX18" s="2" t="s">
        <v>19</v>
      </c>
    </row>
    <row r="19" spans="1:50" ht="15.75" customHeight="1">
      <c r="A19" s="167"/>
      <c r="B19" s="168"/>
      <c r="C19" s="168"/>
      <c r="D19" s="190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68"/>
      <c r="AO19" s="169"/>
      <c r="AP19" s="161"/>
      <c r="AX19" s="2" t="s">
        <v>0</v>
      </c>
    </row>
    <row r="20" spans="1:42" ht="7.5" customHeight="1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9"/>
      <c r="AP20" s="161"/>
    </row>
    <row r="21" spans="1:42" ht="7.5" customHeight="1">
      <c r="A21" s="167"/>
      <c r="B21" s="16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69"/>
      <c r="AP21" s="161"/>
    </row>
    <row r="22" spans="1:42" s="2" customFormat="1" ht="27" customHeight="1">
      <c r="A22" s="139"/>
      <c r="B22" s="174"/>
      <c r="C22" s="40" t="s">
        <v>20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91">
        <f>AF46</f>
        <v>0</v>
      </c>
      <c r="AK22" s="192"/>
      <c r="AL22" s="192"/>
      <c r="AM22" s="192"/>
      <c r="AN22" s="192"/>
      <c r="AO22" s="175"/>
      <c r="AP22" s="162"/>
    </row>
    <row r="23" spans="1:42" s="2" customFormat="1" ht="7.5" customHeight="1">
      <c r="A23" s="13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41"/>
      <c r="AP23" s="162"/>
    </row>
    <row r="24" spans="1:42" s="2" customFormat="1" ht="14.25" customHeight="1">
      <c r="A24" s="139"/>
      <c r="B24" s="129"/>
      <c r="C24" s="129"/>
      <c r="D24" s="129"/>
      <c r="E24" s="129"/>
      <c r="F24" s="129"/>
      <c r="G24" s="129"/>
      <c r="H24" s="129"/>
      <c r="I24" s="129"/>
      <c r="J24" s="129"/>
      <c r="K24" s="193" t="s">
        <v>21</v>
      </c>
      <c r="L24" s="194"/>
      <c r="M24" s="194"/>
      <c r="N24" s="194"/>
      <c r="O24" s="129"/>
      <c r="P24" s="129"/>
      <c r="Q24" s="129"/>
      <c r="R24" s="129"/>
      <c r="S24" s="129"/>
      <c r="T24" s="129"/>
      <c r="U24" s="129"/>
      <c r="V24" s="193" t="s">
        <v>22</v>
      </c>
      <c r="W24" s="194"/>
      <c r="X24" s="194"/>
      <c r="Y24" s="194"/>
      <c r="Z24" s="194"/>
      <c r="AA24" s="194"/>
      <c r="AB24" s="194"/>
      <c r="AC24" s="194"/>
      <c r="AD24" s="194"/>
      <c r="AE24" s="129"/>
      <c r="AF24" s="129"/>
      <c r="AG24" s="129"/>
      <c r="AH24" s="129"/>
      <c r="AI24" s="129"/>
      <c r="AJ24" s="193" t="s">
        <v>23</v>
      </c>
      <c r="AK24" s="194"/>
      <c r="AL24" s="194"/>
      <c r="AM24" s="194"/>
      <c r="AN24" s="194"/>
      <c r="AO24" s="141"/>
      <c r="AP24" s="162"/>
    </row>
    <row r="25" spans="1:42" s="2" customFormat="1" ht="15" customHeight="1">
      <c r="A25" s="176"/>
      <c r="B25" s="177"/>
      <c r="C25" s="177" t="s">
        <v>24</v>
      </c>
      <c r="D25" s="177"/>
      <c r="E25" s="177" t="s">
        <v>25</v>
      </c>
      <c r="F25" s="177"/>
      <c r="G25" s="177"/>
      <c r="H25" s="177"/>
      <c r="I25" s="177"/>
      <c r="J25" s="177"/>
      <c r="K25" s="195">
        <v>0.21</v>
      </c>
      <c r="L25" s="196"/>
      <c r="M25" s="196"/>
      <c r="N25" s="196"/>
      <c r="O25" s="177"/>
      <c r="P25" s="177"/>
      <c r="Q25" s="177"/>
      <c r="R25" s="177"/>
      <c r="S25" s="177"/>
      <c r="T25" s="177"/>
      <c r="U25" s="177"/>
      <c r="V25" s="197">
        <f>AJ22</f>
        <v>0</v>
      </c>
      <c r="W25" s="196"/>
      <c r="X25" s="196"/>
      <c r="Y25" s="196"/>
      <c r="Z25" s="196"/>
      <c r="AA25" s="196"/>
      <c r="AB25" s="196"/>
      <c r="AC25" s="196"/>
      <c r="AD25" s="196"/>
      <c r="AE25" s="177"/>
      <c r="AF25" s="177"/>
      <c r="AG25" s="177"/>
      <c r="AH25" s="177"/>
      <c r="AI25" s="177"/>
      <c r="AJ25" s="197">
        <f>V25*0.21</f>
        <v>0</v>
      </c>
      <c r="AK25" s="196"/>
      <c r="AL25" s="196"/>
      <c r="AM25" s="196"/>
      <c r="AN25" s="196"/>
      <c r="AO25" s="178"/>
      <c r="AP25" s="163"/>
    </row>
    <row r="26" spans="1:42" s="2" customFormat="1" ht="7.5" customHeight="1">
      <c r="A26" s="13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41"/>
      <c r="AP26" s="162"/>
    </row>
    <row r="27" spans="1:42" s="2" customFormat="1" ht="27" customHeight="1">
      <c r="A27" s="139"/>
      <c r="B27" s="179"/>
      <c r="C27" s="19" t="s">
        <v>26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21" t="s">
        <v>27</v>
      </c>
      <c r="T27" s="125"/>
      <c r="U27" s="125"/>
      <c r="V27" s="125"/>
      <c r="W27" s="198" t="s">
        <v>28</v>
      </c>
      <c r="X27" s="199"/>
      <c r="Y27" s="199"/>
      <c r="Z27" s="199"/>
      <c r="AA27" s="199"/>
      <c r="AB27" s="125"/>
      <c r="AC27" s="125"/>
      <c r="AD27" s="125"/>
      <c r="AE27" s="125"/>
      <c r="AF27" s="125"/>
      <c r="AG27" s="125"/>
      <c r="AH27" s="125"/>
      <c r="AI27" s="125"/>
      <c r="AJ27" s="200">
        <f>AJ25+AJ22</f>
        <v>0</v>
      </c>
      <c r="AK27" s="199"/>
      <c r="AL27" s="199"/>
      <c r="AM27" s="199"/>
      <c r="AN27" s="201"/>
      <c r="AO27" s="180"/>
      <c r="AP27" s="162"/>
    </row>
    <row r="28" spans="1:42" s="2" customFormat="1" ht="7.5" customHeight="1">
      <c r="A28" s="13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41"/>
      <c r="AP28" s="162"/>
    </row>
    <row r="29" spans="1:42" s="2" customFormat="1" ht="7.5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4"/>
      <c r="AP29" s="162"/>
    </row>
    <row r="33" spans="1:42" s="2" customFormat="1" ht="7.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8"/>
      <c r="AP33" s="157"/>
    </row>
    <row r="34" spans="1:42" s="2" customFormat="1" ht="37.5" customHeight="1">
      <c r="A34" s="139"/>
      <c r="B34" s="140" t="s">
        <v>29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41"/>
      <c r="AP34" s="157"/>
    </row>
    <row r="35" spans="1:42" s="2" customFormat="1" ht="7.5" customHeight="1">
      <c r="A35" s="13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41"/>
      <c r="AP35" s="157"/>
    </row>
    <row r="36" spans="1:42" s="29" customFormat="1" ht="15" customHeight="1">
      <c r="A36" s="142"/>
      <c r="B36" s="143" t="s">
        <v>7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5"/>
      <c r="AP36" s="158"/>
    </row>
    <row r="37" spans="1:42" s="30" customFormat="1" ht="37.5" customHeight="1">
      <c r="A37" s="146"/>
      <c r="B37" s="147" t="s">
        <v>8</v>
      </c>
      <c r="C37" s="147"/>
      <c r="D37" s="147"/>
      <c r="E37" s="147"/>
      <c r="F37" s="147"/>
      <c r="G37" s="147"/>
      <c r="H37" s="147"/>
      <c r="I37" s="147"/>
      <c r="J37" s="147"/>
      <c r="K37" s="184" t="s">
        <v>120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48"/>
      <c r="AP37" s="159"/>
    </row>
    <row r="38" spans="1:42" s="2" customFormat="1" ht="7.5" customHeight="1">
      <c r="A38" s="13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41"/>
      <c r="AP38" s="157"/>
    </row>
    <row r="39" spans="1:42" s="2" customFormat="1" ht="15.75" customHeight="1">
      <c r="A39" s="139"/>
      <c r="B39" s="143" t="s">
        <v>11</v>
      </c>
      <c r="C39" s="129"/>
      <c r="D39" s="129"/>
      <c r="E39" s="129"/>
      <c r="F39" s="129"/>
      <c r="G39" s="129"/>
      <c r="H39" s="129"/>
      <c r="I39" s="129"/>
      <c r="J39" s="129"/>
      <c r="K39" s="14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43" t="s">
        <v>12</v>
      </c>
      <c r="AI39" s="129"/>
      <c r="AJ39" s="129"/>
      <c r="AK39" s="129"/>
      <c r="AL39" s="202"/>
      <c r="AM39" s="194"/>
      <c r="AN39" s="129"/>
      <c r="AO39" s="141"/>
      <c r="AP39" s="157"/>
    </row>
    <row r="40" spans="1:42" s="2" customFormat="1" ht="7.5" customHeight="1">
      <c r="A40" s="13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41"/>
      <c r="AP40" s="157"/>
    </row>
    <row r="41" spans="1:42" s="2" customFormat="1" ht="18.75" customHeight="1">
      <c r="A41" s="139"/>
      <c r="B41" s="143" t="s">
        <v>13</v>
      </c>
      <c r="C41" s="129"/>
      <c r="D41" s="129"/>
      <c r="E41" s="129"/>
      <c r="F41" s="129"/>
      <c r="G41" s="129"/>
      <c r="H41" s="129"/>
      <c r="I41" s="129"/>
      <c r="J41" s="129"/>
      <c r="K41" s="144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43" t="s">
        <v>17</v>
      </c>
      <c r="AI41" s="129"/>
      <c r="AJ41" s="129"/>
      <c r="AK41" s="129"/>
      <c r="AL41" s="186"/>
      <c r="AM41" s="194"/>
      <c r="AN41" s="194"/>
      <c r="AO41" s="203"/>
      <c r="AP41" s="157"/>
    </row>
    <row r="42" spans="1:42" s="2" customFormat="1" ht="15.75" customHeight="1">
      <c r="A42" s="139"/>
      <c r="B42" s="143" t="s">
        <v>16</v>
      </c>
      <c r="C42" s="129"/>
      <c r="D42" s="129"/>
      <c r="E42" s="129"/>
      <c r="F42" s="129"/>
      <c r="G42" s="129"/>
      <c r="H42" s="129"/>
      <c r="I42" s="129"/>
      <c r="J42" s="129"/>
      <c r="K42" s="144" t="s">
        <v>44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41"/>
      <c r="AP42" s="157"/>
    </row>
    <row r="43" spans="1:42" s="2" customFormat="1" ht="12" customHeight="1">
      <c r="A43" s="13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41"/>
      <c r="AP43" s="157"/>
    </row>
    <row r="44" spans="1:42" s="2" customFormat="1" ht="30" customHeight="1">
      <c r="A44" s="139"/>
      <c r="B44" s="204" t="s">
        <v>30</v>
      </c>
      <c r="C44" s="199"/>
      <c r="D44" s="199"/>
      <c r="E44" s="199"/>
      <c r="F44" s="199"/>
      <c r="G44" s="125"/>
      <c r="H44" s="205" t="s">
        <v>31</v>
      </c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206" t="s">
        <v>32</v>
      </c>
      <c r="AG44" s="199"/>
      <c r="AH44" s="199"/>
      <c r="AI44" s="199"/>
      <c r="AJ44" s="199"/>
      <c r="AK44" s="199"/>
      <c r="AL44" s="199"/>
      <c r="AM44" s="205" t="s">
        <v>33</v>
      </c>
      <c r="AN44" s="199"/>
      <c r="AO44" s="207"/>
      <c r="AP44" s="155"/>
    </row>
    <row r="45" spans="1:42" s="2" customFormat="1" ht="12" customHeight="1">
      <c r="A45" s="13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41"/>
      <c r="AP45" s="157"/>
    </row>
    <row r="46" spans="1:55" s="30" customFormat="1" ht="33" customHeight="1">
      <c r="A46" s="146"/>
      <c r="B46" s="150" t="s">
        <v>35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208">
        <f>SUM('SO 542 - FOM (STO)'!I74)</f>
        <v>0</v>
      </c>
      <c r="AG46" s="209"/>
      <c r="AH46" s="209"/>
      <c r="AI46" s="209"/>
      <c r="AJ46" s="209"/>
      <c r="AK46" s="209"/>
      <c r="AL46" s="209"/>
      <c r="AM46" s="208">
        <f>SUM(AF46*1.21)</f>
        <v>0</v>
      </c>
      <c r="AN46" s="209"/>
      <c r="AO46" s="210"/>
      <c r="AP46" s="160"/>
      <c r="AX46" s="30" t="s">
        <v>36</v>
      </c>
      <c r="AY46" s="30" t="s">
        <v>37</v>
      </c>
      <c r="AZ46" s="39" t="s">
        <v>38</v>
      </c>
      <c r="BA46" s="30" t="s">
        <v>39</v>
      </c>
      <c r="BB46" s="30" t="s">
        <v>1</v>
      </c>
      <c r="BC46" s="30" t="s">
        <v>40</v>
      </c>
    </row>
    <row r="47" spans="1:52" s="30" customFormat="1" ht="33" customHeight="1">
      <c r="A47" s="146"/>
      <c r="B47" s="150"/>
      <c r="C47" s="211"/>
      <c r="D47" s="212"/>
      <c r="E47" s="212"/>
      <c r="F47" s="212"/>
      <c r="G47" s="212"/>
      <c r="H47" s="151"/>
      <c r="I47" s="211" t="s">
        <v>147</v>
      </c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3">
        <f>SUM('SO 542 - FOM (STO)'!I75)</f>
        <v>0</v>
      </c>
      <c r="AG47" s="214"/>
      <c r="AH47" s="214"/>
      <c r="AI47" s="214"/>
      <c r="AJ47" s="214"/>
      <c r="AK47" s="214"/>
      <c r="AL47" s="214"/>
      <c r="AM47" s="215">
        <f aca="true" t="shared" si="0" ref="AM47:AM50">SUM(AF47*1.21)</f>
        <v>0</v>
      </c>
      <c r="AN47" s="216"/>
      <c r="AO47" s="217"/>
      <c r="AP47" s="160"/>
      <c r="AZ47" s="39"/>
    </row>
    <row r="48" spans="1:52" s="30" customFormat="1" ht="33" customHeight="1">
      <c r="A48" s="146"/>
      <c r="B48" s="150"/>
      <c r="C48" s="211"/>
      <c r="D48" s="212"/>
      <c r="E48" s="212"/>
      <c r="F48" s="212"/>
      <c r="G48" s="212"/>
      <c r="H48" s="151"/>
      <c r="I48" s="211" t="s">
        <v>142</v>
      </c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3">
        <f>SUM('SO 542 - FOM (STO)'!I105)</f>
        <v>0</v>
      </c>
      <c r="AG48" s="214"/>
      <c r="AH48" s="214"/>
      <c r="AI48" s="214"/>
      <c r="AJ48" s="214"/>
      <c r="AK48" s="214"/>
      <c r="AL48" s="214"/>
      <c r="AM48" s="215">
        <f t="shared" si="0"/>
        <v>0</v>
      </c>
      <c r="AN48" s="216"/>
      <c r="AO48" s="217"/>
      <c r="AP48" s="160"/>
      <c r="AZ48" s="39"/>
    </row>
    <row r="49" spans="1:52" s="30" customFormat="1" ht="33" customHeight="1">
      <c r="A49" s="146"/>
      <c r="B49" s="150"/>
      <c r="C49" s="211"/>
      <c r="D49" s="212"/>
      <c r="E49" s="212"/>
      <c r="F49" s="212"/>
      <c r="G49" s="212"/>
      <c r="H49" s="151"/>
      <c r="I49" s="211" t="s">
        <v>108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3">
        <f>SUM('SO 542 - FOM (STO)'!I111)</f>
        <v>0</v>
      </c>
      <c r="AG49" s="214"/>
      <c r="AH49" s="214"/>
      <c r="AI49" s="214"/>
      <c r="AJ49" s="214"/>
      <c r="AK49" s="214"/>
      <c r="AL49" s="214"/>
      <c r="AM49" s="215">
        <f t="shared" si="0"/>
        <v>0</v>
      </c>
      <c r="AN49" s="216"/>
      <c r="AO49" s="217"/>
      <c r="AP49" s="160"/>
      <c r="AZ49" s="39"/>
    </row>
    <row r="50" spans="1:52" s="30" customFormat="1" ht="33" customHeight="1">
      <c r="A50" s="146"/>
      <c r="B50" s="150"/>
      <c r="C50" s="211"/>
      <c r="D50" s="212"/>
      <c r="E50" s="212"/>
      <c r="F50" s="212"/>
      <c r="G50" s="212"/>
      <c r="H50" s="151"/>
      <c r="I50" s="211" t="s">
        <v>116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3">
        <f>SUM('SO 542 - FOM (STO)'!I116)</f>
        <v>0</v>
      </c>
      <c r="AG50" s="214"/>
      <c r="AH50" s="214"/>
      <c r="AI50" s="214"/>
      <c r="AJ50" s="214"/>
      <c r="AK50" s="214"/>
      <c r="AL50" s="214"/>
      <c r="AM50" s="215">
        <f t="shared" si="0"/>
        <v>0</v>
      </c>
      <c r="AN50" s="216"/>
      <c r="AO50" s="217"/>
      <c r="AP50" s="160"/>
      <c r="AZ50" s="39"/>
    </row>
    <row r="51" spans="1:42" s="2" customFormat="1" ht="7.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4"/>
      <c r="AP51" s="157"/>
    </row>
    <row r="53" ht="14.25" customHeight="1">
      <c r="AH53" s="121"/>
    </row>
    <row r="54" ht="14.25" customHeight="1">
      <c r="AH54" s="121"/>
    </row>
  </sheetData>
  <mergeCells count="38">
    <mergeCell ref="C50:G50"/>
    <mergeCell ref="I50:AE50"/>
    <mergeCell ref="AF50:AL50"/>
    <mergeCell ref="AM50:AO50"/>
    <mergeCell ref="C48:G48"/>
    <mergeCell ref="I48:AE48"/>
    <mergeCell ref="AF48:AL48"/>
    <mergeCell ref="AM48:AO48"/>
    <mergeCell ref="C49:G49"/>
    <mergeCell ref="I49:AE49"/>
    <mergeCell ref="AF49:AL49"/>
    <mergeCell ref="AM49:AO49"/>
    <mergeCell ref="AF46:AL46"/>
    <mergeCell ref="AM46:AO46"/>
    <mergeCell ref="C47:G47"/>
    <mergeCell ref="I47:AE47"/>
    <mergeCell ref="AF47:AL47"/>
    <mergeCell ref="AM47:AO47"/>
    <mergeCell ref="AL39:AM39"/>
    <mergeCell ref="AL41:AO41"/>
    <mergeCell ref="B44:F44"/>
    <mergeCell ref="H44:AE44"/>
    <mergeCell ref="AF44:AL44"/>
    <mergeCell ref="AM44:AO44"/>
    <mergeCell ref="K37:AN37"/>
    <mergeCell ref="J4:AN4"/>
    <mergeCell ref="J5:AN5"/>
    <mergeCell ref="D13:AI13"/>
    <mergeCell ref="D19:AM19"/>
    <mergeCell ref="AJ22:AN22"/>
    <mergeCell ref="K24:N24"/>
    <mergeCell ref="V24:AD24"/>
    <mergeCell ref="AJ24:AN24"/>
    <mergeCell ref="K25:N25"/>
    <mergeCell ref="V25:AD25"/>
    <mergeCell ref="AJ25:AN25"/>
    <mergeCell ref="W27:AA27"/>
    <mergeCell ref="AJ27:AN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1F4F-021D-4E65-954C-B197870834B8}">
  <dimension ref="A1:BJ121"/>
  <sheetViews>
    <sheetView workbookViewId="0" topLeftCell="A97"/>
  </sheetViews>
  <sheetFormatPr defaultColWidth="8.140625" defaultRowHeight="14.25" customHeight="1"/>
  <cols>
    <col min="1" max="1" width="1.28515625" style="1" customWidth="1"/>
    <col min="2" max="2" width="3.28125" style="1" customWidth="1"/>
    <col min="3" max="3" width="6.28125" style="1" customWidth="1"/>
    <col min="4" max="4" width="13.28125" style="1" customWidth="1"/>
    <col min="5" max="5" width="70.7109375" style="1" customWidth="1"/>
    <col min="6" max="6" width="6.7109375" style="1" customWidth="1"/>
    <col min="7" max="7" width="8.7109375" style="1" customWidth="1"/>
    <col min="8" max="8" width="14.8515625" style="1" customWidth="1"/>
    <col min="9" max="9" width="18.28125" style="1" customWidth="1"/>
    <col min="10" max="10" width="12.00390625" style="1" customWidth="1"/>
    <col min="11" max="11" width="9.28125" style="1" customWidth="1"/>
    <col min="12" max="17" width="8.140625" style="1" hidden="1" customWidth="1"/>
    <col min="18" max="18" width="6.28125" style="1" hidden="1" customWidth="1"/>
    <col min="19" max="19" width="23.00390625" style="1" hidden="1" customWidth="1"/>
    <col min="20" max="20" width="12.7109375" style="1" hidden="1" customWidth="1"/>
    <col min="21" max="21" width="9.7109375" style="1" customWidth="1"/>
    <col min="22" max="22" width="12.7109375" style="1" customWidth="1"/>
    <col min="23" max="23" width="9.421875" style="1" customWidth="1"/>
    <col min="24" max="24" width="11.7109375" style="1" customWidth="1"/>
    <col min="25" max="25" width="8.57421875" style="1" customWidth="1"/>
    <col min="26" max="26" width="11.7109375" style="1" customWidth="1"/>
    <col min="27" max="27" width="12.7109375" style="1" customWidth="1"/>
    <col min="28" max="28" width="8.57421875" style="1" customWidth="1"/>
    <col min="29" max="29" width="11.7109375" style="1" customWidth="1"/>
    <col min="30" max="30" width="12.7109375" style="1" customWidth="1"/>
    <col min="31" max="42" width="8.140625" style="1" customWidth="1"/>
    <col min="43" max="63" width="8.140625" style="1" hidden="1" customWidth="1"/>
    <col min="64" max="255" width="8.140625" style="1" customWidth="1"/>
    <col min="256" max="256" width="6.57421875" style="1" customWidth="1"/>
    <col min="257" max="257" width="1.28515625" style="1" customWidth="1"/>
    <col min="258" max="258" width="3.28125" style="1" customWidth="1"/>
    <col min="259" max="259" width="3.421875" style="1" customWidth="1"/>
    <col min="260" max="260" width="13.28125" style="1" customWidth="1"/>
    <col min="261" max="261" width="70.7109375" style="1" customWidth="1"/>
    <col min="262" max="262" width="6.7109375" style="1" customWidth="1"/>
    <col min="263" max="263" width="8.7109375" style="1" customWidth="1"/>
    <col min="264" max="264" width="9.7109375" style="1" customWidth="1"/>
    <col min="265" max="265" width="18.28125" style="1" customWidth="1"/>
    <col min="266" max="266" width="12.00390625" style="1" customWidth="1"/>
    <col min="267" max="267" width="9.28125" style="1" customWidth="1"/>
    <col min="268" max="276" width="8.140625" style="1" hidden="1" customWidth="1"/>
    <col min="277" max="277" width="9.7109375" style="1" customWidth="1"/>
    <col min="278" max="278" width="12.7109375" style="1" customWidth="1"/>
    <col min="279" max="279" width="9.421875" style="1" customWidth="1"/>
    <col min="280" max="280" width="11.7109375" style="1" customWidth="1"/>
    <col min="281" max="281" width="8.57421875" style="1" customWidth="1"/>
    <col min="282" max="282" width="11.7109375" style="1" customWidth="1"/>
    <col min="283" max="283" width="12.7109375" style="1" customWidth="1"/>
    <col min="284" max="284" width="8.57421875" style="1" customWidth="1"/>
    <col min="285" max="285" width="11.7109375" style="1" customWidth="1"/>
    <col min="286" max="286" width="12.7109375" style="1" customWidth="1"/>
    <col min="287" max="298" width="8.140625" style="1" customWidth="1"/>
    <col min="299" max="319" width="8.140625" style="1" hidden="1" customWidth="1"/>
    <col min="320" max="511" width="8.140625" style="1" customWidth="1"/>
    <col min="512" max="512" width="6.57421875" style="1" customWidth="1"/>
    <col min="513" max="513" width="1.28515625" style="1" customWidth="1"/>
    <col min="514" max="514" width="3.28125" style="1" customWidth="1"/>
    <col min="515" max="515" width="3.421875" style="1" customWidth="1"/>
    <col min="516" max="516" width="13.28125" style="1" customWidth="1"/>
    <col min="517" max="517" width="70.7109375" style="1" customWidth="1"/>
    <col min="518" max="518" width="6.7109375" style="1" customWidth="1"/>
    <col min="519" max="519" width="8.7109375" style="1" customWidth="1"/>
    <col min="520" max="520" width="9.7109375" style="1" customWidth="1"/>
    <col min="521" max="521" width="18.28125" style="1" customWidth="1"/>
    <col min="522" max="522" width="12.00390625" style="1" customWidth="1"/>
    <col min="523" max="523" width="9.28125" style="1" customWidth="1"/>
    <col min="524" max="532" width="8.140625" style="1" hidden="1" customWidth="1"/>
    <col min="533" max="533" width="9.7109375" style="1" customWidth="1"/>
    <col min="534" max="534" width="12.7109375" style="1" customWidth="1"/>
    <col min="535" max="535" width="9.421875" style="1" customWidth="1"/>
    <col min="536" max="536" width="11.7109375" style="1" customWidth="1"/>
    <col min="537" max="537" width="8.57421875" style="1" customWidth="1"/>
    <col min="538" max="538" width="11.7109375" style="1" customWidth="1"/>
    <col min="539" max="539" width="12.7109375" style="1" customWidth="1"/>
    <col min="540" max="540" width="8.57421875" style="1" customWidth="1"/>
    <col min="541" max="541" width="11.7109375" style="1" customWidth="1"/>
    <col min="542" max="542" width="12.7109375" style="1" customWidth="1"/>
    <col min="543" max="554" width="8.140625" style="1" customWidth="1"/>
    <col min="555" max="575" width="8.140625" style="1" hidden="1" customWidth="1"/>
    <col min="576" max="767" width="8.140625" style="1" customWidth="1"/>
    <col min="768" max="768" width="6.57421875" style="1" customWidth="1"/>
    <col min="769" max="769" width="1.28515625" style="1" customWidth="1"/>
    <col min="770" max="770" width="3.28125" style="1" customWidth="1"/>
    <col min="771" max="771" width="3.421875" style="1" customWidth="1"/>
    <col min="772" max="772" width="13.28125" style="1" customWidth="1"/>
    <col min="773" max="773" width="70.7109375" style="1" customWidth="1"/>
    <col min="774" max="774" width="6.7109375" style="1" customWidth="1"/>
    <col min="775" max="775" width="8.7109375" style="1" customWidth="1"/>
    <col min="776" max="776" width="9.7109375" style="1" customWidth="1"/>
    <col min="777" max="777" width="18.28125" style="1" customWidth="1"/>
    <col min="778" max="778" width="12.00390625" style="1" customWidth="1"/>
    <col min="779" max="779" width="9.28125" style="1" customWidth="1"/>
    <col min="780" max="788" width="8.140625" style="1" hidden="1" customWidth="1"/>
    <col min="789" max="789" width="9.7109375" style="1" customWidth="1"/>
    <col min="790" max="790" width="12.7109375" style="1" customWidth="1"/>
    <col min="791" max="791" width="9.421875" style="1" customWidth="1"/>
    <col min="792" max="792" width="11.7109375" style="1" customWidth="1"/>
    <col min="793" max="793" width="8.57421875" style="1" customWidth="1"/>
    <col min="794" max="794" width="11.7109375" style="1" customWidth="1"/>
    <col min="795" max="795" width="12.7109375" style="1" customWidth="1"/>
    <col min="796" max="796" width="8.57421875" style="1" customWidth="1"/>
    <col min="797" max="797" width="11.7109375" style="1" customWidth="1"/>
    <col min="798" max="798" width="12.7109375" style="1" customWidth="1"/>
    <col min="799" max="810" width="8.140625" style="1" customWidth="1"/>
    <col min="811" max="831" width="8.140625" style="1" hidden="1" customWidth="1"/>
    <col min="832" max="1023" width="8.140625" style="1" customWidth="1"/>
    <col min="1024" max="1024" width="6.57421875" style="1" customWidth="1"/>
    <col min="1025" max="1025" width="1.28515625" style="1" customWidth="1"/>
    <col min="1026" max="1026" width="3.28125" style="1" customWidth="1"/>
    <col min="1027" max="1027" width="3.421875" style="1" customWidth="1"/>
    <col min="1028" max="1028" width="13.28125" style="1" customWidth="1"/>
    <col min="1029" max="1029" width="70.7109375" style="1" customWidth="1"/>
    <col min="1030" max="1030" width="6.7109375" style="1" customWidth="1"/>
    <col min="1031" max="1031" width="8.7109375" style="1" customWidth="1"/>
    <col min="1032" max="1032" width="9.7109375" style="1" customWidth="1"/>
    <col min="1033" max="1033" width="18.28125" style="1" customWidth="1"/>
    <col min="1034" max="1034" width="12.00390625" style="1" customWidth="1"/>
    <col min="1035" max="1035" width="9.28125" style="1" customWidth="1"/>
    <col min="1036" max="1044" width="8.140625" style="1" hidden="1" customWidth="1"/>
    <col min="1045" max="1045" width="9.7109375" style="1" customWidth="1"/>
    <col min="1046" max="1046" width="12.7109375" style="1" customWidth="1"/>
    <col min="1047" max="1047" width="9.421875" style="1" customWidth="1"/>
    <col min="1048" max="1048" width="11.7109375" style="1" customWidth="1"/>
    <col min="1049" max="1049" width="8.57421875" style="1" customWidth="1"/>
    <col min="1050" max="1050" width="11.7109375" style="1" customWidth="1"/>
    <col min="1051" max="1051" width="12.7109375" style="1" customWidth="1"/>
    <col min="1052" max="1052" width="8.57421875" style="1" customWidth="1"/>
    <col min="1053" max="1053" width="11.7109375" style="1" customWidth="1"/>
    <col min="1054" max="1054" width="12.7109375" style="1" customWidth="1"/>
    <col min="1055" max="1066" width="8.140625" style="1" customWidth="1"/>
    <col min="1067" max="1087" width="8.140625" style="1" hidden="1" customWidth="1"/>
    <col min="1088" max="1279" width="8.140625" style="1" customWidth="1"/>
    <col min="1280" max="1280" width="6.57421875" style="1" customWidth="1"/>
    <col min="1281" max="1281" width="1.28515625" style="1" customWidth="1"/>
    <col min="1282" max="1282" width="3.28125" style="1" customWidth="1"/>
    <col min="1283" max="1283" width="3.421875" style="1" customWidth="1"/>
    <col min="1284" max="1284" width="13.28125" style="1" customWidth="1"/>
    <col min="1285" max="1285" width="70.7109375" style="1" customWidth="1"/>
    <col min="1286" max="1286" width="6.7109375" style="1" customWidth="1"/>
    <col min="1287" max="1287" width="8.7109375" style="1" customWidth="1"/>
    <col min="1288" max="1288" width="9.7109375" style="1" customWidth="1"/>
    <col min="1289" max="1289" width="18.28125" style="1" customWidth="1"/>
    <col min="1290" max="1290" width="12.00390625" style="1" customWidth="1"/>
    <col min="1291" max="1291" width="9.28125" style="1" customWidth="1"/>
    <col min="1292" max="1300" width="8.140625" style="1" hidden="1" customWidth="1"/>
    <col min="1301" max="1301" width="9.7109375" style="1" customWidth="1"/>
    <col min="1302" max="1302" width="12.7109375" style="1" customWidth="1"/>
    <col min="1303" max="1303" width="9.421875" style="1" customWidth="1"/>
    <col min="1304" max="1304" width="11.7109375" style="1" customWidth="1"/>
    <col min="1305" max="1305" width="8.57421875" style="1" customWidth="1"/>
    <col min="1306" max="1306" width="11.7109375" style="1" customWidth="1"/>
    <col min="1307" max="1307" width="12.7109375" style="1" customWidth="1"/>
    <col min="1308" max="1308" width="8.57421875" style="1" customWidth="1"/>
    <col min="1309" max="1309" width="11.7109375" style="1" customWidth="1"/>
    <col min="1310" max="1310" width="12.7109375" style="1" customWidth="1"/>
    <col min="1311" max="1322" width="8.140625" style="1" customWidth="1"/>
    <col min="1323" max="1343" width="8.140625" style="1" hidden="1" customWidth="1"/>
    <col min="1344" max="1535" width="8.140625" style="1" customWidth="1"/>
    <col min="1536" max="1536" width="6.57421875" style="1" customWidth="1"/>
    <col min="1537" max="1537" width="1.28515625" style="1" customWidth="1"/>
    <col min="1538" max="1538" width="3.28125" style="1" customWidth="1"/>
    <col min="1539" max="1539" width="3.421875" style="1" customWidth="1"/>
    <col min="1540" max="1540" width="13.28125" style="1" customWidth="1"/>
    <col min="1541" max="1541" width="70.7109375" style="1" customWidth="1"/>
    <col min="1542" max="1542" width="6.7109375" style="1" customWidth="1"/>
    <col min="1543" max="1543" width="8.7109375" style="1" customWidth="1"/>
    <col min="1544" max="1544" width="9.7109375" style="1" customWidth="1"/>
    <col min="1545" max="1545" width="18.28125" style="1" customWidth="1"/>
    <col min="1546" max="1546" width="12.00390625" style="1" customWidth="1"/>
    <col min="1547" max="1547" width="9.28125" style="1" customWidth="1"/>
    <col min="1548" max="1556" width="8.140625" style="1" hidden="1" customWidth="1"/>
    <col min="1557" max="1557" width="9.7109375" style="1" customWidth="1"/>
    <col min="1558" max="1558" width="12.7109375" style="1" customWidth="1"/>
    <col min="1559" max="1559" width="9.421875" style="1" customWidth="1"/>
    <col min="1560" max="1560" width="11.7109375" style="1" customWidth="1"/>
    <col min="1561" max="1561" width="8.57421875" style="1" customWidth="1"/>
    <col min="1562" max="1562" width="11.7109375" style="1" customWidth="1"/>
    <col min="1563" max="1563" width="12.7109375" style="1" customWidth="1"/>
    <col min="1564" max="1564" width="8.57421875" style="1" customWidth="1"/>
    <col min="1565" max="1565" width="11.7109375" style="1" customWidth="1"/>
    <col min="1566" max="1566" width="12.7109375" style="1" customWidth="1"/>
    <col min="1567" max="1578" width="8.140625" style="1" customWidth="1"/>
    <col min="1579" max="1599" width="8.140625" style="1" hidden="1" customWidth="1"/>
    <col min="1600" max="1791" width="8.140625" style="1" customWidth="1"/>
    <col min="1792" max="1792" width="6.57421875" style="1" customWidth="1"/>
    <col min="1793" max="1793" width="1.28515625" style="1" customWidth="1"/>
    <col min="1794" max="1794" width="3.28125" style="1" customWidth="1"/>
    <col min="1795" max="1795" width="3.421875" style="1" customWidth="1"/>
    <col min="1796" max="1796" width="13.28125" style="1" customWidth="1"/>
    <col min="1797" max="1797" width="70.7109375" style="1" customWidth="1"/>
    <col min="1798" max="1798" width="6.7109375" style="1" customWidth="1"/>
    <col min="1799" max="1799" width="8.7109375" style="1" customWidth="1"/>
    <col min="1800" max="1800" width="9.7109375" style="1" customWidth="1"/>
    <col min="1801" max="1801" width="18.28125" style="1" customWidth="1"/>
    <col min="1802" max="1802" width="12.00390625" style="1" customWidth="1"/>
    <col min="1803" max="1803" width="9.28125" style="1" customWidth="1"/>
    <col min="1804" max="1812" width="8.140625" style="1" hidden="1" customWidth="1"/>
    <col min="1813" max="1813" width="9.7109375" style="1" customWidth="1"/>
    <col min="1814" max="1814" width="12.7109375" style="1" customWidth="1"/>
    <col min="1815" max="1815" width="9.421875" style="1" customWidth="1"/>
    <col min="1816" max="1816" width="11.7109375" style="1" customWidth="1"/>
    <col min="1817" max="1817" width="8.57421875" style="1" customWidth="1"/>
    <col min="1818" max="1818" width="11.7109375" style="1" customWidth="1"/>
    <col min="1819" max="1819" width="12.7109375" style="1" customWidth="1"/>
    <col min="1820" max="1820" width="8.57421875" style="1" customWidth="1"/>
    <col min="1821" max="1821" width="11.7109375" style="1" customWidth="1"/>
    <col min="1822" max="1822" width="12.7109375" style="1" customWidth="1"/>
    <col min="1823" max="1834" width="8.140625" style="1" customWidth="1"/>
    <col min="1835" max="1855" width="8.140625" style="1" hidden="1" customWidth="1"/>
    <col min="1856" max="2047" width="8.140625" style="1" customWidth="1"/>
    <col min="2048" max="2048" width="6.57421875" style="1" customWidth="1"/>
    <col min="2049" max="2049" width="1.28515625" style="1" customWidth="1"/>
    <col min="2050" max="2050" width="3.28125" style="1" customWidth="1"/>
    <col min="2051" max="2051" width="3.421875" style="1" customWidth="1"/>
    <col min="2052" max="2052" width="13.28125" style="1" customWidth="1"/>
    <col min="2053" max="2053" width="70.7109375" style="1" customWidth="1"/>
    <col min="2054" max="2054" width="6.7109375" style="1" customWidth="1"/>
    <col min="2055" max="2055" width="8.7109375" style="1" customWidth="1"/>
    <col min="2056" max="2056" width="9.7109375" style="1" customWidth="1"/>
    <col min="2057" max="2057" width="18.28125" style="1" customWidth="1"/>
    <col min="2058" max="2058" width="12.00390625" style="1" customWidth="1"/>
    <col min="2059" max="2059" width="9.28125" style="1" customWidth="1"/>
    <col min="2060" max="2068" width="8.140625" style="1" hidden="1" customWidth="1"/>
    <col min="2069" max="2069" width="9.7109375" style="1" customWidth="1"/>
    <col min="2070" max="2070" width="12.7109375" style="1" customWidth="1"/>
    <col min="2071" max="2071" width="9.421875" style="1" customWidth="1"/>
    <col min="2072" max="2072" width="11.7109375" style="1" customWidth="1"/>
    <col min="2073" max="2073" width="8.57421875" style="1" customWidth="1"/>
    <col min="2074" max="2074" width="11.7109375" style="1" customWidth="1"/>
    <col min="2075" max="2075" width="12.7109375" style="1" customWidth="1"/>
    <col min="2076" max="2076" width="8.57421875" style="1" customWidth="1"/>
    <col min="2077" max="2077" width="11.7109375" style="1" customWidth="1"/>
    <col min="2078" max="2078" width="12.7109375" style="1" customWidth="1"/>
    <col min="2079" max="2090" width="8.140625" style="1" customWidth="1"/>
    <col min="2091" max="2111" width="8.140625" style="1" hidden="1" customWidth="1"/>
    <col min="2112" max="2303" width="8.140625" style="1" customWidth="1"/>
    <col min="2304" max="2304" width="6.57421875" style="1" customWidth="1"/>
    <col min="2305" max="2305" width="1.28515625" style="1" customWidth="1"/>
    <col min="2306" max="2306" width="3.28125" style="1" customWidth="1"/>
    <col min="2307" max="2307" width="3.421875" style="1" customWidth="1"/>
    <col min="2308" max="2308" width="13.28125" style="1" customWidth="1"/>
    <col min="2309" max="2309" width="70.7109375" style="1" customWidth="1"/>
    <col min="2310" max="2310" width="6.7109375" style="1" customWidth="1"/>
    <col min="2311" max="2311" width="8.7109375" style="1" customWidth="1"/>
    <col min="2312" max="2312" width="9.7109375" style="1" customWidth="1"/>
    <col min="2313" max="2313" width="18.28125" style="1" customWidth="1"/>
    <col min="2314" max="2314" width="12.00390625" style="1" customWidth="1"/>
    <col min="2315" max="2315" width="9.28125" style="1" customWidth="1"/>
    <col min="2316" max="2324" width="8.140625" style="1" hidden="1" customWidth="1"/>
    <col min="2325" max="2325" width="9.7109375" style="1" customWidth="1"/>
    <col min="2326" max="2326" width="12.7109375" style="1" customWidth="1"/>
    <col min="2327" max="2327" width="9.421875" style="1" customWidth="1"/>
    <col min="2328" max="2328" width="11.7109375" style="1" customWidth="1"/>
    <col min="2329" max="2329" width="8.57421875" style="1" customWidth="1"/>
    <col min="2330" max="2330" width="11.7109375" style="1" customWidth="1"/>
    <col min="2331" max="2331" width="12.7109375" style="1" customWidth="1"/>
    <col min="2332" max="2332" width="8.57421875" style="1" customWidth="1"/>
    <col min="2333" max="2333" width="11.7109375" style="1" customWidth="1"/>
    <col min="2334" max="2334" width="12.7109375" style="1" customWidth="1"/>
    <col min="2335" max="2346" width="8.140625" style="1" customWidth="1"/>
    <col min="2347" max="2367" width="8.140625" style="1" hidden="1" customWidth="1"/>
    <col min="2368" max="2559" width="8.140625" style="1" customWidth="1"/>
    <col min="2560" max="2560" width="6.57421875" style="1" customWidth="1"/>
    <col min="2561" max="2561" width="1.28515625" style="1" customWidth="1"/>
    <col min="2562" max="2562" width="3.28125" style="1" customWidth="1"/>
    <col min="2563" max="2563" width="3.421875" style="1" customWidth="1"/>
    <col min="2564" max="2564" width="13.28125" style="1" customWidth="1"/>
    <col min="2565" max="2565" width="70.7109375" style="1" customWidth="1"/>
    <col min="2566" max="2566" width="6.7109375" style="1" customWidth="1"/>
    <col min="2567" max="2567" width="8.7109375" style="1" customWidth="1"/>
    <col min="2568" max="2568" width="9.7109375" style="1" customWidth="1"/>
    <col min="2569" max="2569" width="18.28125" style="1" customWidth="1"/>
    <col min="2570" max="2570" width="12.00390625" style="1" customWidth="1"/>
    <col min="2571" max="2571" width="9.28125" style="1" customWidth="1"/>
    <col min="2572" max="2580" width="8.140625" style="1" hidden="1" customWidth="1"/>
    <col min="2581" max="2581" width="9.7109375" style="1" customWidth="1"/>
    <col min="2582" max="2582" width="12.7109375" style="1" customWidth="1"/>
    <col min="2583" max="2583" width="9.421875" style="1" customWidth="1"/>
    <col min="2584" max="2584" width="11.7109375" style="1" customWidth="1"/>
    <col min="2585" max="2585" width="8.57421875" style="1" customWidth="1"/>
    <col min="2586" max="2586" width="11.7109375" style="1" customWidth="1"/>
    <col min="2587" max="2587" width="12.7109375" style="1" customWidth="1"/>
    <col min="2588" max="2588" width="8.57421875" style="1" customWidth="1"/>
    <col min="2589" max="2589" width="11.7109375" style="1" customWidth="1"/>
    <col min="2590" max="2590" width="12.7109375" style="1" customWidth="1"/>
    <col min="2591" max="2602" width="8.140625" style="1" customWidth="1"/>
    <col min="2603" max="2623" width="8.140625" style="1" hidden="1" customWidth="1"/>
    <col min="2624" max="2815" width="8.140625" style="1" customWidth="1"/>
    <col min="2816" max="2816" width="6.57421875" style="1" customWidth="1"/>
    <col min="2817" max="2817" width="1.28515625" style="1" customWidth="1"/>
    <col min="2818" max="2818" width="3.28125" style="1" customWidth="1"/>
    <col min="2819" max="2819" width="3.421875" style="1" customWidth="1"/>
    <col min="2820" max="2820" width="13.28125" style="1" customWidth="1"/>
    <col min="2821" max="2821" width="70.7109375" style="1" customWidth="1"/>
    <col min="2822" max="2822" width="6.7109375" style="1" customWidth="1"/>
    <col min="2823" max="2823" width="8.7109375" style="1" customWidth="1"/>
    <col min="2824" max="2824" width="9.7109375" style="1" customWidth="1"/>
    <col min="2825" max="2825" width="18.28125" style="1" customWidth="1"/>
    <col min="2826" max="2826" width="12.00390625" style="1" customWidth="1"/>
    <col min="2827" max="2827" width="9.28125" style="1" customWidth="1"/>
    <col min="2828" max="2836" width="8.140625" style="1" hidden="1" customWidth="1"/>
    <col min="2837" max="2837" width="9.7109375" style="1" customWidth="1"/>
    <col min="2838" max="2838" width="12.7109375" style="1" customWidth="1"/>
    <col min="2839" max="2839" width="9.421875" style="1" customWidth="1"/>
    <col min="2840" max="2840" width="11.7109375" style="1" customWidth="1"/>
    <col min="2841" max="2841" width="8.57421875" style="1" customWidth="1"/>
    <col min="2842" max="2842" width="11.7109375" style="1" customWidth="1"/>
    <col min="2843" max="2843" width="12.7109375" style="1" customWidth="1"/>
    <col min="2844" max="2844" width="8.57421875" style="1" customWidth="1"/>
    <col min="2845" max="2845" width="11.7109375" style="1" customWidth="1"/>
    <col min="2846" max="2846" width="12.7109375" style="1" customWidth="1"/>
    <col min="2847" max="2858" width="8.140625" style="1" customWidth="1"/>
    <col min="2859" max="2879" width="8.140625" style="1" hidden="1" customWidth="1"/>
    <col min="2880" max="3071" width="8.140625" style="1" customWidth="1"/>
    <col min="3072" max="3072" width="6.57421875" style="1" customWidth="1"/>
    <col min="3073" max="3073" width="1.28515625" style="1" customWidth="1"/>
    <col min="3074" max="3074" width="3.28125" style="1" customWidth="1"/>
    <col min="3075" max="3075" width="3.421875" style="1" customWidth="1"/>
    <col min="3076" max="3076" width="13.28125" style="1" customWidth="1"/>
    <col min="3077" max="3077" width="70.7109375" style="1" customWidth="1"/>
    <col min="3078" max="3078" width="6.7109375" style="1" customWidth="1"/>
    <col min="3079" max="3079" width="8.7109375" style="1" customWidth="1"/>
    <col min="3080" max="3080" width="9.7109375" style="1" customWidth="1"/>
    <col min="3081" max="3081" width="18.28125" style="1" customWidth="1"/>
    <col min="3082" max="3082" width="12.00390625" style="1" customWidth="1"/>
    <col min="3083" max="3083" width="9.28125" style="1" customWidth="1"/>
    <col min="3084" max="3092" width="8.140625" style="1" hidden="1" customWidth="1"/>
    <col min="3093" max="3093" width="9.7109375" style="1" customWidth="1"/>
    <col min="3094" max="3094" width="12.7109375" style="1" customWidth="1"/>
    <col min="3095" max="3095" width="9.421875" style="1" customWidth="1"/>
    <col min="3096" max="3096" width="11.7109375" style="1" customWidth="1"/>
    <col min="3097" max="3097" width="8.57421875" style="1" customWidth="1"/>
    <col min="3098" max="3098" width="11.7109375" style="1" customWidth="1"/>
    <col min="3099" max="3099" width="12.7109375" style="1" customWidth="1"/>
    <col min="3100" max="3100" width="8.57421875" style="1" customWidth="1"/>
    <col min="3101" max="3101" width="11.7109375" style="1" customWidth="1"/>
    <col min="3102" max="3102" width="12.7109375" style="1" customWidth="1"/>
    <col min="3103" max="3114" width="8.140625" style="1" customWidth="1"/>
    <col min="3115" max="3135" width="8.140625" style="1" hidden="1" customWidth="1"/>
    <col min="3136" max="3327" width="8.140625" style="1" customWidth="1"/>
    <col min="3328" max="3328" width="6.57421875" style="1" customWidth="1"/>
    <col min="3329" max="3329" width="1.28515625" style="1" customWidth="1"/>
    <col min="3330" max="3330" width="3.28125" style="1" customWidth="1"/>
    <col min="3331" max="3331" width="3.421875" style="1" customWidth="1"/>
    <col min="3332" max="3332" width="13.28125" style="1" customWidth="1"/>
    <col min="3333" max="3333" width="70.7109375" style="1" customWidth="1"/>
    <col min="3334" max="3334" width="6.7109375" style="1" customWidth="1"/>
    <col min="3335" max="3335" width="8.7109375" style="1" customWidth="1"/>
    <col min="3336" max="3336" width="9.7109375" style="1" customWidth="1"/>
    <col min="3337" max="3337" width="18.28125" style="1" customWidth="1"/>
    <col min="3338" max="3338" width="12.00390625" style="1" customWidth="1"/>
    <col min="3339" max="3339" width="9.28125" style="1" customWidth="1"/>
    <col min="3340" max="3348" width="8.140625" style="1" hidden="1" customWidth="1"/>
    <col min="3349" max="3349" width="9.7109375" style="1" customWidth="1"/>
    <col min="3350" max="3350" width="12.7109375" style="1" customWidth="1"/>
    <col min="3351" max="3351" width="9.421875" style="1" customWidth="1"/>
    <col min="3352" max="3352" width="11.7109375" style="1" customWidth="1"/>
    <col min="3353" max="3353" width="8.57421875" style="1" customWidth="1"/>
    <col min="3354" max="3354" width="11.7109375" style="1" customWidth="1"/>
    <col min="3355" max="3355" width="12.7109375" style="1" customWidth="1"/>
    <col min="3356" max="3356" width="8.57421875" style="1" customWidth="1"/>
    <col min="3357" max="3357" width="11.7109375" style="1" customWidth="1"/>
    <col min="3358" max="3358" width="12.7109375" style="1" customWidth="1"/>
    <col min="3359" max="3370" width="8.140625" style="1" customWidth="1"/>
    <col min="3371" max="3391" width="8.140625" style="1" hidden="1" customWidth="1"/>
    <col min="3392" max="3583" width="8.140625" style="1" customWidth="1"/>
    <col min="3584" max="3584" width="6.57421875" style="1" customWidth="1"/>
    <col min="3585" max="3585" width="1.28515625" style="1" customWidth="1"/>
    <col min="3586" max="3586" width="3.28125" style="1" customWidth="1"/>
    <col min="3587" max="3587" width="3.421875" style="1" customWidth="1"/>
    <col min="3588" max="3588" width="13.28125" style="1" customWidth="1"/>
    <col min="3589" max="3589" width="70.7109375" style="1" customWidth="1"/>
    <col min="3590" max="3590" width="6.7109375" style="1" customWidth="1"/>
    <col min="3591" max="3591" width="8.7109375" style="1" customWidth="1"/>
    <col min="3592" max="3592" width="9.7109375" style="1" customWidth="1"/>
    <col min="3593" max="3593" width="18.28125" style="1" customWidth="1"/>
    <col min="3594" max="3594" width="12.00390625" style="1" customWidth="1"/>
    <col min="3595" max="3595" width="9.28125" style="1" customWidth="1"/>
    <col min="3596" max="3604" width="8.140625" style="1" hidden="1" customWidth="1"/>
    <col min="3605" max="3605" width="9.7109375" style="1" customWidth="1"/>
    <col min="3606" max="3606" width="12.7109375" style="1" customWidth="1"/>
    <col min="3607" max="3607" width="9.421875" style="1" customWidth="1"/>
    <col min="3608" max="3608" width="11.7109375" style="1" customWidth="1"/>
    <col min="3609" max="3609" width="8.57421875" style="1" customWidth="1"/>
    <col min="3610" max="3610" width="11.7109375" style="1" customWidth="1"/>
    <col min="3611" max="3611" width="12.7109375" style="1" customWidth="1"/>
    <col min="3612" max="3612" width="8.57421875" style="1" customWidth="1"/>
    <col min="3613" max="3613" width="11.7109375" style="1" customWidth="1"/>
    <col min="3614" max="3614" width="12.7109375" style="1" customWidth="1"/>
    <col min="3615" max="3626" width="8.140625" style="1" customWidth="1"/>
    <col min="3627" max="3647" width="8.140625" style="1" hidden="1" customWidth="1"/>
    <col min="3648" max="3839" width="8.140625" style="1" customWidth="1"/>
    <col min="3840" max="3840" width="6.57421875" style="1" customWidth="1"/>
    <col min="3841" max="3841" width="1.28515625" style="1" customWidth="1"/>
    <col min="3842" max="3842" width="3.28125" style="1" customWidth="1"/>
    <col min="3843" max="3843" width="3.421875" style="1" customWidth="1"/>
    <col min="3844" max="3844" width="13.28125" style="1" customWidth="1"/>
    <col min="3845" max="3845" width="70.7109375" style="1" customWidth="1"/>
    <col min="3846" max="3846" width="6.7109375" style="1" customWidth="1"/>
    <col min="3847" max="3847" width="8.7109375" style="1" customWidth="1"/>
    <col min="3848" max="3848" width="9.7109375" style="1" customWidth="1"/>
    <col min="3849" max="3849" width="18.28125" style="1" customWidth="1"/>
    <col min="3850" max="3850" width="12.00390625" style="1" customWidth="1"/>
    <col min="3851" max="3851" width="9.28125" style="1" customWidth="1"/>
    <col min="3852" max="3860" width="8.140625" style="1" hidden="1" customWidth="1"/>
    <col min="3861" max="3861" width="9.7109375" style="1" customWidth="1"/>
    <col min="3862" max="3862" width="12.7109375" style="1" customWidth="1"/>
    <col min="3863" max="3863" width="9.421875" style="1" customWidth="1"/>
    <col min="3864" max="3864" width="11.7109375" style="1" customWidth="1"/>
    <col min="3865" max="3865" width="8.57421875" style="1" customWidth="1"/>
    <col min="3866" max="3866" width="11.7109375" style="1" customWidth="1"/>
    <col min="3867" max="3867" width="12.7109375" style="1" customWidth="1"/>
    <col min="3868" max="3868" width="8.57421875" style="1" customWidth="1"/>
    <col min="3869" max="3869" width="11.7109375" style="1" customWidth="1"/>
    <col min="3870" max="3870" width="12.7109375" style="1" customWidth="1"/>
    <col min="3871" max="3882" width="8.140625" style="1" customWidth="1"/>
    <col min="3883" max="3903" width="8.140625" style="1" hidden="1" customWidth="1"/>
    <col min="3904" max="4095" width="8.140625" style="1" customWidth="1"/>
    <col min="4096" max="4096" width="6.57421875" style="1" customWidth="1"/>
    <col min="4097" max="4097" width="1.28515625" style="1" customWidth="1"/>
    <col min="4098" max="4098" width="3.28125" style="1" customWidth="1"/>
    <col min="4099" max="4099" width="3.421875" style="1" customWidth="1"/>
    <col min="4100" max="4100" width="13.28125" style="1" customWidth="1"/>
    <col min="4101" max="4101" width="70.7109375" style="1" customWidth="1"/>
    <col min="4102" max="4102" width="6.7109375" style="1" customWidth="1"/>
    <col min="4103" max="4103" width="8.7109375" style="1" customWidth="1"/>
    <col min="4104" max="4104" width="9.7109375" style="1" customWidth="1"/>
    <col min="4105" max="4105" width="18.28125" style="1" customWidth="1"/>
    <col min="4106" max="4106" width="12.00390625" style="1" customWidth="1"/>
    <col min="4107" max="4107" width="9.28125" style="1" customWidth="1"/>
    <col min="4108" max="4116" width="8.140625" style="1" hidden="1" customWidth="1"/>
    <col min="4117" max="4117" width="9.7109375" style="1" customWidth="1"/>
    <col min="4118" max="4118" width="12.7109375" style="1" customWidth="1"/>
    <col min="4119" max="4119" width="9.421875" style="1" customWidth="1"/>
    <col min="4120" max="4120" width="11.7109375" style="1" customWidth="1"/>
    <col min="4121" max="4121" width="8.57421875" style="1" customWidth="1"/>
    <col min="4122" max="4122" width="11.7109375" style="1" customWidth="1"/>
    <col min="4123" max="4123" width="12.7109375" style="1" customWidth="1"/>
    <col min="4124" max="4124" width="8.57421875" style="1" customWidth="1"/>
    <col min="4125" max="4125" width="11.7109375" style="1" customWidth="1"/>
    <col min="4126" max="4126" width="12.7109375" style="1" customWidth="1"/>
    <col min="4127" max="4138" width="8.140625" style="1" customWidth="1"/>
    <col min="4139" max="4159" width="8.140625" style="1" hidden="1" customWidth="1"/>
    <col min="4160" max="4351" width="8.140625" style="1" customWidth="1"/>
    <col min="4352" max="4352" width="6.57421875" style="1" customWidth="1"/>
    <col min="4353" max="4353" width="1.28515625" style="1" customWidth="1"/>
    <col min="4354" max="4354" width="3.28125" style="1" customWidth="1"/>
    <col min="4355" max="4355" width="3.421875" style="1" customWidth="1"/>
    <col min="4356" max="4356" width="13.28125" style="1" customWidth="1"/>
    <col min="4357" max="4357" width="70.7109375" style="1" customWidth="1"/>
    <col min="4358" max="4358" width="6.7109375" style="1" customWidth="1"/>
    <col min="4359" max="4359" width="8.7109375" style="1" customWidth="1"/>
    <col min="4360" max="4360" width="9.7109375" style="1" customWidth="1"/>
    <col min="4361" max="4361" width="18.28125" style="1" customWidth="1"/>
    <col min="4362" max="4362" width="12.00390625" style="1" customWidth="1"/>
    <col min="4363" max="4363" width="9.28125" style="1" customWidth="1"/>
    <col min="4364" max="4372" width="8.140625" style="1" hidden="1" customWidth="1"/>
    <col min="4373" max="4373" width="9.7109375" style="1" customWidth="1"/>
    <col min="4374" max="4374" width="12.7109375" style="1" customWidth="1"/>
    <col min="4375" max="4375" width="9.421875" style="1" customWidth="1"/>
    <col min="4376" max="4376" width="11.7109375" style="1" customWidth="1"/>
    <col min="4377" max="4377" width="8.57421875" style="1" customWidth="1"/>
    <col min="4378" max="4378" width="11.7109375" style="1" customWidth="1"/>
    <col min="4379" max="4379" width="12.7109375" style="1" customWidth="1"/>
    <col min="4380" max="4380" width="8.57421875" style="1" customWidth="1"/>
    <col min="4381" max="4381" width="11.7109375" style="1" customWidth="1"/>
    <col min="4382" max="4382" width="12.7109375" style="1" customWidth="1"/>
    <col min="4383" max="4394" width="8.140625" style="1" customWidth="1"/>
    <col min="4395" max="4415" width="8.140625" style="1" hidden="1" customWidth="1"/>
    <col min="4416" max="4607" width="8.140625" style="1" customWidth="1"/>
    <col min="4608" max="4608" width="6.57421875" style="1" customWidth="1"/>
    <col min="4609" max="4609" width="1.28515625" style="1" customWidth="1"/>
    <col min="4610" max="4610" width="3.28125" style="1" customWidth="1"/>
    <col min="4611" max="4611" width="3.421875" style="1" customWidth="1"/>
    <col min="4612" max="4612" width="13.28125" style="1" customWidth="1"/>
    <col min="4613" max="4613" width="70.7109375" style="1" customWidth="1"/>
    <col min="4614" max="4614" width="6.7109375" style="1" customWidth="1"/>
    <col min="4615" max="4615" width="8.7109375" style="1" customWidth="1"/>
    <col min="4616" max="4616" width="9.7109375" style="1" customWidth="1"/>
    <col min="4617" max="4617" width="18.28125" style="1" customWidth="1"/>
    <col min="4618" max="4618" width="12.00390625" style="1" customWidth="1"/>
    <col min="4619" max="4619" width="9.28125" style="1" customWidth="1"/>
    <col min="4620" max="4628" width="8.140625" style="1" hidden="1" customWidth="1"/>
    <col min="4629" max="4629" width="9.7109375" style="1" customWidth="1"/>
    <col min="4630" max="4630" width="12.7109375" style="1" customWidth="1"/>
    <col min="4631" max="4631" width="9.421875" style="1" customWidth="1"/>
    <col min="4632" max="4632" width="11.7109375" style="1" customWidth="1"/>
    <col min="4633" max="4633" width="8.57421875" style="1" customWidth="1"/>
    <col min="4634" max="4634" width="11.7109375" style="1" customWidth="1"/>
    <col min="4635" max="4635" width="12.7109375" style="1" customWidth="1"/>
    <col min="4636" max="4636" width="8.57421875" style="1" customWidth="1"/>
    <col min="4637" max="4637" width="11.7109375" style="1" customWidth="1"/>
    <col min="4638" max="4638" width="12.7109375" style="1" customWidth="1"/>
    <col min="4639" max="4650" width="8.140625" style="1" customWidth="1"/>
    <col min="4651" max="4671" width="8.140625" style="1" hidden="1" customWidth="1"/>
    <col min="4672" max="4863" width="8.140625" style="1" customWidth="1"/>
    <col min="4864" max="4864" width="6.57421875" style="1" customWidth="1"/>
    <col min="4865" max="4865" width="1.28515625" style="1" customWidth="1"/>
    <col min="4866" max="4866" width="3.28125" style="1" customWidth="1"/>
    <col min="4867" max="4867" width="3.421875" style="1" customWidth="1"/>
    <col min="4868" max="4868" width="13.28125" style="1" customWidth="1"/>
    <col min="4869" max="4869" width="70.7109375" style="1" customWidth="1"/>
    <col min="4870" max="4870" width="6.7109375" style="1" customWidth="1"/>
    <col min="4871" max="4871" width="8.7109375" style="1" customWidth="1"/>
    <col min="4872" max="4872" width="9.7109375" style="1" customWidth="1"/>
    <col min="4873" max="4873" width="18.28125" style="1" customWidth="1"/>
    <col min="4874" max="4874" width="12.00390625" style="1" customWidth="1"/>
    <col min="4875" max="4875" width="9.28125" style="1" customWidth="1"/>
    <col min="4876" max="4884" width="8.140625" style="1" hidden="1" customWidth="1"/>
    <col min="4885" max="4885" width="9.7109375" style="1" customWidth="1"/>
    <col min="4886" max="4886" width="12.7109375" style="1" customWidth="1"/>
    <col min="4887" max="4887" width="9.421875" style="1" customWidth="1"/>
    <col min="4888" max="4888" width="11.7109375" style="1" customWidth="1"/>
    <col min="4889" max="4889" width="8.57421875" style="1" customWidth="1"/>
    <col min="4890" max="4890" width="11.7109375" style="1" customWidth="1"/>
    <col min="4891" max="4891" width="12.7109375" style="1" customWidth="1"/>
    <col min="4892" max="4892" width="8.57421875" style="1" customWidth="1"/>
    <col min="4893" max="4893" width="11.7109375" style="1" customWidth="1"/>
    <col min="4894" max="4894" width="12.7109375" style="1" customWidth="1"/>
    <col min="4895" max="4906" width="8.140625" style="1" customWidth="1"/>
    <col min="4907" max="4927" width="8.140625" style="1" hidden="1" customWidth="1"/>
    <col min="4928" max="5119" width="8.140625" style="1" customWidth="1"/>
    <col min="5120" max="5120" width="6.57421875" style="1" customWidth="1"/>
    <col min="5121" max="5121" width="1.28515625" style="1" customWidth="1"/>
    <col min="5122" max="5122" width="3.28125" style="1" customWidth="1"/>
    <col min="5123" max="5123" width="3.421875" style="1" customWidth="1"/>
    <col min="5124" max="5124" width="13.28125" style="1" customWidth="1"/>
    <col min="5125" max="5125" width="70.7109375" style="1" customWidth="1"/>
    <col min="5126" max="5126" width="6.7109375" style="1" customWidth="1"/>
    <col min="5127" max="5127" width="8.7109375" style="1" customWidth="1"/>
    <col min="5128" max="5128" width="9.7109375" style="1" customWidth="1"/>
    <col min="5129" max="5129" width="18.28125" style="1" customWidth="1"/>
    <col min="5130" max="5130" width="12.00390625" style="1" customWidth="1"/>
    <col min="5131" max="5131" width="9.28125" style="1" customWidth="1"/>
    <col min="5132" max="5140" width="8.140625" style="1" hidden="1" customWidth="1"/>
    <col min="5141" max="5141" width="9.7109375" style="1" customWidth="1"/>
    <col min="5142" max="5142" width="12.7109375" style="1" customWidth="1"/>
    <col min="5143" max="5143" width="9.421875" style="1" customWidth="1"/>
    <col min="5144" max="5144" width="11.7109375" style="1" customWidth="1"/>
    <col min="5145" max="5145" width="8.57421875" style="1" customWidth="1"/>
    <col min="5146" max="5146" width="11.7109375" style="1" customWidth="1"/>
    <col min="5147" max="5147" width="12.7109375" style="1" customWidth="1"/>
    <col min="5148" max="5148" width="8.57421875" style="1" customWidth="1"/>
    <col min="5149" max="5149" width="11.7109375" style="1" customWidth="1"/>
    <col min="5150" max="5150" width="12.7109375" style="1" customWidth="1"/>
    <col min="5151" max="5162" width="8.140625" style="1" customWidth="1"/>
    <col min="5163" max="5183" width="8.140625" style="1" hidden="1" customWidth="1"/>
    <col min="5184" max="5375" width="8.140625" style="1" customWidth="1"/>
    <col min="5376" max="5376" width="6.57421875" style="1" customWidth="1"/>
    <col min="5377" max="5377" width="1.28515625" style="1" customWidth="1"/>
    <col min="5378" max="5378" width="3.28125" style="1" customWidth="1"/>
    <col min="5379" max="5379" width="3.421875" style="1" customWidth="1"/>
    <col min="5380" max="5380" width="13.28125" style="1" customWidth="1"/>
    <col min="5381" max="5381" width="70.7109375" style="1" customWidth="1"/>
    <col min="5382" max="5382" width="6.7109375" style="1" customWidth="1"/>
    <col min="5383" max="5383" width="8.7109375" style="1" customWidth="1"/>
    <col min="5384" max="5384" width="9.7109375" style="1" customWidth="1"/>
    <col min="5385" max="5385" width="18.28125" style="1" customWidth="1"/>
    <col min="5386" max="5386" width="12.00390625" style="1" customWidth="1"/>
    <col min="5387" max="5387" width="9.28125" style="1" customWidth="1"/>
    <col min="5388" max="5396" width="8.140625" style="1" hidden="1" customWidth="1"/>
    <col min="5397" max="5397" width="9.7109375" style="1" customWidth="1"/>
    <col min="5398" max="5398" width="12.7109375" style="1" customWidth="1"/>
    <col min="5399" max="5399" width="9.421875" style="1" customWidth="1"/>
    <col min="5400" max="5400" width="11.7109375" style="1" customWidth="1"/>
    <col min="5401" max="5401" width="8.57421875" style="1" customWidth="1"/>
    <col min="5402" max="5402" width="11.7109375" style="1" customWidth="1"/>
    <col min="5403" max="5403" width="12.7109375" style="1" customWidth="1"/>
    <col min="5404" max="5404" width="8.57421875" style="1" customWidth="1"/>
    <col min="5405" max="5405" width="11.7109375" style="1" customWidth="1"/>
    <col min="5406" max="5406" width="12.7109375" style="1" customWidth="1"/>
    <col min="5407" max="5418" width="8.140625" style="1" customWidth="1"/>
    <col min="5419" max="5439" width="8.140625" style="1" hidden="1" customWidth="1"/>
    <col min="5440" max="5631" width="8.140625" style="1" customWidth="1"/>
    <col min="5632" max="5632" width="6.57421875" style="1" customWidth="1"/>
    <col min="5633" max="5633" width="1.28515625" style="1" customWidth="1"/>
    <col min="5634" max="5634" width="3.28125" style="1" customWidth="1"/>
    <col min="5635" max="5635" width="3.421875" style="1" customWidth="1"/>
    <col min="5636" max="5636" width="13.28125" style="1" customWidth="1"/>
    <col min="5637" max="5637" width="70.7109375" style="1" customWidth="1"/>
    <col min="5638" max="5638" width="6.7109375" style="1" customWidth="1"/>
    <col min="5639" max="5639" width="8.7109375" style="1" customWidth="1"/>
    <col min="5640" max="5640" width="9.7109375" style="1" customWidth="1"/>
    <col min="5641" max="5641" width="18.28125" style="1" customWidth="1"/>
    <col min="5642" max="5642" width="12.00390625" style="1" customWidth="1"/>
    <col min="5643" max="5643" width="9.28125" style="1" customWidth="1"/>
    <col min="5644" max="5652" width="8.140625" style="1" hidden="1" customWidth="1"/>
    <col min="5653" max="5653" width="9.7109375" style="1" customWidth="1"/>
    <col min="5654" max="5654" width="12.7109375" style="1" customWidth="1"/>
    <col min="5655" max="5655" width="9.421875" style="1" customWidth="1"/>
    <col min="5656" max="5656" width="11.7109375" style="1" customWidth="1"/>
    <col min="5657" max="5657" width="8.57421875" style="1" customWidth="1"/>
    <col min="5658" max="5658" width="11.7109375" style="1" customWidth="1"/>
    <col min="5659" max="5659" width="12.7109375" style="1" customWidth="1"/>
    <col min="5660" max="5660" width="8.57421875" style="1" customWidth="1"/>
    <col min="5661" max="5661" width="11.7109375" style="1" customWidth="1"/>
    <col min="5662" max="5662" width="12.7109375" style="1" customWidth="1"/>
    <col min="5663" max="5674" width="8.140625" style="1" customWidth="1"/>
    <col min="5675" max="5695" width="8.140625" style="1" hidden="1" customWidth="1"/>
    <col min="5696" max="5887" width="8.140625" style="1" customWidth="1"/>
    <col min="5888" max="5888" width="6.57421875" style="1" customWidth="1"/>
    <col min="5889" max="5889" width="1.28515625" style="1" customWidth="1"/>
    <col min="5890" max="5890" width="3.28125" style="1" customWidth="1"/>
    <col min="5891" max="5891" width="3.421875" style="1" customWidth="1"/>
    <col min="5892" max="5892" width="13.28125" style="1" customWidth="1"/>
    <col min="5893" max="5893" width="70.7109375" style="1" customWidth="1"/>
    <col min="5894" max="5894" width="6.7109375" style="1" customWidth="1"/>
    <col min="5895" max="5895" width="8.7109375" style="1" customWidth="1"/>
    <col min="5896" max="5896" width="9.7109375" style="1" customWidth="1"/>
    <col min="5897" max="5897" width="18.28125" style="1" customWidth="1"/>
    <col min="5898" max="5898" width="12.00390625" style="1" customWidth="1"/>
    <col min="5899" max="5899" width="9.28125" style="1" customWidth="1"/>
    <col min="5900" max="5908" width="8.140625" style="1" hidden="1" customWidth="1"/>
    <col min="5909" max="5909" width="9.7109375" style="1" customWidth="1"/>
    <col min="5910" max="5910" width="12.7109375" style="1" customWidth="1"/>
    <col min="5911" max="5911" width="9.421875" style="1" customWidth="1"/>
    <col min="5912" max="5912" width="11.7109375" style="1" customWidth="1"/>
    <col min="5913" max="5913" width="8.57421875" style="1" customWidth="1"/>
    <col min="5914" max="5914" width="11.7109375" style="1" customWidth="1"/>
    <col min="5915" max="5915" width="12.7109375" style="1" customWidth="1"/>
    <col min="5916" max="5916" width="8.57421875" style="1" customWidth="1"/>
    <col min="5917" max="5917" width="11.7109375" style="1" customWidth="1"/>
    <col min="5918" max="5918" width="12.7109375" style="1" customWidth="1"/>
    <col min="5919" max="5930" width="8.140625" style="1" customWidth="1"/>
    <col min="5931" max="5951" width="8.140625" style="1" hidden="1" customWidth="1"/>
    <col min="5952" max="6143" width="8.140625" style="1" customWidth="1"/>
    <col min="6144" max="6144" width="6.57421875" style="1" customWidth="1"/>
    <col min="6145" max="6145" width="1.28515625" style="1" customWidth="1"/>
    <col min="6146" max="6146" width="3.28125" style="1" customWidth="1"/>
    <col min="6147" max="6147" width="3.421875" style="1" customWidth="1"/>
    <col min="6148" max="6148" width="13.28125" style="1" customWidth="1"/>
    <col min="6149" max="6149" width="70.7109375" style="1" customWidth="1"/>
    <col min="6150" max="6150" width="6.7109375" style="1" customWidth="1"/>
    <col min="6151" max="6151" width="8.7109375" style="1" customWidth="1"/>
    <col min="6152" max="6152" width="9.7109375" style="1" customWidth="1"/>
    <col min="6153" max="6153" width="18.28125" style="1" customWidth="1"/>
    <col min="6154" max="6154" width="12.00390625" style="1" customWidth="1"/>
    <col min="6155" max="6155" width="9.28125" style="1" customWidth="1"/>
    <col min="6156" max="6164" width="8.140625" style="1" hidden="1" customWidth="1"/>
    <col min="6165" max="6165" width="9.7109375" style="1" customWidth="1"/>
    <col min="6166" max="6166" width="12.7109375" style="1" customWidth="1"/>
    <col min="6167" max="6167" width="9.421875" style="1" customWidth="1"/>
    <col min="6168" max="6168" width="11.7109375" style="1" customWidth="1"/>
    <col min="6169" max="6169" width="8.57421875" style="1" customWidth="1"/>
    <col min="6170" max="6170" width="11.7109375" style="1" customWidth="1"/>
    <col min="6171" max="6171" width="12.7109375" style="1" customWidth="1"/>
    <col min="6172" max="6172" width="8.57421875" style="1" customWidth="1"/>
    <col min="6173" max="6173" width="11.7109375" style="1" customWidth="1"/>
    <col min="6174" max="6174" width="12.7109375" style="1" customWidth="1"/>
    <col min="6175" max="6186" width="8.140625" style="1" customWidth="1"/>
    <col min="6187" max="6207" width="8.140625" style="1" hidden="1" customWidth="1"/>
    <col min="6208" max="6399" width="8.140625" style="1" customWidth="1"/>
    <col min="6400" max="6400" width="6.57421875" style="1" customWidth="1"/>
    <col min="6401" max="6401" width="1.28515625" style="1" customWidth="1"/>
    <col min="6402" max="6402" width="3.28125" style="1" customWidth="1"/>
    <col min="6403" max="6403" width="3.421875" style="1" customWidth="1"/>
    <col min="6404" max="6404" width="13.28125" style="1" customWidth="1"/>
    <col min="6405" max="6405" width="70.7109375" style="1" customWidth="1"/>
    <col min="6406" max="6406" width="6.7109375" style="1" customWidth="1"/>
    <col min="6407" max="6407" width="8.7109375" style="1" customWidth="1"/>
    <col min="6408" max="6408" width="9.7109375" style="1" customWidth="1"/>
    <col min="6409" max="6409" width="18.28125" style="1" customWidth="1"/>
    <col min="6410" max="6410" width="12.00390625" style="1" customWidth="1"/>
    <col min="6411" max="6411" width="9.28125" style="1" customWidth="1"/>
    <col min="6412" max="6420" width="8.140625" style="1" hidden="1" customWidth="1"/>
    <col min="6421" max="6421" width="9.7109375" style="1" customWidth="1"/>
    <col min="6422" max="6422" width="12.7109375" style="1" customWidth="1"/>
    <col min="6423" max="6423" width="9.421875" style="1" customWidth="1"/>
    <col min="6424" max="6424" width="11.7109375" style="1" customWidth="1"/>
    <col min="6425" max="6425" width="8.57421875" style="1" customWidth="1"/>
    <col min="6426" max="6426" width="11.7109375" style="1" customWidth="1"/>
    <col min="6427" max="6427" width="12.7109375" style="1" customWidth="1"/>
    <col min="6428" max="6428" width="8.57421875" style="1" customWidth="1"/>
    <col min="6429" max="6429" width="11.7109375" style="1" customWidth="1"/>
    <col min="6430" max="6430" width="12.7109375" style="1" customWidth="1"/>
    <col min="6431" max="6442" width="8.140625" style="1" customWidth="1"/>
    <col min="6443" max="6463" width="8.140625" style="1" hidden="1" customWidth="1"/>
    <col min="6464" max="6655" width="8.140625" style="1" customWidth="1"/>
    <col min="6656" max="6656" width="6.57421875" style="1" customWidth="1"/>
    <col min="6657" max="6657" width="1.28515625" style="1" customWidth="1"/>
    <col min="6658" max="6658" width="3.28125" style="1" customWidth="1"/>
    <col min="6659" max="6659" width="3.421875" style="1" customWidth="1"/>
    <col min="6660" max="6660" width="13.28125" style="1" customWidth="1"/>
    <col min="6661" max="6661" width="70.7109375" style="1" customWidth="1"/>
    <col min="6662" max="6662" width="6.7109375" style="1" customWidth="1"/>
    <col min="6663" max="6663" width="8.7109375" style="1" customWidth="1"/>
    <col min="6664" max="6664" width="9.7109375" style="1" customWidth="1"/>
    <col min="6665" max="6665" width="18.28125" style="1" customWidth="1"/>
    <col min="6666" max="6666" width="12.00390625" style="1" customWidth="1"/>
    <col min="6667" max="6667" width="9.28125" style="1" customWidth="1"/>
    <col min="6668" max="6676" width="8.140625" style="1" hidden="1" customWidth="1"/>
    <col min="6677" max="6677" width="9.7109375" style="1" customWidth="1"/>
    <col min="6678" max="6678" width="12.7109375" style="1" customWidth="1"/>
    <col min="6679" max="6679" width="9.421875" style="1" customWidth="1"/>
    <col min="6680" max="6680" width="11.7109375" style="1" customWidth="1"/>
    <col min="6681" max="6681" width="8.57421875" style="1" customWidth="1"/>
    <col min="6682" max="6682" width="11.7109375" style="1" customWidth="1"/>
    <col min="6683" max="6683" width="12.7109375" style="1" customWidth="1"/>
    <col min="6684" max="6684" width="8.57421875" style="1" customWidth="1"/>
    <col min="6685" max="6685" width="11.7109375" style="1" customWidth="1"/>
    <col min="6686" max="6686" width="12.7109375" style="1" customWidth="1"/>
    <col min="6687" max="6698" width="8.140625" style="1" customWidth="1"/>
    <col min="6699" max="6719" width="8.140625" style="1" hidden="1" customWidth="1"/>
    <col min="6720" max="6911" width="8.140625" style="1" customWidth="1"/>
    <col min="6912" max="6912" width="6.57421875" style="1" customWidth="1"/>
    <col min="6913" max="6913" width="1.28515625" style="1" customWidth="1"/>
    <col min="6914" max="6914" width="3.28125" style="1" customWidth="1"/>
    <col min="6915" max="6915" width="3.421875" style="1" customWidth="1"/>
    <col min="6916" max="6916" width="13.28125" style="1" customWidth="1"/>
    <col min="6917" max="6917" width="70.7109375" style="1" customWidth="1"/>
    <col min="6918" max="6918" width="6.7109375" style="1" customWidth="1"/>
    <col min="6919" max="6919" width="8.7109375" style="1" customWidth="1"/>
    <col min="6920" max="6920" width="9.7109375" style="1" customWidth="1"/>
    <col min="6921" max="6921" width="18.28125" style="1" customWidth="1"/>
    <col min="6922" max="6922" width="12.00390625" style="1" customWidth="1"/>
    <col min="6923" max="6923" width="9.28125" style="1" customWidth="1"/>
    <col min="6924" max="6932" width="8.140625" style="1" hidden="1" customWidth="1"/>
    <col min="6933" max="6933" width="9.7109375" style="1" customWidth="1"/>
    <col min="6934" max="6934" width="12.7109375" style="1" customWidth="1"/>
    <col min="6935" max="6935" width="9.421875" style="1" customWidth="1"/>
    <col min="6936" max="6936" width="11.7109375" style="1" customWidth="1"/>
    <col min="6937" max="6937" width="8.57421875" style="1" customWidth="1"/>
    <col min="6938" max="6938" width="11.7109375" style="1" customWidth="1"/>
    <col min="6939" max="6939" width="12.7109375" style="1" customWidth="1"/>
    <col min="6940" max="6940" width="8.57421875" style="1" customWidth="1"/>
    <col min="6941" max="6941" width="11.7109375" style="1" customWidth="1"/>
    <col min="6942" max="6942" width="12.7109375" style="1" customWidth="1"/>
    <col min="6943" max="6954" width="8.140625" style="1" customWidth="1"/>
    <col min="6955" max="6975" width="8.140625" style="1" hidden="1" customWidth="1"/>
    <col min="6976" max="7167" width="8.140625" style="1" customWidth="1"/>
    <col min="7168" max="7168" width="6.57421875" style="1" customWidth="1"/>
    <col min="7169" max="7169" width="1.28515625" style="1" customWidth="1"/>
    <col min="7170" max="7170" width="3.28125" style="1" customWidth="1"/>
    <col min="7171" max="7171" width="3.421875" style="1" customWidth="1"/>
    <col min="7172" max="7172" width="13.28125" style="1" customWidth="1"/>
    <col min="7173" max="7173" width="70.7109375" style="1" customWidth="1"/>
    <col min="7174" max="7174" width="6.7109375" style="1" customWidth="1"/>
    <col min="7175" max="7175" width="8.7109375" style="1" customWidth="1"/>
    <col min="7176" max="7176" width="9.7109375" style="1" customWidth="1"/>
    <col min="7177" max="7177" width="18.28125" style="1" customWidth="1"/>
    <col min="7178" max="7178" width="12.00390625" style="1" customWidth="1"/>
    <col min="7179" max="7179" width="9.28125" style="1" customWidth="1"/>
    <col min="7180" max="7188" width="8.140625" style="1" hidden="1" customWidth="1"/>
    <col min="7189" max="7189" width="9.7109375" style="1" customWidth="1"/>
    <col min="7190" max="7190" width="12.7109375" style="1" customWidth="1"/>
    <col min="7191" max="7191" width="9.421875" style="1" customWidth="1"/>
    <col min="7192" max="7192" width="11.7109375" style="1" customWidth="1"/>
    <col min="7193" max="7193" width="8.57421875" style="1" customWidth="1"/>
    <col min="7194" max="7194" width="11.7109375" style="1" customWidth="1"/>
    <col min="7195" max="7195" width="12.7109375" style="1" customWidth="1"/>
    <col min="7196" max="7196" width="8.57421875" style="1" customWidth="1"/>
    <col min="7197" max="7197" width="11.7109375" style="1" customWidth="1"/>
    <col min="7198" max="7198" width="12.7109375" style="1" customWidth="1"/>
    <col min="7199" max="7210" width="8.140625" style="1" customWidth="1"/>
    <col min="7211" max="7231" width="8.140625" style="1" hidden="1" customWidth="1"/>
    <col min="7232" max="7423" width="8.140625" style="1" customWidth="1"/>
    <col min="7424" max="7424" width="6.57421875" style="1" customWidth="1"/>
    <col min="7425" max="7425" width="1.28515625" style="1" customWidth="1"/>
    <col min="7426" max="7426" width="3.28125" style="1" customWidth="1"/>
    <col min="7427" max="7427" width="3.421875" style="1" customWidth="1"/>
    <col min="7428" max="7428" width="13.28125" style="1" customWidth="1"/>
    <col min="7429" max="7429" width="70.7109375" style="1" customWidth="1"/>
    <col min="7430" max="7430" width="6.7109375" style="1" customWidth="1"/>
    <col min="7431" max="7431" width="8.7109375" style="1" customWidth="1"/>
    <col min="7432" max="7432" width="9.7109375" style="1" customWidth="1"/>
    <col min="7433" max="7433" width="18.28125" style="1" customWidth="1"/>
    <col min="7434" max="7434" width="12.00390625" style="1" customWidth="1"/>
    <col min="7435" max="7435" width="9.28125" style="1" customWidth="1"/>
    <col min="7436" max="7444" width="8.140625" style="1" hidden="1" customWidth="1"/>
    <col min="7445" max="7445" width="9.7109375" style="1" customWidth="1"/>
    <col min="7446" max="7446" width="12.7109375" style="1" customWidth="1"/>
    <col min="7447" max="7447" width="9.421875" style="1" customWidth="1"/>
    <col min="7448" max="7448" width="11.7109375" style="1" customWidth="1"/>
    <col min="7449" max="7449" width="8.57421875" style="1" customWidth="1"/>
    <col min="7450" max="7450" width="11.7109375" style="1" customWidth="1"/>
    <col min="7451" max="7451" width="12.7109375" style="1" customWidth="1"/>
    <col min="7452" max="7452" width="8.57421875" style="1" customWidth="1"/>
    <col min="7453" max="7453" width="11.7109375" style="1" customWidth="1"/>
    <col min="7454" max="7454" width="12.7109375" style="1" customWidth="1"/>
    <col min="7455" max="7466" width="8.140625" style="1" customWidth="1"/>
    <col min="7467" max="7487" width="8.140625" style="1" hidden="1" customWidth="1"/>
    <col min="7488" max="7679" width="8.140625" style="1" customWidth="1"/>
    <col min="7680" max="7680" width="6.57421875" style="1" customWidth="1"/>
    <col min="7681" max="7681" width="1.28515625" style="1" customWidth="1"/>
    <col min="7682" max="7682" width="3.28125" style="1" customWidth="1"/>
    <col min="7683" max="7683" width="3.421875" style="1" customWidth="1"/>
    <col min="7684" max="7684" width="13.28125" style="1" customWidth="1"/>
    <col min="7685" max="7685" width="70.7109375" style="1" customWidth="1"/>
    <col min="7686" max="7686" width="6.7109375" style="1" customWidth="1"/>
    <col min="7687" max="7687" width="8.7109375" style="1" customWidth="1"/>
    <col min="7688" max="7688" width="9.7109375" style="1" customWidth="1"/>
    <col min="7689" max="7689" width="18.28125" style="1" customWidth="1"/>
    <col min="7690" max="7690" width="12.00390625" style="1" customWidth="1"/>
    <col min="7691" max="7691" width="9.28125" style="1" customWidth="1"/>
    <col min="7692" max="7700" width="8.140625" style="1" hidden="1" customWidth="1"/>
    <col min="7701" max="7701" width="9.7109375" style="1" customWidth="1"/>
    <col min="7702" max="7702" width="12.7109375" style="1" customWidth="1"/>
    <col min="7703" max="7703" width="9.421875" style="1" customWidth="1"/>
    <col min="7704" max="7704" width="11.7109375" style="1" customWidth="1"/>
    <col min="7705" max="7705" width="8.57421875" style="1" customWidth="1"/>
    <col min="7706" max="7706" width="11.7109375" style="1" customWidth="1"/>
    <col min="7707" max="7707" width="12.7109375" style="1" customWidth="1"/>
    <col min="7708" max="7708" width="8.57421875" style="1" customWidth="1"/>
    <col min="7709" max="7709" width="11.7109375" style="1" customWidth="1"/>
    <col min="7710" max="7710" width="12.7109375" style="1" customWidth="1"/>
    <col min="7711" max="7722" width="8.140625" style="1" customWidth="1"/>
    <col min="7723" max="7743" width="8.140625" style="1" hidden="1" customWidth="1"/>
    <col min="7744" max="7935" width="8.140625" style="1" customWidth="1"/>
    <col min="7936" max="7936" width="6.57421875" style="1" customWidth="1"/>
    <col min="7937" max="7937" width="1.28515625" style="1" customWidth="1"/>
    <col min="7938" max="7938" width="3.28125" style="1" customWidth="1"/>
    <col min="7939" max="7939" width="3.421875" style="1" customWidth="1"/>
    <col min="7940" max="7940" width="13.28125" style="1" customWidth="1"/>
    <col min="7941" max="7941" width="70.7109375" style="1" customWidth="1"/>
    <col min="7942" max="7942" width="6.7109375" style="1" customWidth="1"/>
    <col min="7943" max="7943" width="8.7109375" style="1" customWidth="1"/>
    <col min="7944" max="7944" width="9.7109375" style="1" customWidth="1"/>
    <col min="7945" max="7945" width="18.28125" style="1" customWidth="1"/>
    <col min="7946" max="7946" width="12.00390625" style="1" customWidth="1"/>
    <col min="7947" max="7947" width="9.28125" style="1" customWidth="1"/>
    <col min="7948" max="7956" width="8.140625" style="1" hidden="1" customWidth="1"/>
    <col min="7957" max="7957" width="9.7109375" style="1" customWidth="1"/>
    <col min="7958" max="7958" width="12.7109375" style="1" customWidth="1"/>
    <col min="7959" max="7959" width="9.421875" style="1" customWidth="1"/>
    <col min="7960" max="7960" width="11.7109375" style="1" customWidth="1"/>
    <col min="7961" max="7961" width="8.57421875" style="1" customWidth="1"/>
    <col min="7962" max="7962" width="11.7109375" style="1" customWidth="1"/>
    <col min="7963" max="7963" width="12.7109375" style="1" customWidth="1"/>
    <col min="7964" max="7964" width="8.57421875" style="1" customWidth="1"/>
    <col min="7965" max="7965" width="11.7109375" style="1" customWidth="1"/>
    <col min="7966" max="7966" width="12.7109375" style="1" customWidth="1"/>
    <col min="7967" max="7978" width="8.140625" style="1" customWidth="1"/>
    <col min="7979" max="7999" width="8.140625" style="1" hidden="1" customWidth="1"/>
    <col min="8000" max="8191" width="8.140625" style="1" customWidth="1"/>
    <col min="8192" max="8192" width="6.57421875" style="1" customWidth="1"/>
    <col min="8193" max="8193" width="1.28515625" style="1" customWidth="1"/>
    <col min="8194" max="8194" width="3.28125" style="1" customWidth="1"/>
    <col min="8195" max="8195" width="3.421875" style="1" customWidth="1"/>
    <col min="8196" max="8196" width="13.28125" style="1" customWidth="1"/>
    <col min="8197" max="8197" width="70.7109375" style="1" customWidth="1"/>
    <col min="8198" max="8198" width="6.7109375" style="1" customWidth="1"/>
    <col min="8199" max="8199" width="8.7109375" style="1" customWidth="1"/>
    <col min="8200" max="8200" width="9.7109375" style="1" customWidth="1"/>
    <col min="8201" max="8201" width="18.28125" style="1" customWidth="1"/>
    <col min="8202" max="8202" width="12.00390625" style="1" customWidth="1"/>
    <col min="8203" max="8203" width="9.28125" style="1" customWidth="1"/>
    <col min="8204" max="8212" width="8.140625" style="1" hidden="1" customWidth="1"/>
    <col min="8213" max="8213" width="9.7109375" style="1" customWidth="1"/>
    <col min="8214" max="8214" width="12.7109375" style="1" customWidth="1"/>
    <col min="8215" max="8215" width="9.421875" style="1" customWidth="1"/>
    <col min="8216" max="8216" width="11.7109375" style="1" customWidth="1"/>
    <col min="8217" max="8217" width="8.57421875" style="1" customWidth="1"/>
    <col min="8218" max="8218" width="11.7109375" style="1" customWidth="1"/>
    <col min="8219" max="8219" width="12.7109375" style="1" customWidth="1"/>
    <col min="8220" max="8220" width="8.57421875" style="1" customWidth="1"/>
    <col min="8221" max="8221" width="11.7109375" style="1" customWidth="1"/>
    <col min="8222" max="8222" width="12.7109375" style="1" customWidth="1"/>
    <col min="8223" max="8234" width="8.140625" style="1" customWidth="1"/>
    <col min="8235" max="8255" width="8.140625" style="1" hidden="1" customWidth="1"/>
    <col min="8256" max="8447" width="8.140625" style="1" customWidth="1"/>
    <col min="8448" max="8448" width="6.57421875" style="1" customWidth="1"/>
    <col min="8449" max="8449" width="1.28515625" style="1" customWidth="1"/>
    <col min="8450" max="8450" width="3.28125" style="1" customWidth="1"/>
    <col min="8451" max="8451" width="3.421875" style="1" customWidth="1"/>
    <col min="8452" max="8452" width="13.28125" style="1" customWidth="1"/>
    <col min="8453" max="8453" width="70.7109375" style="1" customWidth="1"/>
    <col min="8454" max="8454" width="6.7109375" style="1" customWidth="1"/>
    <col min="8455" max="8455" width="8.7109375" style="1" customWidth="1"/>
    <col min="8456" max="8456" width="9.7109375" style="1" customWidth="1"/>
    <col min="8457" max="8457" width="18.28125" style="1" customWidth="1"/>
    <col min="8458" max="8458" width="12.00390625" style="1" customWidth="1"/>
    <col min="8459" max="8459" width="9.28125" style="1" customWidth="1"/>
    <col min="8460" max="8468" width="8.140625" style="1" hidden="1" customWidth="1"/>
    <col min="8469" max="8469" width="9.7109375" style="1" customWidth="1"/>
    <col min="8470" max="8470" width="12.7109375" style="1" customWidth="1"/>
    <col min="8471" max="8471" width="9.421875" style="1" customWidth="1"/>
    <col min="8472" max="8472" width="11.7109375" style="1" customWidth="1"/>
    <col min="8473" max="8473" width="8.57421875" style="1" customWidth="1"/>
    <col min="8474" max="8474" width="11.7109375" style="1" customWidth="1"/>
    <col min="8475" max="8475" width="12.7109375" style="1" customWidth="1"/>
    <col min="8476" max="8476" width="8.57421875" style="1" customWidth="1"/>
    <col min="8477" max="8477" width="11.7109375" style="1" customWidth="1"/>
    <col min="8478" max="8478" width="12.7109375" style="1" customWidth="1"/>
    <col min="8479" max="8490" width="8.140625" style="1" customWidth="1"/>
    <col min="8491" max="8511" width="8.140625" style="1" hidden="1" customWidth="1"/>
    <col min="8512" max="8703" width="8.140625" style="1" customWidth="1"/>
    <col min="8704" max="8704" width="6.57421875" style="1" customWidth="1"/>
    <col min="8705" max="8705" width="1.28515625" style="1" customWidth="1"/>
    <col min="8706" max="8706" width="3.28125" style="1" customWidth="1"/>
    <col min="8707" max="8707" width="3.421875" style="1" customWidth="1"/>
    <col min="8708" max="8708" width="13.28125" style="1" customWidth="1"/>
    <col min="8709" max="8709" width="70.7109375" style="1" customWidth="1"/>
    <col min="8710" max="8710" width="6.7109375" style="1" customWidth="1"/>
    <col min="8711" max="8711" width="8.7109375" style="1" customWidth="1"/>
    <col min="8712" max="8712" width="9.7109375" style="1" customWidth="1"/>
    <col min="8713" max="8713" width="18.28125" style="1" customWidth="1"/>
    <col min="8714" max="8714" width="12.00390625" style="1" customWidth="1"/>
    <col min="8715" max="8715" width="9.28125" style="1" customWidth="1"/>
    <col min="8716" max="8724" width="8.140625" style="1" hidden="1" customWidth="1"/>
    <col min="8725" max="8725" width="9.7109375" style="1" customWidth="1"/>
    <col min="8726" max="8726" width="12.7109375" style="1" customWidth="1"/>
    <col min="8727" max="8727" width="9.421875" style="1" customWidth="1"/>
    <col min="8728" max="8728" width="11.7109375" style="1" customWidth="1"/>
    <col min="8729" max="8729" width="8.57421875" style="1" customWidth="1"/>
    <col min="8730" max="8730" width="11.7109375" style="1" customWidth="1"/>
    <col min="8731" max="8731" width="12.7109375" style="1" customWidth="1"/>
    <col min="8732" max="8732" width="8.57421875" style="1" customWidth="1"/>
    <col min="8733" max="8733" width="11.7109375" style="1" customWidth="1"/>
    <col min="8734" max="8734" width="12.7109375" style="1" customWidth="1"/>
    <col min="8735" max="8746" width="8.140625" style="1" customWidth="1"/>
    <col min="8747" max="8767" width="8.140625" style="1" hidden="1" customWidth="1"/>
    <col min="8768" max="8959" width="8.140625" style="1" customWidth="1"/>
    <col min="8960" max="8960" width="6.57421875" style="1" customWidth="1"/>
    <col min="8961" max="8961" width="1.28515625" style="1" customWidth="1"/>
    <col min="8962" max="8962" width="3.28125" style="1" customWidth="1"/>
    <col min="8963" max="8963" width="3.421875" style="1" customWidth="1"/>
    <col min="8964" max="8964" width="13.28125" style="1" customWidth="1"/>
    <col min="8965" max="8965" width="70.7109375" style="1" customWidth="1"/>
    <col min="8966" max="8966" width="6.7109375" style="1" customWidth="1"/>
    <col min="8967" max="8967" width="8.7109375" style="1" customWidth="1"/>
    <col min="8968" max="8968" width="9.7109375" style="1" customWidth="1"/>
    <col min="8969" max="8969" width="18.28125" style="1" customWidth="1"/>
    <col min="8970" max="8970" width="12.00390625" style="1" customWidth="1"/>
    <col min="8971" max="8971" width="9.28125" style="1" customWidth="1"/>
    <col min="8972" max="8980" width="8.140625" style="1" hidden="1" customWidth="1"/>
    <col min="8981" max="8981" width="9.7109375" style="1" customWidth="1"/>
    <col min="8982" max="8982" width="12.7109375" style="1" customWidth="1"/>
    <col min="8983" max="8983" width="9.421875" style="1" customWidth="1"/>
    <col min="8984" max="8984" width="11.7109375" style="1" customWidth="1"/>
    <col min="8985" max="8985" width="8.57421875" style="1" customWidth="1"/>
    <col min="8986" max="8986" width="11.7109375" style="1" customWidth="1"/>
    <col min="8987" max="8987" width="12.7109375" style="1" customWidth="1"/>
    <col min="8988" max="8988" width="8.57421875" style="1" customWidth="1"/>
    <col min="8989" max="8989" width="11.7109375" style="1" customWidth="1"/>
    <col min="8990" max="8990" width="12.7109375" style="1" customWidth="1"/>
    <col min="8991" max="9002" width="8.140625" style="1" customWidth="1"/>
    <col min="9003" max="9023" width="8.140625" style="1" hidden="1" customWidth="1"/>
    <col min="9024" max="9215" width="8.140625" style="1" customWidth="1"/>
    <col min="9216" max="9216" width="6.57421875" style="1" customWidth="1"/>
    <col min="9217" max="9217" width="1.28515625" style="1" customWidth="1"/>
    <col min="9218" max="9218" width="3.28125" style="1" customWidth="1"/>
    <col min="9219" max="9219" width="3.421875" style="1" customWidth="1"/>
    <col min="9220" max="9220" width="13.28125" style="1" customWidth="1"/>
    <col min="9221" max="9221" width="70.7109375" style="1" customWidth="1"/>
    <col min="9222" max="9222" width="6.7109375" style="1" customWidth="1"/>
    <col min="9223" max="9223" width="8.7109375" style="1" customWidth="1"/>
    <col min="9224" max="9224" width="9.7109375" style="1" customWidth="1"/>
    <col min="9225" max="9225" width="18.28125" style="1" customWidth="1"/>
    <col min="9226" max="9226" width="12.00390625" style="1" customWidth="1"/>
    <col min="9227" max="9227" width="9.28125" style="1" customWidth="1"/>
    <col min="9228" max="9236" width="8.140625" style="1" hidden="1" customWidth="1"/>
    <col min="9237" max="9237" width="9.7109375" style="1" customWidth="1"/>
    <col min="9238" max="9238" width="12.7109375" style="1" customWidth="1"/>
    <col min="9239" max="9239" width="9.421875" style="1" customWidth="1"/>
    <col min="9240" max="9240" width="11.7109375" style="1" customWidth="1"/>
    <col min="9241" max="9241" width="8.57421875" style="1" customWidth="1"/>
    <col min="9242" max="9242" width="11.7109375" style="1" customWidth="1"/>
    <col min="9243" max="9243" width="12.7109375" style="1" customWidth="1"/>
    <col min="9244" max="9244" width="8.57421875" style="1" customWidth="1"/>
    <col min="9245" max="9245" width="11.7109375" style="1" customWidth="1"/>
    <col min="9246" max="9246" width="12.7109375" style="1" customWidth="1"/>
    <col min="9247" max="9258" width="8.140625" style="1" customWidth="1"/>
    <col min="9259" max="9279" width="8.140625" style="1" hidden="1" customWidth="1"/>
    <col min="9280" max="9471" width="8.140625" style="1" customWidth="1"/>
    <col min="9472" max="9472" width="6.57421875" style="1" customWidth="1"/>
    <col min="9473" max="9473" width="1.28515625" style="1" customWidth="1"/>
    <col min="9474" max="9474" width="3.28125" style="1" customWidth="1"/>
    <col min="9475" max="9475" width="3.421875" style="1" customWidth="1"/>
    <col min="9476" max="9476" width="13.28125" style="1" customWidth="1"/>
    <col min="9477" max="9477" width="70.7109375" style="1" customWidth="1"/>
    <col min="9478" max="9478" width="6.7109375" style="1" customWidth="1"/>
    <col min="9479" max="9479" width="8.7109375" style="1" customWidth="1"/>
    <col min="9480" max="9480" width="9.7109375" style="1" customWidth="1"/>
    <col min="9481" max="9481" width="18.28125" style="1" customWidth="1"/>
    <col min="9482" max="9482" width="12.00390625" style="1" customWidth="1"/>
    <col min="9483" max="9483" width="9.28125" style="1" customWidth="1"/>
    <col min="9484" max="9492" width="8.140625" style="1" hidden="1" customWidth="1"/>
    <col min="9493" max="9493" width="9.7109375" style="1" customWidth="1"/>
    <col min="9494" max="9494" width="12.7109375" style="1" customWidth="1"/>
    <col min="9495" max="9495" width="9.421875" style="1" customWidth="1"/>
    <col min="9496" max="9496" width="11.7109375" style="1" customWidth="1"/>
    <col min="9497" max="9497" width="8.57421875" style="1" customWidth="1"/>
    <col min="9498" max="9498" width="11.7109375" style="1" customWidth="1"/>
    <col min="9499" max="9499" width="12.7109375" style="1" customWidth="1"/>
    <col min="9500" max="9500" width="8.57421875" style="1" customWidth="1"/>
    <col min="9501" max="9501" width="11.7109375" style="1" customWidth="1"/>
    <col min="9502" max="9502" width="12.7109375" style="1" customWidth="1"/>
    <col min="9503" max="9514" width="8.140625" style="1" customWidth="1"/>
    <col min="9515" max="9535" width="8.140625" style="1" hidden="1" customWidth="1"/>
    <col min="9536" max="9727" width="8.140625" style="1" customWidth="1"/>
    <col min="9728" max="9728" width="6.57421875" style="1" customWidth="1"/>
    <col min="9729" max="9729" width="1.28515625" style="1" customWidth="1"/>
    <col min="9730" max="9730" width="3.28125" style="1" customWidth="1"/>
    <col min="9731" max="9731" width="3.421875" style="1" customWidth="1"/>
    <col min="9732" max="9732" width="13.28125" style="1" customWidth="1"/>
    <col min="9733" max="9733" width="70.7109375" style="1" customWidth="1"/>
    <col min="9734" max="9734" width="6.7109375" style="1" customWidth="1"/>
    <col min="9735" max="9735" width="8.7109375" style="1" customWidth="1"/>
    <col min="9736" max="9736" width="9.7109375" style="1" customWidth="1"/>
    <col min="9737" max="9737" width="18.28125" style="1" customWidth="1"/>
    <col min="9738" max="9738" width="12.00390625" style="1" customWidth="1"/>
    <col min="9739" max="9739" width="9.28125" style="1" customWidth="1"/>
    <col min="9740" max="9748" width="8.140625" style="1" hidden="1" customWidth="1"/>
    <col min="9749" max="9749" width="9.7109375" style="1" customWidth="1"/>
    <col min="9750" max="9750" width="12.7109375" style="1" customWidth="1"/>
    <col min="9751" max="9751" width="9.421875" style="1" customWidth="1"/>
    <col min="9752" max="9752" width="11.7109375" style="1" customWidth="1"/>
    <col min="9753" max="9753" width="8.57421875" style="1" customWidth="1"/>
    <col min="9754" max="9754" width="11.7109375" style="1" customWidth="1"/>
    <col min="9755" max="9755" width="12.7109375" style="1" customWidth="1"/>
    <col min="9756" max="9756" width="8.57421875" style="1" customWidth="1"/>
    <col min="9757" max="9757" width="11.7109375" style="1" customWidth="1"/>
    <col min="9758" max="9758" width="12.7109375" style="1" customWidth="1"/>
    <col min="9759" max="9770" width="8.140625" style="1" customWidth="1"/>
    <col min="9771" max="9791" width="8.140625" style="1" hidden="1" customWidth="1"/>
    <col min="9792" max="9983" width="8.140625" style="1" customWidth="1"/>
    <col min="9984" max="9984" width="6.57421875" style="1" customWidth="1"/>
    <col min="9985" max="9985" width="1.28515625" style="1" customWidth="1"/>
    <col min="9986" max="9986" width="3.28125" style="1" customWidth="1"/>
    <col min="9987" max="9987" width="3.421875" style="1" customWidth="1"/>
    <col min="9988" max="9988" width="13.28125" style="1" customWidth="1"/>
    <col min="9989" max="9989" width="70.7109375" style="1" customWidth="1"/>
    <col min="9990" max="9990" width="6.7109375" style="1" customWidth="1"/>
    <col min="9991" max="9991" width="8.7109375" style="1" customWidth="1"/>
    <col min="9992" max="9992" width="9.7109375" style="1" customWidth="1"/>
    <col min="9993" max="9993" width="18.28125" style="1" customWidth="1"/>
    <col min="9994" max="9994" width="12.00390625" style="1" customWidth="1"/>
    <col min="9995" max="9995" width="9.28125" style="1" customWidth="1"/>
    <col min="9996" max="10004" width="8.140625" style="1" hidden="1" customWidth="1"/>
    <col min="10005" max="10005" width="9.7109375" style="1" customWidth="1"/>
    <col min="10006" max="10006" width="12.7109375" style="1" customWidth="1"/>
    <col min="10007" max="10007" width="9.421875" style="1" customWidth="1"/>
    <col min="10008" max="10008" width="11.7109375" style="1" customWidth="1"/>
    <col min="10009" max="10009" width="8.57421875" style="1" customWidth="1"/>
    <col min="10010" max="10010" width="11.7109375" style="1" customWidth="1"/>
    <col min="10011" max="10011" width="12.7109375" style="1" customWidth="1"/>
    <col min="10012" max="10012" width="8.57421875" style="1" customWidth="1"/>
    <col min="10013" max="10013" width="11.7109375" style="1" customWidth="1"/>
    <col min="10014" max="10014" width="12.7109375" style="1" customWidth="1"/>
    <col min="10015" max="10026" width="8.140625" style="1" customWidth="1"/>
    <col min="10027" max="10047" width="8.140625" style="1" hidden="1" customWidth="1"/>
    <col min="10048" max="10239" width="8.140625" style="1" customWidth="1"/>
    <col min="10240" max="10240" width="6.57421875" style="1" customWidth="1"/>
    <col min="10241" max="10241" width="1.28515625" style="1" customWidth="1"/>
    <col min="10242" max="10242" width="3.28125" style="1" customWidth="1"/>
    <col min="10243" max="10243" width="3.421875" style="1" customWidth="1"/>
    <col min="10244" max="10244" width="13.28125" style="1" customWidth="1"/>
    <col min="10245" max="10245" width="70.7109375" style="1" customWidth="1"/>
    <col min="10246" max="10246" width="6.7109375" style="1" customWidth="1"/>
    <col min="10247" max="10247" width="8.7109375" style="1" customWidth="1"/>
    <col min="10248" max="10248" width="9.7109375" style="1" customWidth="1"/>
    <col min="10249" max="10249" width="18.28125" style="1" customWidth="1"/>
    <col min="10250" max="10250" width="12.00390625" style="1" customWidth="1"/>
    <col min="10251" max="10251" width="9.28125" style="1" customWidth="1"/>
    <col min="10252" max="10260" width="8.140625" style="1" hidden="1" customWidth="1"/>
    <col min="10261" max="10261" width="9.7109375" style="1" customWidth="1"/>
    <col min="10262" max="10262" width="12.7109375" style="1" customWidth="1"/>
    <col min="10263" max="10263" width="9.421875" style="1" customWidth="1"/>
    <col min="10264" max="10264" width="11.7109375" style="1" customWidth="1"/>
    <col min="10265" max="10265" width="8.57421875" style="1" customWidth="1"/>
    <col min="10266" max="10266" width="11.7109375" style="1" customWidth="1"/>
    <col min="10267" max="10267" width="12.7109375" style="1" customWidth="1"/>
    <col min="10268" max="10268" width="8.57421875" style="1" customWidth="1"/>
    <col min="10269" max="10269" width="11.7109375" style="1" customWidth="1"/>
    <col min="10270" max="10270" width="12.7109375" style="1" customWidth="1"/>
    <col min="10271" max="10282" width="8.140625" style="1" customWidth="1"/>
    <col min="10283" max="10303" width="8.140625" style="1" hidden="1" customWidth="1"/>
    <col min="10304" max="10495" width="8.140625" style="1" customWidth="1"/>
    <col min="10496" max="10496" width="6.57421875" style="1" customWidth="1"/>
    <col min="10497" max="10497" width="1.28515625" style="1" customWidth="1"/>
    <col min="10498" max="10498" width="3.28125" style="1" customWidth="1"/>
    <col min="10499" max="10499" width="3.421875" style="1" customWidth="1"/>
    <col min="10500" max="10500" width="13.28125" style="1" customWidth="1"/>
    <col min="10501" max="10501" width="70.7109375" style="1" customWidth="1"/>
    <col min="10502" max="10502" width="6.7109375" style="1" customWidth="1"/>
    <col min="10503" max="10503" width="8.7109375" style="1" customWidth="1"/>
    <col min="10504" max="10504" width="9.7109375" style="1" customWidth="1"/>
    <col min="10505" max="10505" width="18.28125" style="1" customWidth="1"/>
    <col min="10506" max="10506" width="12.00390625" style="1" customWidth="1"/>
    <col min="10507" max="10507" width="9.28125" style="1" customWidth="1"/>
    <col min="10508" max="10516" width="8.140625" style="1" hidden="1" customWidth="1"/>
    <col min="10517" max="10517" width="9.7109375" style="1" customWidth="1"/>
    <col min="10518" max="10518" width="12.7109375" style="1" customWidth="1"/>
    <col min="10519" max="10519" width="9.421875" style="1" customWidth="1"/>
    <col min="10520" max="10520" width="11.7109375" style="1" customWidth="1"/>
    <col min="10521" max="10521" width="8.57421875" style="1" customWidth="1"/>
    <col min="10522" max="10522" width="11.7109375" style="1" customWidth="1"/>
    <col min="10523" max="10523" width="12.7109375" style="1" customWidth="1"/>
    <col min="10524" max="10524" width="8.57421875" style="1" customWidth="1"/>
    <col min="10525" max="10525" width="11.7109375" style="1" customWidth="1"/>
    <col min="10526" max="10526" width="12.7109375" style="1" customWidth="1"/>
    <col min="10527" max="10538" width="8.140625" style="1" customWidth="1"/>
    <col min="10539" max="10559" width="8.140625" style="1" hidden="1" customWidth="1"/>
    <col min="10560" max="10751" width="8.140625" style="1" customWidth="1"/>
    <col min="10752" max="10752" width="6.57421875" style="1" customWidth="1"/>
    <col min="10753" max="10753" width="1.28515625" style="1" customWidth="1"/>
    <col min="10754" max="10754" width="3.28125" style="1" customWidth="1"/>
    <col min="10755" max="10755" width="3.421875" style="1" customWidth="1"/>
    <col min="10756" max="10756" width="13.28125" style="1" customWidth="1"/>
    <col min="10757" max="10757" width="70.7109375" style="1" customWidth="1"/>
    <col min="10758" max="10758" width="6.7109375" style="1" customWidth="1"/>
    <col min="10759" max="10759" width="8.7109375" style="1" customWidth="1"/>
    <col min="10760" max="10760" width="9.7109375" style="1" customWidth="1"/>
    <col min="10761" max="10761" width="18.28125" style="1" customWidth="1"/>
    <col min="10762" max="10762" width="12.00390625" style="1" customWidth="1"/>
    <col min="10763" max="10763" width="9.28125" style="1" customWidth="1"/>
    <col min="10764" max="10772" width="8.140625" style="1" hidden="1" customWidth="1"/>
    <col min="10773" max="10773" width="9.7109375" style="1" customWidth="1"/>
    <col min="10774" max="10774" width="12.7109375" style="1" customWidth="1"/>
    <col min="10775" max="10775" width="9.421875" style="1" customWidth="1"/>
    <col min="10776" max="10776" width="11.7109375" style="1" customWidth="1"/>
    <col min="10777" max="10777" width="8.57421875" style="1" customWidth="1"/>
    <col min="10778" max="10778" width="11.7109375" style="1" customWidth="1"/>
    <col min="10779" max="10779" width="12.7109375" style="1" customWidth="1"/>
    <col min="10780" max="10780" width="8.57421875" style="1" customWidth="1"/>
    <col min="10781" max="10781" width="11.7109375" style="1" customWidth="1"/>
    <col min="10782" max="10782" width="12.7109375" style="1" customWidth="1"/>
    <col min="10783" max="10794" width="8.140625" style="1" customWidth="1"/>
    <col min="10795" max="10815" width="8.140625" style="1" hidden="1" customWidth="1"/>
    <col min="10816" max="11007" width="8.140625" style="1" customWidth="1"/>
    <col min="11008" max="11008" width="6.57421875" style="1" customWidth="1"/>
    <col min="11009" max="11009" width="1.28515625" style="1" customWidth="1"/>
    <col min="11010" max="11010" width="3.28125" style="1" customWidth="1"/>
    <col min="11011" max="11011" width="3.421875" style="1" customWidth="1"/>
    <col min="11012" max="11012" width="13.28125" style="1" customWidth="1"/>
    <col min="11013" max="11013" width="70.7109375" style="1" customWidth="1"/>
    <col min="11014" max="11014" width="6.7109375" style="1" customWidth="1"/>
    <col min="11015" max="11015" width="8.7109375" style="1" customWidth="1"/>
    <col min="11016" max="11016" width="9.7109375" style="1" customWidth="1"/>
    <col min="11017" max="11017" width="18.28125" style="1" customWidth="1"/>
    <col min="11018" max="11018" width="12.00390625" style="1" customWidth="1"/>
    <col min="11019" max="11019" width="9.28125" style="1" customWidth="1"/>
    <col min="11020" max="11028" width="8.140625" style="1" hidden="1" customWidth="1"/>
    <col min="11029" max="11029" width="9.7109375" style="1" customWidth="1"/>
    <col min="11030" max="11030" width="12.7109375" style="1" customWidth="1"/>
    <col min="11031" max="11031" width="9.421875" style="1" customWidth="1"/>
    <col min="11032" max="11032" width="11.7109375" style="1" customWidth="1"/>
    <col min="11033" max="11033" width="8.57421875" style="1" customWidth="1"/>
    <col min="11034" max="11034" width="11.7109375" style="1" customWidth="1"/>
    <col min="11035" max="11035" width="12.7109375" style="1" customWidth="1"/>
    <col min="11036" max="11036" width="8.57421875" style="1" customWidth="1"/>
    <col min="11037" max="11037" width="11.7109375" style="1" customWidth="1"/>
    <col min="11038" max="11038" width="12.7109375" style="1" customWidth="1"/>
    <col min="11039" max="11050" width="8.140625" style="1" customWidth="1"/>
    <col min="11051" max="11071" width="8.140625" style="1" hidden="1" customWidth="1"/>
    <col min="11072" max="11263" width="8.140625" style="1" customWidth="1"/>
    <col min="11264" max="11264" width="6.57421875" style="1" customWidth="1"/>
    <col min="11265" max="11265" width="1.28515625" style="1" customWidth="1"/>
    <col min="11266" max="11266" width="3.28125" style="1" customWidth="1"/>
    <col min="11267" max="11267" width="3.421875" style="1" customWidth="1"/>
    <col min="11268" max="11268" width="13.28125" style="1" customWidth="1"/>
    <col min="11269" max="11269" width="70.7109375" style="1" customWidth="1"/>
    <col min="11270" max="11270" width="6.7109375" style="1" customWidth="1"/>
    <col min="11271" max="11271" width="8.7109375" style="1" customWidth="1"/>
    <col min="11272" max="11272" width="9.7109375" style="1" customWidth="1"/>
    <col min="11273" max="11273" width="18.28125" style="1" customWidth="1"/>
    <col min="11274" max="11274" width="12.00390625" style="1" customWidth="1"/>
    <col min="11275" max="11275" width="9.28125" style="1" customWidth="1"/>
    <col min="11276" max="11284" width="8.140625" style="1" hidden="1" customWidth="1"/>
    <col min="11285" max="11285" width="9.7109375" style="1" customWidth="1"/>
    <col min="11286" max="11286" width="12.7109375" style="1" customWidth="1"/>
    <col min="11287" max="11287" width="9.421875" style="1" customWidth="1"/>
    <col min="11288" max="11288" width="11.7109375" style="1" customWidth="1"/>
    <col min="11289" max="11289" width="8.57421875" style="1" customWidth="1"/>
    <col min="11290" max="11290" width="11.7109375" style="1" customWidth="1"/>
    <col min="11291" max="11291" width="12.7109375" style="1" customWidth="1"/>
    <col min="11292" max="11292" width="8.57421875" style="1" customWidth="1"/>
    <col min="11293" max="11293" width="11.7109375" style="1" customWidth="1"/>
    <col min="11294" max="11294" width="12.7109375" style="1" customWidth="1"/>
    <col min="11295" max="11306" width="8.140625" style="1" customWidth="1"/>
    <col min="11307" max="11327" width="8.140625" style="1" hidden="1" customWidth="1"/>
    <col min="11328" max="11519" width="8.140625" style="1" customWidth="1"/>
    <col min="11520" max="11520" width="6.57421875" style="1" customWidth="1"/>
    <col min="11521" max="11521" width="1.28515625" style="1" customWidth="1"/>
    <col min="11522" max="11522" width="3.28125" style="1" customWidth="1"/>
    <col min="11523" max="11523" width="3.421875" style="1" customWidth="1"/>
    <col min="11524" max="11524" width="13.28125" style="1" customWidth="1"/>
    <col min="11525" max="11525" width="70.7109375" style="1" customWidth="1"/>
    <col min="11526" max="11526" width="6.7109375" style="1" customWidth="1"/>
    <col min="11527" max="11527" width="8.7109375" style="1" customWidth="1"/>
    <col min="11528" max="11528" width="9.7109375" style="1" customWidth="1"/>
    <col min="11529" max="11529" width="18.28125" style="1" customWidth="1"/>
    <col min="11530" max="11530" width="12.00390625" style="1" customWidth="1"/>
    <col min="11531" max="11531" width="9.28125" style="1" customWidth="1"/>
    <col min="11532" max="11540" width="8.140625" style="1" hidden="1" customWidth="1"/>
    <col min="11541" max="11541" width="9.7109375" style="1" customWidth="1"/>
    <col min="11542" max="11542" width="12.7109375" style="1" customWidth="1"/>
    <col min="11543" max="11543" width="9.421875" style="1" customWidth="1"/>
    <col min="11544" max="11544" width="11.7109375" style="1" customWidth="1"/>
    <col min="11545" max="11545" width="8.57421875" style="1" customWidth="1"/>
    <col min="11546" max="11546" width="11.7109375" style="1" customWidth="1"/>
    <col min="11547" max="11547" width="12.7109375" style="1" customWidth="1"/>
    <col min="11548" max="11548" width="8.57421875" style="1" customWidth="1"/>
    <col min="11549" max="11549" width="11.7109375" style="1" customWidth="1"/>
    <col min="11550" max="11550" width="12.7109375" style="1" customWidth="1"/>
    <col min="11551" max="11562" width="8.140625" style="1" customWidth="1"/>
    <col min="11563" max="11583" width="8.140625" style="1" hidden="1" customWidth="1"/>
    <col min="11584" max="11775" width="8.140625" style="1" customWidth="1"/>
    <col min="11776" max="11776" width="6.57421875" style="1" customWidth="1"/>
    <col min="11777" max="11777" width="1.28515625" style="1" customWidth="1"/>
    <col min="11778" max="11778" width="3.28125" style="1" customWidth="1"/>
    <col min="11779" max="11779" width="3.421875" style="1" customWidth="1"/>
    <col min="11780" max="11780" width="13.28125" style="1" customWidth="1"/>
    <col min="11781" max="11781" width="70.7109375" style="1" customWidth="1"/>
    <col min="11782" max="11782" width="6.7109375" style="1" customWidth="1"/>
    <col min="11783" max="11783" width="8.7109375" style="1" customWidth="1"/>
    <col min="11784" max="11784" width="9.7109375" style="1" customWidth="1"/>
    <col min="11785" max="11785" width="18.28125" style="1" customWidth="1"/>
    <col min="11786" max="11786" width="12.00390625" style="1" customWidth="1"/>
    <col min="11787" max="11787" width="9.28125" style="1" customWidth="1"/>
    <col min="11788" max="11796" width="8.140625" style="1" hidden="1" customWidth="1"/>
    <col min="11797" max="11797" width="9.7109375" style="1" customWidth="1"/>
    <col min="11798" max="11798" width="12.7109375" style="1" customWidth="1"/>
    <col min="11799" max="11799" width="9.421875" style="1" customWidth="1"/>
    <col min="11800" max="11800" width="11.7109375" style="1" customWidth="1"/>
    <col min="11801" max="11801" width="8.57421875" style="1" customWidth="1"/>
    <col min="11802" max="11802" width="11.7109375" style="1" customWidth="1"/>
    <col min="11803" max="11803" width="12.7109375" style="1" customWidth="1"/>
    <col min="11804" max="11804" width="8.57421875" style="1" customWidth="1"/>
    <col min="11805" max="11805" width="11.7109375" style="1" customWidth="1"/>
    <col min="11806" max="11806" width="12.7109375" style="1" customWidth="1"/>
    <col min="11807" max="11818" width="8.140625" style="1" customWidth="1"/>
    <col min="11819" max="11839" width="8.140625" style="1" hidden="1" customWidth="1"/>
    <col min="11840" max="12031" width="8.140625" style="1" customWidth="1"/>
    <col min="12032" max="12032" width="6.57421875" style="1" customWidth="1"/>
    <col min="12033" max="12033" width="1.28515625" style="1" customWidth="1"/>
    <col min="12034" max="12034" width="3.28125" style="1" customWidth="1"/>
    <col min="12035" max="12035" width="3.421875" style="1" customWidth="1"/>
    <col min="12036" max="12036" width="13.28125" style="1" customWidth="1"/>
    <col min="12037" max="12037" width="70.7109375" style="1" customWidth="1"/>
    <col min="12038" max="12038" width="6.7109375" style="1" customWidth="1"/>
    <col min="12039" max="12039" width="8.7109375" style="1" customWidth="1"/>
    <col min="12040" max="12040" width="9.7109375" style="1" customWidth="1"/>
    <col min="12041" max="12041" width="18.28125" style="1" customWidth="1"/>
    <col min="12042" max="12042" width="12.00390625" style="1" customWidth="1"/>
    <col min="12043" max="12043" width="9.28125" style="1" customWidth="1"/>
    <col min="12044" max="12052" width="8.140625" style="1" hidden="1" customWidth="1"/>
    <col min="12053" max="12053" width="9.7109375" style="1" customWidth="1"/>
    <col min="12054" max="12054" width="12.7109375" style="1" customWidth="1"/>
    <col min="12055" max="12055" width="9.421875" style="1" customWidth="1"/>
    <col min="12056" max="12056" width="11.7109375" style="1" customWidth="1"/>
    <col min="12057" max="12057" width="8.57421875" style="1" customWidth="1"/>
    <col min="12058" max="12058" width="11.7109375" style="1" customWidth="1"/>
    <col min="12059" max="12059" width="12.7109375" style="1" customWidth="1"/>
    <col min="12060" max="12060" width="8.57421875" style="1" customWidth="1"/>
    <col min="12061" max="12061" width="11.7109375" style="1" customWidth="1"/>
    <col min="12062" max="12062" width="12.7109375" style="1" customWidth="1"/>
    <col min="12063" max="12074" width="8.140625" style="1" customWidth="1"/>
    <col min="12075" max="12095" width="8.140625" style="1" hidden="1" customWidth="1"/>
    <col min="12096" max="12287" width="8.140625" style="1" customWidth="1"/>
    <col min="12288" max="12288" width="6.57421875" style="1" customWidth="1"/>
    <col min="12289" max="12289" width="1.28515625" style="1" customWidth="1"/>
    <col min="12290" max="12290" width="3.28125" style="1" customWidth="1"/>
    <col min="12291" max="12291" width="3.421875" style="1" customWidth="1"/>
    <col min="12292" max="12292" width="13.28125" style="1" customWidth="1"/>
    <col min="12293" max="12293" width="70.7109375" style="1" customWidth="1"/>
    <col min="12294" max="12294" width="6.7109375" style="1" customWidth="1"/>
    <col min="12295" max="12295" width="8.7109375" style="1" customWidth="1"/>
    <col min="12296" max="12296" width="9.7109375" style="1" customWidth="1"/>
    <col min="12297" max="12297" width="18.28125" style="1" customWidth="1"/>
    <col min="12298" max="12298" width="12.00390625" style="1" customWidth="1"/>
    <col min="12299" max="12299" width="9.28125" style="1" customWidth="1"/>
    <col min="12300" max="12308" width="8.140625" style="1" hidden="1" customWidth="1"/>
    <col min="12309" max="12309" width="9.7109375" style="1" customWidth="1"/>
    <col min="12310" max="12310" width="12.7109375" style="1" customWidth="1"/>
    <col min="12311" max="12311" width="9.421875" style="1" customWidth="1"/>
    <col min="12312" max="12312" width="11.7109375" style="1" customWidth="1"/>
    <col min="12313" max="12313" width="8.57421875" style="1" customWidth="1"/>
    <col min="12314" max="12314" width="11.7109375" style="1" customWidth="1"/>
    <col min="12315" max="12315" width="12.7109375" style="1" customWidth="1"/>
    <col min="12316" max="12316" width="8.57421875" style="1" customWidth="1"/>
    <col min="12317" max="12317" width="11.7109375" style="1" customWidth="1"/>
    <col min="12318" max="12318" width="12.7109375" style="1" customWidth="1"/>
    <col min="12319" max="12330" width="8.140625" style="1" customWidth="1"/>
    <col min="12331" max="12351" width="8.140625" style="1" hidden="1" customWidth="1"/>
    <col min="12352" max="12543" width="8.140625" style="1" customWidth="1"/>
    <col min="12544" max="12544" width="6.57421875" style="1" customWidth="1"/>
    <col min="12545" max="12545" width="1.28515625" style="1" customWidth="1"/>
    <col min="12546" max="12546" width="3.28125" style="1" customWidth="1"/>
    <col min="12547" max="12547" width="3.421875" style="1" customWidth="1"/>
    <col min="12548" max="12548" width="13.28125" style="1" customWidth="1"/>
    <col min="12549" max="12549" width="70.7109375" style="1" customWidth="1"/>
    <col min="12550" max="12550" width="6.7109375" style="1" customWidth="1"/>
    <col min="12551" max="12551" width="8.7109375" style="1" customWidth="1"/>
    <col min="12552" max="12552" width="9.7109375" style="1" customWidth="1"/>
    <col min="12553" max="12553" width="18.28125" style="1" customWidth="1"/>
    <col min="12554" max="12554" width="12.00390625" style="1" customWidth="1"/>
    <col min="12555" max="12555" width="9.28125" style="1" customWidth="1"/>
    <col min="12556" max="12564" width="8.140625" style="1" hidden="1" customWidth="1"/>
    <col min="12565" max="12565" width="9.7109375" style="1" customWidth="1"/>
    <col min="12566" max="12566" width="12.7109375" style="1" customWidth="1"/>
    <col min="12567" max="12567" width="9.421875" style="1" customWidth="1"/>
    <col min="12568" max="12568" width="11.7109375" style="1" customWidth="1"/>
    <col min="12569" max="12569" width="8.57421875" style="1" customWidth="1"/>
    <col min="12570" max="12570" width="11.7109375" style="1" customWidth="1"/>
    <col min="12571" max="12571" width="12.7109375" style="1" customWidth="1"/>
    <col min="12572" max="12572" width="8.57421875" style="1" customWidth="1"/>
    <col min="12573" max="12573" width="11.7109375" style="1" customWidth="1"/>
    <col min="12574" max="12574" width="12.7109375" style="1" customWidth="1"/>
    <col min="12575" max="12586" width="8.140625" style="1" customWidth="1"/>
    <col min="12587" max="12607" width="8.140625" style="1" hidden="1" customWidth="1"/>
    <col min="12608" max="12799" width="8.140625" style="1" customWidth="1"/>
    <col min="12800" max="12800" width="6.57421875" style="1" customWidth="1"/>
    <col min="12801" max="12801" width="1.28515625" style="1" customWidth="1"/>
    <col min="12802" max="12802" width="3.28125" style="1" customWidth="1"/>
    <col min="12803" max="12803" width="3.421875" style="1" customWidth="1"/>
    <col min="12804" max="12804" width="13.28125" style="1" customWidth="1"/>
    <col min="12805" max="12805" width="70.7109375" style="1" customWidth="1"/>
    <col min="12806" max="12806" width="6.7109375" style="1" customWidth="1"/>
    <col min="12807" max="12807" width="8.7109375" style="1" customWidth="1"/>
    <col min="12808" max="12808" width="9.7109375" style="1" customWidth="1"/>
    <col min="12809" max="12809" width="18.28125" style="1" customWidth="1"/>
    <col min="12810" max="12810" width="12.00390625" style="1" customWidth="1"/>
    <col min="12811" max="12811" width="9.28125" style="1" customWidth="1"/>
    <col min="12812" max="12820" width="8.140625" style="1" hidden="1" customWidth="1"/>
    <col min="12821" max="12821" width="9.7109375" style="1" customWidth="1"/>
    <col min="12822" max="12822" width="12.7109375" style="1" customWidth="1"/>
    <col min="12823" max="12823" width="9.421875" style="1" customWidth="1"/>
    <col min="12824" max="12824" width="11.7109375" style="1" customWidth="1"/>
    <col min="12825" max="12825" width="8.57421875" style="1" customWidth="1"/>
    <col min="12826" max="12826" width="11.7109375" style="1" customWidth="1"/>
    <col min="12827" max="12827" width="12.7109375" style="1" customWidth="1"/>
    <col min="12828" max="12828" width="8.57421875" style="1" customWidth="1"/>
    <col min="12829" max="12829" width="11.7109375" style="1" customWidth="1"/>
    <col min="12830" max="12830" width="12.7109375" style="1" customWidth="1"/>
    <col min="12831" max="12842" width="8.140625" style="1" customWidth="1"/>
    <col min="12843" max="12863" width="8.140625" style="1" hidden="1" customWidth="1"/>
    <col min="12864" max="13055" width="8.140625" style="1" customWidth="1"/>
    <col min="13056" max="13056" width="6.57421875" style="1" customWidth="1"/>
    <col min="13057" max="13057" width="1.28515625" style="1" customWidth="1"/>
    <col min="13058" max="13058" width="3.28125" style="1" customWidth="1"/>
    <col min="13059" max="13059" width="3.421875" style="1" customWidth="1"/>
    <col min="13060" max="13060" width="13.28125" style="1" customWidth="1"/>
    <col min="13061" max="13061" width="70.7109375" style="1" customWidth="1"/>
    <col min="13062" max="13062" width="6.7109375" style="1" customWidth="1"/>
    <col min="13063" max="13063" width="8.7109375" style="1" customWidth="1"/>
    <col min="13064" max="13064" width="9.7109375" style="1" customWidth="1"/>
    <col min="13065" max="13065" width="18.28125" style="1" customWidth="1"/>
    <col min="13066" max="13066" width="12.00390625" style="1" customWidth="1"/>
    <col min="13067" max="13067" width="9.28125" style="1" customWidth="1"/>
    <col min="13068" max="13076" width="8.140625" style="1" hidden="1" customWidth="1"/>
    <col min="13077" max="13077" width="9.7109375" style="1" customWidth="1"/>
    <col min="13078" max="13078" width="12.7109375" style="1" customWidth="1"/>
    <col min="13079" max="13079" width="9.421875" style="1" customWidth="1"/>
    <col min="13080" max="13080" width="11.7109375" style="1" customWidth="1"/>
    <col min="13081" max="13081" width="8.57421875" style="1" customWidth="1"/>
    <col min="13082" max="13082" width="11.7109375" style="1" customWidth="1"/>
    <col min="13083" max="13083" width="12.7109375" style="1" customWidth="1"/>
    <col min="13084" max="13084" width="8.57421875" style="1" customWidth="1"/>
    <col min="13085" max="13085" width="11.7109375" style="1" customWidth="1"/>
    <col min="13086" max="13086" width="12.7109375" style="1" customWidth="1"/>
    <col min="13087" max="13098" width="8.140625" style="1" customWidth="1"/>
    <col min="13099" max="13119" width="8.140625" style="1" hidden="1" customWidth="1"/>
    <col min="13120" max="13311" width="8.140625" style="1" customWidth="1"/>
    <col min="13312" max="13312" width="6.57421875" style="1" customWidth="1"/>
    <col min="13313" max="13313" width="1.28515625" style="1" customWidth="1"/>
    <col min="13314" max="13314" width="3.28125" style="1" customWidth="1"/>
    <col min="13315" max="13315" width="3.421875" style="1" customWidth="1"/>
    <col min="13316" max="13316" width="13.28125" style="1" customWidth="1"/>
    <col min="13317" max="13317" width="70.7109375" style="1" customWidth="1"/>
    <col min="13318" max="13318" width="6.7109375" style="1" customWidth="1"/>
    <col min="13319" max="13319" width="8.7109375" style="1" customWidth="1"/>
    <col min="13320" max="13320" width="9.7109375" style="1" customWidth="1"/>
    <col min="13321" max="13321" width="18.28125" style="1" customWidth="1"/>
    <col min="13322" max="13322" width="12.00390625" style="1" customWidth="1"/>
    <col min="13323" max="13323" width="9.28125" style="1" customWidth="1"/>
    <col min="13324" max="13332" width="8.140625" style="1" hidden="1" customWidth="1"/>
    <col min="13333" max="13333" width="9.7109375" style="1" customWidth="1"/>
    <col min="13334" max="13334" width="12.7109375" style="1" customWidth="1"/>
    <col min="13335" max="13335" width="9.421875" style="1" customWidth="1"/>
    <col min="13336" max="13336" width="11.7109375" style="1" customWidth="1"/>
    <col min="13337" max="13337" width="8.57421875" style="1" customWidth="1"/>
    <col min="13338" max="13338" width="11.7109375" style="1" customWidth="1"/>
    <col min="13339" max="13339" width="12.7109375" style="1" customWidth="1"/>
    <col min="13340" max="13340" width="8.57421875" style="1" customWidth="1"/>
    <col min="13341" max="13341" width="11.7109375" style="1" customWidth="1"/>
    <col min="13342" max="13342" width="12.7109375" style="1" customWidth="1"/>
    <col min="13343" max="13354" width="8.140625" style="1" customWidth="1"/>
    <col min="13355" max="13375" width="8.140625" style="1" hidden="1" customWidth="1"/>
    <col min="13376" max="13567" width="8.140625" style="1" customWidth="1"/>
    <col min="13568" max="13568" width="6.57421875" style="1" customWidth="1"/>
    <col min="13569" max="13569" width="1.28515625" style="1" customWidth="1"/>
    <col min="13570" max="13570" width="3.28125" style="1" customWidth="1"/>
    <col min="13571" max="13571" width="3.421875" style="1" customWidth="1"/>
    <col min="13572" max="13572" width="13.28125" style="1" customWidth="1"/>
    <col min="13573" max="13573" width="70.7109375" style="1" customWidth="1"/>
    <col min="13574" max="13574" width="6.7109375" style="1" customWidth="1"/>
    <col min="13575" max="13575" width="8.7109375" style="1" customWidth="1"/>
    <col min="13576" max="13576" width="9.7109375" style="1" customWidth="1"/>
    <col min="13577" max="13577" width="18.28125" style="1" customWidth="1"/>
    <col min="13578" max="13578" width="12.00390625" style="1" customWidth="1"/>
    <col min="13579" max="13579" width="9.28125" style="1" customWidth="1"/>
    <col min="13580" max="13588" width="8.140625" style="1" hidden="1" customWidth="1"/>
    <col min="13589" max="13589" width="9.7109375" style="1" customWidth="1"/>
    <col min="13590" max="13590" width="12.7109375" style="1" customWidth="1"/>
    <col min="13591" max="13591" width="9.421875" style="1" customWidth="1"/>
    <col min="13592" max="13592" width="11.7109375" style="1" customWidth="1"/>
    <col min="13593" max="13593" width="8.57421875" style="1" customWidth="1"/>
    <col min="13594" max="13594" width="11.7109375" style="1" customWidth="1"/>
    <col min="13595" max="13595" width="12.7109375" style="1" customWidth="1"/>
    <col min="13596" max="13596" width="8.57421875" style="1" customWidth="1"/>
    <col min="13597" max="13597" width="11.7109375" style="1" customWidth="1"/>
    <col min="13598" max="13598" width="12.7109375" style="1" customWidth="1"/>
    <col min="13599" max="13610" width="8.140625" style="1" customWidth="1"/>
    <col min="13611" max="13631" width="8.140625" style="1" hidden="1" customWidth="1"/>
    <col min="13632" max="13823" width="8.140625" style="1" customWidth="1"/>
    <col min="13824" max="13824" width="6.57421875" style="1" customWidth="1"/>
    <col min="13825" max="13825" width="1.28515625" style="1" customWidth="1"/>
    <col min="13826" max="13826" width="3.28125" style="1" customWidth="1"/>
    <col min="13827" max="13827" width="3.421875" style="1" customWidth="1"/>
    <col min="13828" max="13828" width="13.28125" style="1" customWidth="1"/>
    <col min="13829" max="13829" width="70.7109375" style="1" customWidth="1"/>
    <col min="13830" max="13830" width="6.7109375" style="1" customWidth="1"/>
    <col min="13831" max="13831" width="8.7109375" style="1" customWidth="1"/>
    <col min="13832" max="13832" width="9.7109375" style="1" customWidth="1"/>
    <col min="13833" max="13833" width="18.28125" style="1" customWidth="1"/>
    <col min="13834" max="13834" width="12.00390625" style="1" customWidth="1"/>
    <col min="13835" max="13835" width="9.28125" style="1" customWidth="1"/>
    <col min="13836" max="13844" width="8.140625" style="1" hidden="1" customWidth="1"/>
    <col min="13845" max="13845" width="9.7109375" style="1" customWidth="1"/>
    <col min="13846" max="13846" width="12.7109375" style="1" customWidth="1"/>
    <col min="13847" max="13847" width="9.421875" style="1" customWidth="1"/>
    <col min="13848" max="13848" width="11.7109375" style="1" customWidth="1"/>
    <col min="13849" max="13849" width="8.57421875" style="1" customWidth="1"/>
    <col min="13850" max="13850" width="11.7109375" style="1" customWidth="1"/>
    <col min="13851" max="13851" width="12.7109375" style="1" customWidth="1"/>
    <col min="13852" max="13852" width="8.57421875" style="1" customWidth="1"/>
    <col min="13853" max="13853" width="11.7109375" style="1" customWidth="1"/>
    <col min="13854" max="13854" width="12.7109375" style="1" customWidth="1"/>
    <col min="13855" max="13866" width="8.140625" style="1" customWidth="1"/>
    <col min="13867" max="13887" width="8.140625" style="1" hidden="1" customWidth="1"/>
    <col min="13888" max="14079" width="8.140625" style="1" customWidth="1"/>
    <col min="14080" max="14080" width="6.57421875" style="1" customWidth="1"/>
    <col min="14081" max="14081" width="1.28515625" style="1" customWidth="1"/>
    <col min="14082" max="14082" width="3.28125" style="1" customWidth="1"/>
    <col min="14083" max="14083" width="3.421875" style="1" customWidth="1"/>
    <col min="14084" max="14084" width="13.28125" style="1" customWidth="1"/>
    <col min="14085" max="14085" width="70.7109375" style="1" customWidth="1"/>
    <col min="14086" max="14086" width="6.7109375" style="1" customWidth="1"/>
    <col min="14087" max="14087" width="8.7109375" style="1" customWidth="1"/>
    <col min="14088" max="14088" width="9.7109375" style="1" customWidth="1"/>
    <col min="14089" max="14089" width="18.28125" style="1" customWidth="1"/>
    <col min="14090" max="14090" width="12.00390625" style="1" customWidth="1"/>
    <col min="14091" max="14091" width="9.28125" style="1" customWidth="1"/>
    <col min="14092" max="14100" width="8.140625" style="1" hidden="1" customWidth="1"/>
    <col min="14101" max="14101" width="9.7109375" style="1" customWidth="1"/>
    <col min="14102" max="14102" width="12.7109375" style="1" customWidth="1"/>
    <col min="14103" max="14103" width="9.421875" style="1" customWidth="1"/>
    <col min="14104" max="14104" width="11.7109375" style="1" customWidth="1"/>
    <col min="14105" max="14105" width="8.57421875" style="1" customWidth="1"/>
    <col min="14106" max="14106" width="11.7109375" style="1" customWidth="1"/>
    <col min="14107" max="14107" width="12.7109375" style="1" customWidth="1"/>
    <col min="14108" max="14108" width="8.57421875" style="1" customWidth="1"/>
    <col min="14109" max="14109" width="11.7109375" style="1" customWidth="1"/>
    <col min="14110" max="14110" width="12.7109375" style="1" customWidth="1"/>
    <col min="14111" max="14122" width="8.140625" style="1" customWidth="1"/>
    <col min="14123" max="14143" width="8.140625" style="1" hidden="1" customWidth="1"/>
    <col min="14144" max="14335" width="8.140625" style="1" customWidth="1"/>
    <col min="14336" max="14336" width="6.57421875" style="1" customWidth="1"/>
    <col min="14337" max="14337" width="1.28515625" style="1" customWidth="1"/>
    <col min="14338" max="14338" width="3.28125" style="1" customWidth="1"/>
    <col min="14339" max="14339" width="3.421875" style="1" customWidth="1"/>
    <col min="14340" max="14340" width="13.28125" style="1" customWidth="1"/>
    <col min="14341" max="14341" width="70.7109375" style="1" customWidth="1"/>
    <col min="14342" max="14342" width="6.7109375" style="1" customWidth="1"/>
    <col min="14343" max="14343" width="8.7109375" style="1" customWidth="1"/>
    <col min="14344" max="14344" width="9.7109375" style="1" customWidth="1"/>
    <col min="14345" max="14345" width="18.28125" style="1" customWidth="1"/>
    <col min="14346" max="14346" width="12.00390625" style="1" customWidth="1"/>
    <col min="14347" max="14347" width="9.28125" style="1" customWidth="1"/>
    <col min="14348" max="14356" width="8.140625" style="1" hidden="1" customWidth="1"/>
    <col min="14357" max="14357" width="9.7109375" style="1" customWidth="1"/>
    <col min="14358" max="14358" width="12.7109375" style="1" customWidth="1"/>
    <col min="14359" max="14359" width="9.421875" style="1" customWidth="1"/>
    <col min="14360" max="14360" width="11.7109375" style="1" customWidth="1"/>
    <col min="14361" max="14361" width="8.57421875" style="1" customWidth="1"/>
    <col min="14362" max="14362" width="11.7109375" style="1" customWidth="1"/>
    <col min="14363" max="14363" width="12.7109375" style="1" customWidth="1"/>
    <col min="14364" max="14364" width="8.57421875" style="1" customWidth="1"/>
    <col min="14365" max="14365" width="11.7109375" style="1" customWidth="1"/>
    <col min="14366" max="14366" width="12.7109375" style="1" customWidth="1"/>
    <col min="14367" max="14378" width="8.140625" style="1" customWidth="1"/>
    <col min="14379" max="14399" width="8.140625" style="1" hidden="1" customWidth="1"/>
    <col min="14400" max="14591" width="8.140625" style="1" customWidth="1"/>
    <col min="14592" max="14592" width="6.57421875" style="1" customWidth="1"/>
    <col min="14593" max="14593" width="1.28515625" style="1" customWidth="1"/>
    <col min="14594" max="14594" width="3.28125" style="1" customWidth="1"/>
    <col min="14595" max="14595" width="3.421875" style="1" customWidth="1"/>
    <col min="14596" max="14596" width="13.28125" style="1" customWidth="1"/>
    <col min="14597" max="14597" width="70.7109375" style="1" customWidth="1"/>
    <col min="14598" max="14598" width="6.7109375" style="1" customWidth="1"/>
    <col min="14599" max="14599" width="8.7109375" style="1" customWidth="1"/>
    <col min="14600" max="14600" width="9.7109375" style="1" customWidth="1"/>
    <col min="14601" max="14601" width="18.28125" style="1" customWidth="1"/>
    <col min="14602" max="14602" width="12.00390625" style="1" customWidth="1"/>
    <col min="14603" max="14603" width="9.28125" style="1" customWidth="1"/>
    <col min="14604" max="14612" width="8.140625" style="1" hidden="1" customWidth="1"/>
    <col min="14613" max="14613" width="9.7109375" style="1" customWidth="1"/>
    <col min="14614" max="14614" width="12.7109375" style="1" customWidth="1"/>
    <col min="14615" max="14615" width="9.421875" style="1" customWidth="1"/>
    <col min="14616" max="14616" width="11.7109375" style="1" customWidth="1"/>
    <col min="14617" max="14617" width="8.57421875" style="1" customWidth="1"/>
    <col min="14618" max="14618" width="11.7109375" style="1" customWidth="1"/>
    <col min="14619" max="14619" width="12.7109375" style="1" customWidth="1"/>
    <col min="14620" max="14620" width="8.57421875" style="1" customWidth="1"/>
    <col min="14621" max="14621" width="11.7109375" style="1" customWidth="1"/>
    <col min="14622" max="14622" width="12.7109375" style="1" customWidth="1"/>
    <col min="14623" max="14634" width="8.140625" style="1" customWidth="1"/>
    <col min="14635" max="14655" width="8.140625" style="1" hidden="1" customWidth="1"/>
    <col min="14656" max="14847" width="8.140625" style="1" customWidth="1"/>
    <col min="14848" max="14848" width="6.57421875" style="1" customWidth="1"/>
    <col min="14849" max="14849" width="1.28515625" style="1" customWidth="1"/>
    <col min="14850" max="14850" width="3.28125" style="1" customWidth="1"/>
    <col min="14851" max="14851" width="3.421875" style="1" customWidth="1"/>
    <col min="14852" max="14852" width="13.28125" style="1" customWidth="1"/>
    <col min="14853" max="14853" width="70.7109375" style="1" customWidth="1"/>
    <col min="14854" max="14854" width="6.7109375" style="1" customWidth="1"/>
    <col min="14855" max="14855" width="8.7109375" style="1" customWidth="1"/>
    <col min="14856" max="14856" width="9.7109375" style="1" customWidth="1"/>
    <col min="14857" max="14857" width="18.28125" style="1" customWidth="1"/>
    <col min="14858" max="14858" width="12.00390625" style="1" customWidth="1"/>
    <col min="14859" max="14859" width="9.28125" style="1" customWidth="1"/>
    <col min="14860" max="14868" width="8.140625" style="1" hidden="1" customWidth="1"/>
    <col min="14869" max="14869" width="9.7109375" style="1" customWidth="1"/>
    <col min="14870" max="14870" width="12.7109375" style="1" customWidth="1"/>
    <col min="14871" max="14871" width="9.421875" style="1" customWidth="1"/>
    <col min="14872" max="14872" width="11.7109375" style="1" customWidth="1"/>
    <col min="14873" max="14873" width="8.57421875" style="1" customWidth="1"/>
    <col min="14874" max="14874" width="11.7109375" style="1" customWidth="1"/>
    <col min="14875" max="14875" width="12.7109375" style="1" customWidth="1"/>
    <col min="14876" max="14876" width="8.57421875" style="1" customWidth="1"/>
    <col min="14877" max="14877" width="11.7109375" style="1" customWidth="1"/>
    <col min="14878" max="14878" width="12.7109375" style="1" customWidth="1"/>
    <col min="14879" max="14890" width="8.140625" style="1" customWidth="1"/>
    <col min="14891" max="14911" width="8.140625" style="1" hidden="1" customWidth="1"/>
    <col min="14912" max="15103" width="8.140625" style="1" customWidth="1"/>
    <col min="15104" max="15104" width="6.57421875" style="1" customWidth="1"/>
    <col min="15105" max="15105" width="1.28515625" style="1" customWidth="1"/>
    <col min="15106" max="15106" width="3.28125" style="1" customWidth="1"/>
    <col min="15107" max="15107" width="3.421875" style="1" customWidth="1"/>
    <col min="15108" max="15108" width="13.28125" style="1" customWidth="1"/>
    <col min="15109" max="15109" width="70.7109375" style="1" customWidth="1"/>
    <col min="15110" max="15110" width="6.7109375" style="1" customWidth="1"/>
    <col min="15111" max="15111" width="8.7109375" style="1" customWidth="1"/>
    <col min="15112" max="15112" width="9.7109375" style="1" customWidth="1"/>
    <col min="15113" max="15113" width="18.28125" style="1" customWidth="1"/>
    <col min="15114" max="15114" width="12.00390625" style="1" customWidth="1"/>
    <col min="15115" max="15115" width="9.28125" style="1" customWidth="1"/>
    <col min="15116" max="15124" width="8.140625" style="1" hidden="1" customWidth="1"/>
    <col min="15125" max="15125" width="9.7109375" style="1" customWidth="1"/>
    <col min="15126" max="15126" width="12.7109375" style="1" customWidth="1"/>
    <col min="15127" max="15127" width="9.421875" style="1" customWidth="1"/>
    <col min="15128" max="15128" width="11.7109375" style="1" customWidth="1"/>
    <col min="15129" max="15129" width="8.57421875" style="1" customWidth="1"/>
    <col min="15130" max="15130" width="11.7109375" style="1" customWidth="1"/>
    <col min="15131" max="15131" width="12.7109375" style="1" customWidth="1"/>
    <col min="15132" max="15132" width="8.57421875" style="1" customWidth="1"/>
    <col min="15133" max="15133" width="11.7109375" style="1" customWidth="1"/>
    <col min="15134" max="15134" width="12.7109375" style="1" customWidth="1"/>
    <col min="15135" max="15146" width="8.140625" style="1" customWidth="1"/>
    <col min="15147" max="15167" width="8.140625" style="1" hidden="1" customWidth="1"/>
    <col min="15168" max="15359" width="8.140625" style="1" customWidth="1"/>
    <col min="15360" max="15360" width="6.57421875" style="1" customWidth="1"/>
    <col min="15361" max="15361" width="1.28515625" style="1" customWidth="1"/>
    <col min="15362" max="15362" width="3.28125" style="1" customWidth="1"/>
    <col min="15363" max="15363" width="3.421875" style="1" customWidth="1"/>
    <col min="15364" max="15364" width="13.28125" style="1" customWidth="1"/>
    <col min="15365" max="15365" width="70.7109375" style="1" customWidth="1"/>
    <col min="15366" max="15366" width="6.7109375" style="1" customWidth="1"/>
    <col min="15367" max="15367" width="8.7109375" style="1" customWidth="1"/>
    <col min="15368" max="15368" width="9.7109375" style="1" customWidth="1"/>
    <col min="15369" max="15369" width="18.28125" style="1" customWidth="1"/>
    <col min="15370" max="15370" width="12.00390625" style="1" customWidth="1"/>
    <col min="15371" max="15371" width="9.28125" style="1" customWidth="1"/>
    <col min="15372" max="15380" width="8.140625" style="1" hidden="1" customWidth="1"/>
    <col min="15381" max="15381" width="9.7109375" style="1" customWidth="1"/>
    <col min="15382" max="15382" width="12.7109375" style="1" customWidth="1"/>
    <col min="15383" max="15383" width="9.421875" style="1" customWidth="1"/>
    <col min="15384" max="15384" width="11.7109375" style="1" customWidth="1"/>
    <col min="15385" max="15385" width="8.57421875" style="1" customWidth="1"/>
    <col min="15386" max="15386" width="11.7109375" style="1" customWidth="1"/>
    <col min="15387" max="15387" width="12.7109375" style="1" customWidth="1"/>
    <col min="15388" max="15388" width="8.57421875" style="1" customWidth="1"/>
    <col min="15389" max="15389" width="11.7109375" style="1" customWidth="1"/>
    <col min="15390" max="15390" width="12.7109375" style="1" customWidth="1"/>
    <col min="15391" max="15402" width="8.140625" style="1" customWidth="1"/>
    <col min="15403" max="15423" width="8.140625" style="1" hidden="1" customWidth="1"/>
    <col min="15424" max="15615" width="8.140625" style="1" customWidth="1"/>
    <col min="15616" max="15616" width="6.57421875" style="1" customWidth="1"/>
    <col min="15617" max="15617" width="1.28515625" style="1" customWidth="1"/>
    <col min="15618" max="15618" width="3.28125" style="1" customWidth="1"/>
    <col min="15619" max="15619" width="3.421875" style="1" customWidth="1"/>
    <col min="15620" max="15620" width="13.28125" style="1" customWidth="1"/>
    <col min="15621" max="15621" width="70.7109375" style="1" customWidth="1"/>
    <col min="15622" max="15622" width="6.7109375" style="1" customWidth="1"/>
    <col min="15623" max="15623" width="8.7109375" style="1" customWidth="1"/>
    <col min="15624" max="15624" width="9.7109375" style="1" customWidth="1"/>
    <col min="15625" max="15625" width="18.28125" style="1" customWidth="1"/>
    <col min="15626" max="15626" width="12.00390625" style="1" customWidth="1"/>
    <col min="15627" max="15627" width="9.28125" style="1" customWidth="1"/>
    <col min="15628" max="15636" width="8.140625" style="1" hidden="1" customWidth="1"/>
    <col min="15637" max="15637" width="9.7109375" style="1" customWidth="1"/>
    <col min="15638" max="15638" width="12.7109375" style="1" customWidth="1"/>
    <col min="15639" max="15639" width="9.421875" style="1" customWidth="1"/>
    <col min="15640" max="15640" width="11.7109375" style="1" customWidth="1"/>
    <col min="15641" max="15641" width="8.57421875" style="1" customWidth="1"/>
    <col min="15642" max="15642" width="11.7109375" style="1" customWidth="1"/>
    <col min="15643" max="15643" width="12.7109375" style="1" customWidth="1"/>
    <col min="15644" max="15644" width="8.57421875" style="1" customWidth="1"/>
    <col min="15645" max="15645" width="11.7109375" style="1" customWidth="1"/>
    <col min="15646" max="15646" width="12.7109375" style="1" customWidth="1"/>
    <col min="15647" max="15658" width="8.140625" style="1" customWidth="1"/>
    <col min="15659" max="15679" width="8.140625" style="1" hidden="1" customWidth="1"/>
    <col min="15680" max="15871" width="8.140625" style="1" customWidth="1"/>
    <col min="15872" max="15872" width="6.57421875" style="1" customWidth="1"/>
    <col min="15873" max="15873" width="1.28515625" style="1" customWidth="1"/>
    <col min="15874" max="15874" width="3.28125" style="1" customWidth="1"/>
    <col min="15875" max="15875" width="3.421875" style="1" customWidth="1"/>
    <col min="15876" max="15876" width="13.28125" style="1" customWidth="1"/>
    <col min="15877" max="15877" width="70.7109375" style="1" customWidth="1"/>
    <col min="15878" max="15878" width="6.7109375" style="1" customWidth="1"/>
    <col min="15879" max="15879" width="8.7109375" style="1" customWidth="1"/>
    <col min="15880" max="15880" width="9.7109375" style="1" customWidth="1"/>
    <col min="15881" max="15881" width="18.28125" style="1" customWidth="1"/>
    <col min="15882" max="15882" width="12.00390625" style="1" customWidth="1"/>
    <col min="15883" max="15883" width="9.28125" style="1" customWidth="1"/>
    <col min="15884" max="15892" width="8.140625" style="1" hidden="1" customWidth="1"/>
    <col min="15893" max="15893" width="9.7109375" style="1" customWidth="1"/>
    <col min="15894" max="15894" width="12.7109375" style="1" customWidth="1"/>
    <col min="15895" max="15895" width="9.421875" style="1" customWidth="1"/>
    <col min="15896" max="15896" width="11.7109375" style="1" customWidth="1"/>
    <col min="15897" max="15897" width="8.57421875" style="1" customWidth="1"/>
    <col min="15898" max="15898" width="11.7109375" style="1" customWidth="1"/>
    <col min="15899" max="15899" width="12.7109375" style="1" customWidth="1"/>
    <col min="15900" max="15900" width="8.57421875" style="1" customWidth="1"/>
    <col min="15901" max="15901" width="11.7109375" style="1" customWidth="1"/>
    <col min="15902" max="15902" width="12.7109375" style="1" customWidth="1"/>
    <col min="15903" max="15914" width="8.140625" style="1" customWidth="1"/>
    <col min="15915" max="15935" width="8.140625" style="1" hidden="1" customWidth="1"/>
    <col min="15936" max="16127" width="8.140625" style="1" customWidth="1"/>
    <col min="16128" max="16128" width="6.57421875" style="1" customWidth="1"/>
    <col min="16129" max="16129" width="1.28515625" style="1" customWidth="1"/>
    <col min="16130" max="16130" width="3.28125" style="1" customWidth="1"/>
    <col min="16131" max="16131" width="3.421875" style="1" customWidth="1"/>
    <col min="16132" max="16132" width="13.28125" style="1" customWidth="1"/>
    <col min="16133" max="16133" width="70.7109375" style="1" customWidth="1"/>
    <col min="16134" max="16134" width="6.7109375" style="1" customWidth="1"/>
    <col min="16135" max="16135" width="8.7109375" style="1" customWidth="1"/>
    <col min="16136" max="16136" width="9.7109375" style="1" customWidth="1"/>
    <col min="16137" max="16137" width="18.28125" style="1" customWidth="1"/>
    <col min="16138" max="16138" width="12.00390625" style="1" customWidth="1"/>
    <col min="16139" max="16139" width="9.28125" style="1" customWidth="1"/>
    <col min="16140" max="16148" width="8.140625" style="1" hidden="1" customWidth="1"/>
    <col min="16149" max="16149" width="9.7109375" style="1" customWidth="1"/>
    <col min="16150" max="16150" width="12.7109375" style="1" customWidth="1"/>
    <col min="16151" max="16151" width="9.421875" style="1" customWidth="1"/>
    <col min="16152" max="16152" width="11.7109375" style="1" customWidth="1"/>
    <col min="16153" max="16153" width="8.57421875" style="1" customWidth="1"/>
    <col min="16154" max="16154" width="11.7109375" style="1" customWidth="1"/>
    <col min="16155" max="16155" width="12.7109375" style="1" customWidth="1"/>
    <col min="16156" max="16156" width="8.57421875" style="1" customWidth="1"/>
    <col min="16157" max="16157" width="11.7109375" style="1" customWidth="1"/>
    <col min="16158" max="16158" width="12.7109375" style="1" customWidth="1"/>
    <col min="16159" max="16170" width="8.140625" style="1" customWidth="1"/>
    <col min="16171" max="16191" width="8.140625" style="1" hidden="1" customWidth="1"/>
    <col min="16192" max="16384" width="8.140625" style="1" customWidth="1"/>
  </cols>
  <sheetData>
    <row r="1" spans="11:45" ht="37.5" customHeight="1"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AS1" s="1" t="s">
        <v>42</v>
      </c>
    </row>
    <row r="2" spans="1:45" ht="7.5" customHeight="1">
      <c r="A2" s="3"/>
      <c r="B2" s="4"/>
      <c r="C2" s="4"/>
      <c r="D2" s="4"/>
      <c r="E2" s="4"/>
      <c r="F2" s="4"/>
      <c r="G2" s="4"/>
      <c r="H2" s="41"/>
      <c r="I2" s="4"/>
      <c r="J2" s="5"/>
      <c r="AS2" s="1" t="s">
        <v>43</v>
      </c>
    </row>
    <row r="3" spans="1:45" ht="37.5" customHeight="1">
      <c r="A3" s="6"/>
      <c r="B3" s="7"/>
      <c r="C3" s="8" t="s">
        <v>45</v>
      </c>
      <c r="D3" s="7"/>
      <c r="E3" s="7"/>
      <c r="F3" s="7"/>
      <c r="G3" s="7"/>
      <c r="I3" s="7"/>
      <c r="J3" s="9"/>
      <c r="L3" s="10" t="s">
        <v>46</v>
      </c>
      <c r="AS3" s="1" t="s">
        <v>47</v>
      </c>
    </row>
    <row r="4" spans="1:10" ht="7.5" customHeight="1">
      <c r="A4" s="6"/>
      <c r="B4" s="7"/>
      <c r="C4" s="7"/>
      <c r="D4" s="7"/>
      <c r="E4" s="7"/>
      <c r="F4" s="7"/>
      <c r="G4" s="7"/>
      <c r="I4" s="7"/>
      <c r="J4" s="9"/>
    </row>
    <row r="5" spans="1:10" ht="15.75" customHeight="1">
      <c r="A5" s="6"/>
      <c r="B5" s="7"/>
      <c r="C5" s="11" t="s">
        <v>8</v>
      </c>
      <c r="D5" s="7"/>
      <c r="E5" s="7"/>
      <c r="F5" s="7"/>
      <c r="G5" s="7"/>
      <c r="I5" s="7"/>
      <c r="J5" s="9"/>
    </row>
    <row r="6" spans="1:10" ht="15.75" customHeight="1">
      <c r="A6" s="6"/>
      <c r="B6" s="7"/>
      <c r="C6" s="7"/>
      <c r="D6" s="220"/>
      <c r="E6" s="223"/>
      <c r="F6" s="223"/>
      <c r="G6" s="223"/>
      <c r="I6" s="7"/>
      <c r="J6" s="9"/>
    </row>
    <row r="7" spans="1:10" s="2" customFormat="1" ht="15.75" customHeight="1">
      <c r="A7" s="14"/>
      <c r="B7" s="15"/>
      <c r="C7" s="11" t="s">
        <v>48</v>
      </c>
      <c r="D7" s="15"/>
      <c r="E7" s="15"/>
      <c r="F7" s="15"/>
      <c r="G7" s="15"/>
      <c r="I7" s="15"/>
      <c r="J7" s="16"/>
    </row>
    <row r="8" spans="1:10" s="2" customFormat="1" ht="37.5" customHeight="1">
      <c r="A8" s="14"/>
      <c r="B8" s="15"/>
      <c r="C8" s="15"/>
      <c r="D8" s="218"/>
      <c r="E8" s="219"/>
      <c r="F8" s="219"/>
      <c r="G8" s="219"/>
      <c r="I8" s="15"/>
      <c r="J8" s="16"/>
    </row>
    <row r="9" spans="1:10" s="2" customFormat="1" ht="14.25" customHeight="1">
      <c r="A9" s="14"/>
      <c r="B9" s="15"/>
      <c r="C9" s="15"/>
      <c r="D9" s="15"/>
      <c r="E9" s="15"/>
      <c r="F9" s="15"/>
      <c r="G9" s="15"/>
      <c r="I9" s="15"/>
      <c r="J9" s="16"/>
    </row>
    <row r="10" spans="1:10" s="2" customFormat="1" ht="15" customHeight="1">
      <c r="A10" s="14"/>
      <c r="B10" s="15"/>
      <c r="C10" s="11" t="s">
        <v>9</v>
      </c>
      <c r="D10" s="15"/>
      <c r="E10" s="12"/>
      <c r="F10" s="15"/>
      <c r="G10" s="15"/>
      <c r="H10" s="42" t="s">
        <v>10</v>
      </c>
      <c r="I10" s="12"/>
      <c r="J10" s="16"/>
    </row>
    <row r="11" spans="1:10" s="2" customFormat="1" ht="15" customHeight="1">
      <c r="A11" s="14"/>
      <c r="B11" s="15"/>
      <c r="C11" s="11" t="s">
        <v>11</v>
      </c>
      <c r="D11" s="15"/>
      <c r="E11" s="12"/>
      <c r="F11" s="15"/>
      <c r="G11" s="15"/>
      <c r="H11" s="42" t="s">
        <v>12</v>
      </c>
      <c r="I11" s="43"/>
      <c r="J11" s="16"/>
    </row>
    <row r="12" spans="1:10" s="2" customFormat="1" ht="12" customHeight="1">
      <c r="A12" s="14"/>
      <c r="B12" s="15"/>
      <c r="C12" s="15"/>
      <c r="D12" s="15"/>
      <c r="E12" s="15"/>
      <c r="F12" s="15"/>
      <c r="G12" s="15"/>
      <c r="I12" s="15"/>
      <c r="J12" s="16"/>
    </row>
    <row r="13" spans="1:10" s="2" customFormat="1" ht="15" customHeight="1">
      <c r="A13" s="14"/>
      <c r="B13" s="15"/>
      <c r="C13" s="11" t="s">
        <v>13</v>
      </c>
      <c r="D13" s="15"/>
      <c r="E13" s="15"/>
      <c r="F13" s="15"/>
      <c r="G13" s="15"/>
      <c r="H13" s="42" t="s">
        <v>14</v>
      </c>
      <c r="I13" s="12"/>
      <c r="J13" s="16"/>
    </row>
    <row r="14" spans="1:10" s="2" customFormat="1" ht="18.75" customHeight="1">
      <c r="A14" s="14"/>
      <c r="B14" s="15"/>
      <c r="C14" s="15"/>
      <c r="D14" s="12"/>
      <c r="E14" s="15"/>
      <c r="F14" s="15"/>
      <c r="G14" s="15"/>
      <c r="H14" s="42" t="s">
        <v>15</v>
      </c>
      <c r="I14" s="12"/>
      <c r="J14" s="16"/>
    </row>
    <row r="15" spans="1:10" s="2" customFormat="1" ht="7.5" customHeight="1">
      <c r="A15" s="14"/>
      <c r="B15" s="15"/>
      <c r="C15" s="15"/>
      <c r="D15" s="15"/>
      <c r="E15" s="15"/>
      <c r="F15" s="15"/>
      <c r="G15" s="15"/>
      <c r="I15" s="15"/>
      <c r="J15" s="16"/>
    </row>
    <row r="16" spans="1:10" s="2" customFormat="1" ht="15" customHeight="1">
      <c r="A16" s="14"/>
      <c r="B16" s="15"/>
      <c r="C16" s="11" t="s">
        <v>16</v>
      </c>
      <c r="D16" s="15"/>
      <c r="E16" s="15"/>
      <c r="F16" s="15"/>
      <c r="G16" s="15"/>
      <c r="H16" s="42" t="s">
        <v>14</v>
      </c>
      <c r="I16" s="12"/>
      <c r="J16" s="16"/>
    </row>
    <row r="17" spans="1:10" s="2" customFormat="1" ht="18.75" customHeight="1">
      <c r="A17" s="14"/>
      <c r="B17" s="15"/>
      <c r="C17" s="15"/>
      <c r="D17" s="12"/>
      <c r="E17" s="15"/>
      <c r="F17" s="15"/>
      <c r="G17" s="15"/>
      <c r="H17" s="42" t="s">
        <v>15</v>
      </c>
      <c r="I17" s="12"/>
      <c r="J17" s="16"/>
    </row>
    <row r="18" spans="1:10" s="2" customFormat="1" ht="7.5" customHeight="1">
      <c r="A18" s="14"/>
      <c r="B18" s="15"/>
      <c r="C18" s="15"/>
      <c r="D18" s="15"/>
      <c r="E18" s="15"/>
      <c r="F18" s="15"/>
      <c r="G18" s="15"/>
      <c r="I18" s="15"/>
      <c r="J18" s="16"/>
    </row>
    <row r="19" spans="1:10" s="2" customFormat="1" ht="15" customHeight="1">
      <c r="A19" s="14"/>
      <c r="B19" s="15"/>
      <c r="C19" s="11" t="s">
        <v>17</v>
      </c>
      <c r="D19" s="15"/>
      <c r="E19" s="15"/>
      <c r="F19" s="15"/>
      <c r="G19" s="15"/>
      <c r="H19" s="42" t="s">
        <v>14</v>
      </c>
      <c r="I19" s="12"/>
      <c r="J19" s="16"/>
    </row>
    <row r="20" spans="1:10" s="2" customFormat="1" ht="18.75" customHeight="1">
      <c r="A20" s="14"/>
      <c r="B20" s="15"/>
      <c r="C20" s="15"/>
      <c r="D20" s="12"/>
      <c r="E20" s="15"/>
      <c r="F20" s="15"/>
      <c r="G20" s="15"/>
      <c r="H20" s="42" t="s">
        <v>15</v>
      </c>
      <c r="I20" s="12"/>
      <c r="J20" s="16"/>
    </row>
    <row r="21" spans="1:10" s="2" customFormat="1" ht="7.5" customHeight="1">
      <c r="A21" s="14"/>
      <c r="B21" s="15"/>
      <c r="C21" s="15"/>
      <c r="D21" s="15"/>
      <c r="E21" s="15"/>
      <c r="F21" s="15"/>
      <c r="G21" s="15"/>
      <c r="I21" s="15"/>
      <c r="J21" s="16"/>
    </row>
    <row r="22" spans="1:10" s="2" customFormat="1" ht="15" customHeight="1">
      <c r="A22" s="14"/>
      <c r="B22" s="15"/>
      <c r="C22" s="11" t="s">
        <v>18</v>
      </c>
      <c r="D22" s="15"/>
      <c r="E22" s="15"/>
      <c r="F22" s="15"/>
      <c r="G22" s="15"/>
      <c r="I22" s="15"/>
      <c r="J22" s="16"/>
    </row>
    <row r="23" spans="1:10" s="44" customFormat="1" ht="15.75" customHeight="1">
      <c r="A23" s="45"/>
      <c r="B23" s="46"/>
      <c r="C23" s="46"/>
      <c r="D23" s="224"/>
      <c r="E23" s="225"/>
      <c r="F23" s="225"/>
      <c r="G23" s="225"/>
      <c r="I23" s="46"/>
      <c r="J23" s="47"/>
    </row>
    <row r="24" spans="1:10" s="2" customFormat="1" ht="7.5" customHeight="1">
      <c r="A24" s="14"/>
      <c r="B24" s="15"/>
      <c r="C24" s="15"/>
      <c r="D24" s="15"/>
      <c r="E24" s="15"/>
      <c r="F24" s="15"/>
      <c r="G24" s="15"/>
      <c r="I24" s="15"/>
      <c r="J24" s="16"/>
    </row>
    <row r="25" spans="1:10" s="2" customFormat="1" ht="7.5" customHeight="1">
      <c r="A25" s="14"/>
      <c r="B25" s="15"/>
      <c r="C25" s="37"/>
      <c r="D25" s="37"/>
      <c r="E25" s="37"/>
      <c r="F25" s="37"/>
      <c r="G25" s="37"/>
      <c r="H25" s="31"/>
      <c r="I25" s="37"/>
      <c r="J25" s="48"/>
    </row>
    <row r="26" spans="1:10" s="2" customFormat="1" ht="26.25" customHeight="1">
      <c r="A26" s="14"/>
      <c r="B26" s="15"/>
      <c r="C26" s="49" t="s">
        <v>20</v>
      </c>
      <c r="D26" s="15"/>
      <c r="E26" s="15"/>
      <c r="F26" s="15"/>
      <c r="G26" s="15"/>
      <c r="I26" s="50">
        <f>I51</f>
        <v>0</v>
      </c>
      <c r="J26" s="16"/>
    </row>
    <row r="27" spans="1:10" s="2" customFormat="1" ht="7.5" customHeight="1">
      <c r="A27" s="14"/>
      <c r="B27" s="15"/>
      <c r="C27" s="37"/>
      <c r="D27" s="37"/>
      <c r="E27" s="37"/>
      <c r="F27" s="37"/>
      <c r="G27" s="37"/>
      <c r="H27" s="31"/>
      <c r="I27" s="37"/>
      <c r="J27" s="48"/>
    </row>
    <row r="28" spans="1:10" s="2" customFormat="1" ht="15" customHeight="1">
      <c r="A28" s="14"/>
      <c r="B28" s="15"/>
      <c r="C28" s="15"/>
      <c r="D28" s="15"/>
      <c r="E28" s="51" t="s">
        <v>22</v>
      </c>
      <c r="F28" s="15"/>
      <c r="G28" s="15"/>
      <c r="H28" s="52" t="s">
        <v>21</v>
      </c>
      <c r="I28" s="51" t="s">
        <v>23</v>
      </c>
      <c r="J28" s="16"/>
    </row>
    <row r="29" spans="1:10" s="2" customFormat="1" ht="15" customHeight="1">
      <c r="A29" s="14"/>
      <c r="B29" s="15"/>
      <c r="C29" s="17" t="s">
        <v>24</v>
      </c>
      <c r="D29" s="17" t="s">
        <v>25</v>
      </c>
      <c r="E29" s="53">
        <f>I26</f>
        <v>0</v>
      </c>
      <c r="F29" s="15"/>
      <c r="G29" s="15"/>
      <c r="H29" s="54">
        <v>0.21</v>
      </c>
      <c r="I29" s="53">
        <f>E29*0.21</f>
        <v>0</v>
      </c>
      <c r="J29" s="16"/>
    </row>
    <row r="30" spans="1:10" s="2" customFormat="1" ht="7.5" customHeight="1">
      <c r="A30" s="14"/>
      <c r="B30" s="15"/>
      <c r="C30" s="15"/>
      <c r="D30" s="15"/>
      <c r="E30" s="15"/>
      <c r="F30" s="15"/>
      <c r="G30" s="15"/>
      <c r="I30" s="15"/>
      <c r="J30" s="16"/>
    </row>
    <row r="31" spans="1:10" s="2" customFormat="1" ht="26.25" customHeight="1">
      <c r="A31" s="14"/>
      <c r="B31" s="18"/>
      <c r="C31" s="19" t="s">
        <v>26</v>
      </c>
      <c r="D31" s="20"/>
      <c r="E31" s="20"/>
      <c r="F31" s="55" t="s">
        <v>27</v>
      </c>
      <c r="G31" s="21" t="s">
        <v>28</v>
      </c>
      <c r="H31" s="56"/>
      <c r="I31" s="57">
        <f>I29+I26</f>
        <v>0</v>
      </c>
      <c r="J31" s="58"/>
    </row>
    <row r="32" spans="1:10" s="2" customFormat="1" ht="15" customHeight="1">
      <c r="A32" s="23"/>
      <c r="B32" s="24"/>
      <c r="C32" s="24"/>
      <c r="D32" s="24"/>
      <c r="E32" s="24"/>
      <c r="F32" s="24"/>
      <c r="G32" s="24"/>
      <c r="H32" s="59"/>
      <c r="I32" s="24"/>
      <c r="J32" s="25"/>
    </row>
    <row r="36" spans="1:10" s="2" customFormat="1" ht="7.5" customHeight="1">
      <c r="A36" s="60"/>
      <c r="B36" s="61"/>
      <c r="C36" s="61"/>
      <c r="D36" s="61"/>
      <c r="E36" s="61"/>
      <c r="F36" s="61"/>
      <c r="G36" s="61"/>
      <c r="H36" s="61"/>
      <c r="I36" s="61"/>
      <c r="J36" s="62"/>
    </row>
    <row r="37" spans="1:20" s="2" customFormat="1" ht="37.5" customHeight="1">
      <c r="A37" s="14"/>
      <c r="B37" s="8" t="s">
        <v>49</v>
      </c>
      <c r="C37" s="15"/>
      <c r="D37" s="15"/>
      <c r="E37" s="15"/>
      <c r="F37" s="15"/>
      <c r="G37" s="15"/>
      <c r="I37" s="15"/>
      <c r="J37" s="16"/>
      <c r="S37" s="15"/>
      <c r="T37" s="15"/>
    </row>
    <row r="38" spans="1:20" s="2" customFormat="1" ht="7.5" customHeight="1">
      <c r="A38" s="14"/>
      <c r="B38" s="15"/>
      <c r="C38" s="15"/>
      <c r="D38" s="15"/>
      <c r="E38" s="15"/>
      <c r="F38" s="15"/>
      <c r="G38" s="15"/>
      <c r="I38" s="15"/>
      <c r="J38" s="16"/>
      <c r="S38" s="15"/>
      <c r="T38" s="15"/>
    </row>
    <row r="39" spans="1:20" s="2" customFormat="1" ht="15" customHeight="1">
      <c r="A39" s="14"/>
      <c r="B39" s="11" t="s">
        <v>8</v>
      </c>
      <c r="C39" s="15"/>
      <c r="D39" s="15"/>
      <c r="E39" s="15"/>
      <c r="F39" s="15"/>
      <c r="G39" s="15"/>
      <c r="I39" s="15"/>
      <c r="J39" s="16"/>
      <c r="S39" s="15"/>
      <c r="T39" s="15"/>
    </row>
    <row r="40" spans="1:20" s="2" customFormat="1" ht="16.5" customHeight="1">
      <c r="A40" s="14"/>
      <c r="B40" s="15"/>
      <c r="C40" s="15"/>
      <c r="D40" s="220"/>
      <c r="E40" s="219"/>
      <c r="F40" s="219"/>
      <c r="G40" s="219"/>
      <c r="I40" s="15"/>
      <c r="J40" s="16"/>
      <c r="S40" s="15"/>
      <c r="T40" s="15"/>
    </row>
    <row r="41" spans="1:20" s="2" customFormat="1" ht="15" customHeight="1">
      <c r="A41" s="14"/>
      <c r="B41" s="11" t="s">
        <v>48</v>
      </c>
      <c r="C41" s="15"/>
      <c r="D41" s="15"/>
      <c r="E41" s="15"/>
      <c r="F41" s="15"/>
      <c r="G41" s="15"/>
      <c r="I41" s="15"/>
      <c r="J41" s="16"/>
      <c r="S41" s="15"/>
      <c r="T41" s="15"/>
    </row>
    <row r="42" spans="1:20" s="2" customFormat="1" ht="19.5" customHeight="1">
      <c r="A42" s="14"/>
      <c r="B42" s="15"/>
      <c r="C42" s="15"/>
      <c r="D42" s="218"/>
      <c r="E42" s="219"/>
      <c r="F42" s="219"/>
      <c r="G42" s="219"/>
      <c r="I42" s="15"/>
      <c r="J42" s="16"/>
      <c r="S42" s="15"/>
      <c r="T42" s="15"/>
    </row>
    <row r="43" spans="1:20" s="2" customFormat="1" ht="7.5" customHeight="1">
      <c r="A43" s="14"/>
      <c r="B43" s="15"/>
      <c r="C43" s="15"/>
      <c r="D43" s="15"/>
      <c r="E43" s="15"/>
      <c r="F43" s="15"/>
      <c r="G43" s="15"/>
      <c r="I43" s="15"/>
      <c r="J43" s="16"/>
      <c r="S43" s="15"/>
      <c r="T43" s="15"/>
    </row>
    <row r="44" spans="1:20" s="2" customFormat="1" ht="18.75" customHeight="1">
      <c r="A44" s="14"/>
      <c r="B44" s="11" t="s">
        <v>11</v>
      </c>
      <c r="C44" s="15"/>
      <c r="D44" s="15"/>
      <c r="E44" s="12"/>
      <c r="F44" s="15"/>
      <c r="G44" s="11"/>
      <c r="I44" s="43"/>
      <c r="J44" s="16"/>
      <c r="S44" s="15"/>
      <c r="T44" s="15"/>
    </row>
    <row r="45" spans="1:20" s="2" customFormat="1" ht="7.5" customHeight="1">
      <c r="A45" s="14"/>
      <c r="B45" s="15"/>
      <c r="C45" s="15"/>
      <c r="D45" s="15"/>
      <c r="E45" s="15"/>
      <c r="F45" s="15"/>
      <c r="G45" s="15"/>
      <c r="I45" s="15"/>
      <c r="J45" s="16"/>
      <c r="S45" s="15"/>
      <c r="T45" s="15"/>
    </row>
    <row r="46" spans="1:20" s="2" customFormat="1" ht="15.75" customHeight="1">
      <c r="A46" s="14"/>
      <c r="B46" s="11" t="s">
        <v>13</v>
      </c>
      <c r="C46" s="15"/>
      <c r="D46" s="15"/>
      <c r="E46" s="12"/>
      <c r="F46" s="15"/>
      <c r="G46" s="11"/>
      <c r="I46" s="12"/>
      <c r="J46" s="16"/>
      <c r="S46" s="15"/>
      <c r="T46" s="15"/>
    </row>
    <row r="47" spans="1:20" s="2" customFormat="1" ht="15" customHeight="1">
      <c r="A47" s="14"/>
      <c r="B47" s="11" t="s">
        <v>16</v>
      </c>
      <c r="C47" s="15"/>
      <c r="D47" s="15"/>
      <c r="E47" s="12"/>
      <c r="F47" s="15"/>
      <c r="G47" s="15"/>
      <c r="I47" s="15"/>
      <c r="J47" s="16"/>
      <c r="S47" s="15"/>
      <c r="T47" s="15"/>
    </row>
    <row r="48" spans="1:20" s="2" customFormat="1" ht="11.25" customHeight="1">
      <c r="A48" s="14"/>
      <c r="B48" s="15"/>
      <c r="C48" s="15"/>
      <c r="D48" s="15"/>
      <c r="E48" s="15"/>
      <c r="F48" s="15"/>
      <c r="G48" s="15"/>
      <c r="I48" s="15"/>
      <c r="J48" s="16"/>
      <c r="S48" s="15"/>
      <c r="T48" s="15"/>
    </row>
    <row r="49" spans="1:20" s="2" customFormat="1" ht="30" customHeight="1">
      <c r="A49" s="14"/>
      <c r="B49" s="63" t="s">
        <v>50</v>
      </c>
      <c r="C49" s="18"/>
      <c r="D49" s="18"/>
      <c r="E49" s="18"/>
      <c r="F49" s="18"/>
      <c r="G49" s="18"/>
      <c r="H49" s="64"/>
      <c r="I49" s="65" t="s">
        <v>51</v>
      </c>
      <c r="J49" s="22"/>
      <c r="S49" s="15"/>
      <c r="T49" s="15"/>
    </row>
    <row r="50" spans="1:20" s="2" customFormat="1" ht="11.25" customHeight="1">
      <c r="A50" s="14"/>
      <c r="B50" s="15"/>
      <c r="C50" s="15"/>
      <c r="D50" s="15"/>
      <c r="E50" s="15"/>
      <c r="F50" s="15"/>
      <c r="G50" s="15"/>
      <c r="I50" s="15"/>
      <c r="J50" s="16"/>
      <c r="S50" s="15"/>
      <c r="T50" s="15"/>
    </row>
    <row r="51" spans="1:46" s="2" customFormat="1" ht="30" customHeight="1">
      <c r="A51" s="14"/>
      <c r="B51" s="38" t="s">
        <v>52</v>
      </c>
      <c r="C51" s="15"/>
      <c r="D51" s="15"/>
      <c r="E51" s="15"/>
      <c r="F51" s="15"/>
      <c r="G51" s="15"/>
      <c r="I51" s="50">
        <f>SUBTOTAL(9,I52:I55)</f>
        <v>0</v>
      </c>
      <c r="J51" s="16"/>
      <c r="S51" s="15"/>
      <c r="T51" s="15"/>
      <c r="AT51" s="2" t="s">
        <v>53</v>
      </c>
    </row>
    <row r="52" spans="1:20" s="39" customFormat="1" ht="25.5" customHeight="1">
      <c r="A52" s="66"/>
      <c r="B52" s="67"/>
      <c r="C52" s="68" t="s">
        <v>54</v>
      </c>
      <c r="D52" s="68"/>
      <c r="E52" s="68"/>
      <c r="F52" s="68"/>
      <c r="G52" s="68"/>
      <c r="H52" s="69"/>
      <c r="I52" s="70">
        <f>SUM(I75)</f>
        <v>0</v>
      </c>
      <c r="J52" s="71"/>
      <c r="S52" s="67"/>
      <c r="T52" s="67"/>
    </row>
    <row r="53" spans="1:20" s="39" customFormat="1" ht="25.5" customHeight="1">
      <c r="A53" s="66"/>
      <c r="B53" s="67"/>
      <c r="C53" s="86" t="s">
        <v>97</v>
      </c>
      <c r="D53" s="86" t="s">
        <v>142</v>
      </c>
      <c r="E53" s="68"/>
      <c r="F53" s="68"/>
      <c r="G53" s="68"/>
      <c r="H53" s="69"/>
      <c r="I53" s="70">
        <f>SUM(I105)</f>
        <v>0</v>
      </c>
      <c r="J53" s="71"/>
      <c r="S53" s="67"/>
      <c r="T53" s="67"/>
    </row>
    <row r="54" spans="1:20" s="39" customFormat="1" ht="25.5" customHeight="1">
      <c r="A54" s="66"/>
      <c r="B54" s="67"/>
      <c r="C54" s="86" t="s">
        <v>107</v>
      </c>
      <c r="D54" s="86" t="s">
        <v>108</v>
      </c>
      <c r="E54" s="68"/>
      <c r="F54" s="68"/>
      <c r="G54" s="68"/>
      <c r="H54" s="69"/>
      <c r="I54" s="70">
        <f>SUM(I111)</f>
        <v>0</v>
      </c>
      <c r="J54" s="71"/>
      <c r="S54" s="67"/>
      <c r="T54" s="67"/>
    </row>
    <row r="55" spans="1:20" s="39" customFormat="1" ht="25.5" customHeight="1">
      <c r="A55" s="66"/>
      <c r="B55" s="67"/>
      <c r="C55" s="86" t="s">
        <v>115</v>
      </c>
      <c r="D55" s="86" t="s">
        <v>116</v>
      </c>
      <c r="E55" s="68"/>
      <c r="F55" s="68"/>
      <c r="G55" s="68"/>
      <c r="H55" s="69"/>
      <c r="I55" s="70">
        <f>SUM(I116)</f>
        <v>0</v>
      </c>
      <c r="J55" s="71"/>
      <c r="S55" s="67"/>
      <c r="T55" s="67"/>
    </row>
    <row r="56" spans="1:20" s="2" customFormat="1" ht="7.5" customHeight="1">
      <c r="A56" s="23"/>
      <c r="B56" s="24"/>
      <c r="C56" s="24"/>
      <c r="D56" s="24"/>
      <c r="E56" s="24"/>
      <c r="F56" s="24"/>
      <c r="G56" s="24"/>
      <c r="H56" s="59"/>
      <c r="I56" s="24"/>
      <c r="J56" s="25"/>
      <c r="S56" s="15"/>
      <c r="T56" s="15"/>
    </row>
    <row r="60" spans="1:11" s="2" customFormat="1" ht="7.5" customHeight="1">
      <c r="A60" s="26"/>
      <c r="B60" s="27"/>
      <c r="C60" s="27"/>
      <c r="D60" s="27"/>
      <c r="E60" s="27"/>
      <c r="F60" s="27"/>
      <c r="G60" s="27"/>
      <c r="H60" s="61"/>
      <c r="I60" s="27"/>
      <c r="J60" s="27"/>
      <c r="K60" s="28"/>
    </row>
    <row r="61" spans="1:11" s="2" customFormat="1" ht="37.5" customHeight="1">
      <c r="A61" s="14"/>
      <c r="B61" s="8" t="s">
        <v>55</v>
      </c>
      <c r="C61" s="15"/>
      <c r="D61" s="15"/>
      <c r="E61" s="15"/>
      <c r="F61" s="15"/>
      <c r="G61" s="15"/>
      <c r="I61" s="15"/>
      <c r="J61" s="15"/>
      <c r="K61" s="28"/>
    </row>
    <row r="62" spans="1:11" s="2" customFormat="1" ht="7.5" customHeight="1">
      <c r="A62" s="14"/>
      <c r="B62" s="15"/>
      <c r="C62" s="15"/>
      <c r="D62" s="15"/>
      <c r="E62" s="15"/>
      <c r="F62" s="15"/>
      <c r="G62" s="15"/>
      <c r="I62" s="15"/>
      <c r="J62" s="15"/>
      <c r="K62" s="28"/>
    </row>
    <row r="63" spans="1:11" s="2" customFormat="1" ht="15" customHeight="1">
      <c r="A63" s="14"/>
      <c r="B63" s="11" t="s">
        <v>8</v>
      </c>
      <c r="C63" s="15"/>
      <c r="D63" s="15"/>
      <c r="E63" s="15"/>
      <c r="F63" s="15"/>
      <c r="G63" s="15"/>
      <c r="I63" s="15"/>
      <c r="J63" s="15"/>
      <c r="K63" s="28"/>
    </row>
    <row r="64" spans="1:11" s="2" customFormat="1" ht="16.5" customHeight="1">
      <c r="A64" s="14"/>
      <c r="B64" s="15"/>
      <c r="C64" s="15"/>
      <c r="D64" s="220"/>
      <c r="E64" s="219"/>
      <c r="F64" s="219"/>
      <c r="G64" s="219"/>
      <c r="I64" s="15"/>
      <c r="J64" s="15"/>
      <c r="K64" s="28"/>
    </row>
    <row r="65" spans="1:11" s="2" customFormat="1" ht="15" customHeight="1">
      <c r="A65" s="14"/>
      <c r="B65" s="11" t="s">
        <v>48</v>
      </c>
      <c r="C65" s="15"/>
      <c r="D65" s="15"/>
      <c r="E65" s="15"/>
      <c r="F65" s="15"/>
      <c r="G65" s="15"/>
      <c r="I65" s="15"/>
      <c r="J65" s="15"/>
      <c r="K65" s="28"/>
    </row>
    <row r="66" spans="1:11" s="2" customFormat="1" ht="18" customHeight="1">
      <c r="A66" s="14"/>
      <c r="B66" s="15"/>
      <c r="C66" s="15"/>
      <c r="D66" s="221"/>
      <c r="E66" s="219"/>
      <c r="F66" s="219"/>
      <c r="G66" s="219"/>
      <c r="I66" s="15"/>
      <c r="J66" s="15"/>
      <c r="K66" s="28"/>
    </row>
    <row r="67" spans="1:11" s="2" customFormat="1" ht="7.5" customHeight="1">
      <c r="A67" s="14"/>
      <c r="B67" s="15"/>
      <c r="C67" s="15"/>
      <c r="D67" s="15"/>
      <c r="E67" s="15"/>
      <c r="F67" s="15"/>
      <c r="G67" s="15"/>
      <c r="I67" s="15"/>
      <c r="J67" s="15"/>
      <c r="K67" s="28"/>
    </row>
    <row r="68" spans="1:11" s="2" customFormat="1" ht="18.75" customHeight="1">
      <c r="A68" s="14"/>
      <c r="B68" s="11" t="s">
        <v>11</v>
      </c>
      <c r="C68" s="15"/>
      <c r="D68" s="15"/>
      <c r="E68" s="12"/>
      <c r="F68" s="15"/>
      <c r="G68" s="11" t="s">
        <v>12</v>
      </c>
      <c r="I68" s="43"/>
      <c r="J68" s="15"/>
      <c r="K68" s="28"/>
    </row>
    <row r="69" spans="1:11" s="2" customFormat="1" ht="7.5" customHeight="1">
      <c r="A69" s="14"/>
      <c r="B69" s="15"/>
      <c r="C69" s="15"/>
      <c r="D69" s="15"/>
      <c r="E69" s="15"/>
      <c r="F69" s="15"/>
      <c r="G69" s="15"/>
      <c r="I69" s="15"/>
      <c r="J69" s="15"/>
      <c r="K69" s="28"/>
    </row>
    <row r="70" spans="1:11" s="2" customFormat="1" ht="15.75" customHeight="1">
      <c r="A70" s="14"/>
      <c r="B70" s="11" t="s">
        <v>13</v>
      </c>
      <c r="C70" s="15"/>
      <c r="D70" s="15"/>
      <c r="E70" s="12"/>
      <c r="F70" s="15"/>
      <c r="G70" s="11" t="s">
        <v>17</v>
      </c>
      <c r="I70" s="12"/>
      <c r="J70" s="15"/>
      <c r="K70" s="28"/>
    </row>
    <row r="71" spans="1:11" s="2" customFormat="1" ht="15" customHeight="1">
      <c r="A71" s="14"/>
      <c r="B71" s="11" t="s">
        <v>16</v>
      </c>
      <c r="C71" s="15"/>
      <c r="D71" s="15"/>
      <c r="E71" s="12"/>
      <c r="F71" s="15"/>
      <c r="G71" s="15"/>
      <c r="I71" s="15"/>
      <c r="J71" s="15"/>
      <c r="K71" s="28"/>
    </row>
    <row r="72" spans="1:11" s="2" customFormat="1" ht="11.25" customHeight="1">
      <c r="A72" s="14"/>
      <c r="B72" s="15"/>
      <c r="C72" s="15"/>
      <c r="D72" s="15"/>
      <c r="E72" s="15"/>
      <c r="F72" s="15"/>
      <c r="G72" s="15"/>
      <c r="I72" s="15"/>
      <c r="J72" s="15"/>
      <c r="K72" s="28"/>
    </row>
    <row r="73" spans="1:19" s="72" customFormat="1" ht="30" customHeight="1">
      <c r="A73" s="73"/>
      <c r="B73" s="74" t="s">
        <v>56</v>
      </c>
      <c r="C73" s="75" t="s">
        <v>34</v>
      </c>
      <c r="D73" s="75" t="s">
        <v>30</v>
      </c>
      <c r="E73" s="75" t="s">
        <v>57</v>
      </c>
      <c r="F73" s="75" t="s">
        <v>58</v>
      </c>
      <c r="G73" s="75" t="s">
        <v>59</v>
      </c>
      <c r="H73" s="76" t="s">
        <v>60</v>
      </c>
      <c r="I73" s="75" t="s">
        <v>61</v>
      </c>
      <c r="J73" s="77" t="s">
        <v>62</v>
      </c>
      <c r="K73" s="78"/>
      <c r="L73" s="33" t="s">
        <v>63</v>
      </c>
      <c r="M73" s="34" t="s">
        <v>24</v>
      </c>
      <c r="N73" s="34" t="s">
        <v>64</v>
      </c>
      <c r="O73" s="34" t="s">
        <v>65</v>
      </c>
      <c r="P73" s="34" t="s">
        <v>66</v>
      </c>
      <c r="Q73" s="34" t="s">
        <v>67</v>
      </c>
      <c r="R73" s="34" t="s">
        <v>68</v>
      </c>
      <c r="S73" s="35" t="s">
        <v>69</v>
      </c>
    </row>
    <row r="74" spans="1:62" s="2" customFormat="1" ht="30" customHeight="1">
      <c r="A74" s="14"/>
      <c r="B74" s="38" t="s">
        <v>52</v>
      </c>
      <c r="C74" s="15"/>
      <c r="D74" s="15"/>
      <c r="E74" s="15"/>
      <c r="F74" s="15"/>
      <c r="G74" s="15"/>
      <c r="I74" s="79">
        <f>SUM(I75+I105+I111+I116)</f>
        <v>0</v>
      </c>
      <c r="J74" s="15"/>
      <c r="K74" s="28"/>
      <c r="L74" s="36"/>
      <c r="M74" s="37"/>
      <c r="N74" s="37"/>
      <c r="O74" s="80">
        <v>624.0445100000001</v>
      </c>
      <c r="P74" s="37"/>
      <c r="Q74" s="80">
        <v>13105.928058500003</v>
      </c>
      <c r="R74" s="37"/>
      <c r="S74" s="81">
        <v>120</v>
      </c>
      <c r="AS74" s="2" t="s">
        <v>36</v>
      </c>
      <c r="AT74" s="2" t="s">
        <v>53</v>
      </c>
      <c r="BJ74" s="82">
        <v>2430254.69</v>
      </c>
    </row>
    <row r="75" spans="1:62" s="122" customFormat="1" ht="30" customHeight="1">
      <c r="A75" s="14"/>
      <c r="B75" s="127"/>
      <c r="C75" s="85" t="s">
        <v>36</v>
      </c>
      <c r="D75" s="86" t="s">
        <v>95</v>
      </c>
      <c r="E75" s="86" t="s">
        <v>147</v>
      </c>
      <c r="F75" s="87"/>
      <c r="G75" s="85"/>
      <c r="H75" s="83"/>
      <c r="I75" s="88">
        <f>SUM(I76:I104)</f>
        <v>0</v>
      </c>
      <c r="J75" s="124"/>
      <c r="K75" s="28"/>
      <c r="L75" s="36"/>
      <c r="M75" s="129"/>
      <c r="N75" s="129"/>
      <c r="O75" s="130"/>
      <c r="P75" s="129"/>
      <c r="Q75" s="130"/>
      <c r="R75" s="129"/>
      <c r="S75" s="131"/>
      <c r="BJ75" s="82"/>
    </row>
    <row r="76" spans="1:62" s="122" customFormat="1" ht="88.5" customHeight="1">
      <c r="A76" s="14"/>
      <c r="B76" s="127"/>
      <c r="C76" s="112" t="s">
        <v>75</v>
      </c>
      <c r="D76" s="124"/>
      <c r="E76" s="134" t="s">
        <v>122</v>
      </c>
      <c r="F76" s="135" t="s">
        <v>76</v>
      </c>
      <c r="G76" s="100">
        <v>3</v>
      </c>
      <c r="H76" s="101"/>
      <c r="I76" s="102">
        <f aca="true" t="shared" si="0" ref="I76">H76*G76</f>
        <v>0</v>
      </c>
      <c r="J76" s="98"/>
      <c r="K76" s="28"/>
      <c r="L76" s="36"/>
      <c r="M76" s="129"/>
      <c r="N76" s="129"/>
      <c r="O76" s="130"/>
      <c r="P76" s="129"/>
      <c r="Q76" s="130"/>
      <c r="R76" s="129"/>
      <c r="S76" s="131"/>
      <c r="BJ76" s="82"/>
    </row>
    <row r="77" spans="1:62" s="122" customFormat="1" ht="15.75" customHeight="1">
      <c r="A77" s="14"/>
      <c r="B77" s="96"/>
      <c r="C77" s="96" t="s">
        <v>71</v>
      </c>
      <c r="D77" s="97"/>
      <c r="E77" s="98" t="s">
        <v>96</v>
      </c>
      <c r="F77" s="99" t="s">
        <v>76</v>
      </c>
      <c r="G77" s="100">
        <v>3</v>
      </c>
      <c r="H77" s="101"/>
      <c r="I77" s="102">
        <f aca="true" t="shared" si="1" ref="I77">H77*G77</f>
        <v>0</v>
      </c>
      <c r="J77" s="98"/>
      <c r="K77" s="28"/>
      <c r="L77" s="103"/>
      <c r="M77" s="104" t="s">
        <v>25</v>
      </c>
      <c r="N77" s="105">
        <v>0.8</v>
      </c>
      <c r="O77" s="105">
        <v>0.8</v>
      </c>
      <c r="P77" s="105">
        <v>0</v>
      </c>
      <c r="Q77" s="105">
        <v>0</v>
      </c>
      <c r="R77" s="105">
        <v>0</v>
      </c>
      <c r="S77" s="106">
        <v>0</v>
      </c>
      <c r="AQ77" s="44" t="s">
        <v>41</v>
      </c>
      <c r="AS77" s="44" t="s">
        <v>72</v>
      </c>
      <c r="AT77" s="44" t="s">
        <v>41</v>
      </c>
      <c r="AX77" s="122" t="s">
        <v>70</v>
      </c>
      <c r="BF77" s="107">
        <v>856</v>
      </c>
      <c r="BI77" s="44" t="s">
        <v>73</v>
      </c>
      <c r="BJ77" s="107">
        <v>856</v>
      </c>
    </row>
    <row r="78" spans="1:62" s="122" customFormat="1" ht="71.25" customHeight="1">
      <c r="A78" s="14"/>
      <c r="B78" s="127"/>
      <c r="C78" s="112" t="s">
        <v>75</v>
      </c>
      <c r="D78" s="124"/>
      <c r="E78" s="134" t="s">
        <v>123</v>
      </c>
      <c r="F78" s="135" t="s">
        <v>76</v>
      </c>
      <c r="G78" s="100">
        <v>1</v>
      </c>
      <c r="H78" s="101"/>
      <c r="I78" s="102">
        <f aca="true" t="shared" si="2" ref="I78">H78*G78</f>
        <v>0</v>
      </c>
      <c r="J78" s="98"/>
      <c r="K78" s="28"/>
      <c r="L78" s="36"/>
      <c r="M78" s="129"/>
      <c r="N78" s="129"/>
      <c r="O78" s="130"/>
      <c r="P78" s="129"/>
      <c r="Q78" s="130"/>
      <c r="R78" s="129"/>
      <c r="S78" s="131"/>
      <c r="BJ78" s="82"/>
    </row>
    <row r="79" spans="1:62" s="122" customFormat="1" ht="15.75" customHeight="1">
      <c r="A79" s="14"/>
      <c r="B79" s="96"/>
      <c r="C79" s="96" t="s">
        <v>71</v>
      </c>
      <c r="D79" s="97"/>
      <c r="E79" s="98" t="s">
        <v>96</v>
      </c>
      <c r="F79" s="99" t="s">
        <v>76</v>
      </c>
      <c r="G79" s="100">
        <v>1</v>
      </c>
      <c r="H79" s="101"/>
      <c r="I79" s="102">
        <f aca="true" t="shared" si="3" ref="I79:I104">H79*G79</f>
        <v>0</v>
      </c>
      <c r="J79" s="98"/>
      <c r="K79" s="28"/>
      <c r="L79" s="103"/>
      <c r="M79" s="104" t="s">
        <v>25</v>
      </c>
      <c r="N79" s="105">
        <v>0.8</v>
      </c>
      <c r="O79" s="105">
        <v>0.8</v>
      </c>
      <c r="P79" s="105">
        <v>0</v>
      </c>
      <c r="Q79" s="105">
        <v>0</v>
      </c>
      <c r="R79" s="105">
        <v>0</v>
      </c>
      <c r="S79" s="106">
        <v>0</v>
      </c>
      <c r="AQ79" s="44" t="s">
        <v>41</v>
      </c>
      <c r="AS79" s="44" t="s">
        <v>72</v>
      </c>
      <c r="AT79" s="44" t="s">
        <v>41</v>
      </c>
      <c r="AX79" s="122" t="s">
        <v>70</v>
      </c>
      <c r="BF79" s="107">
        <v>856</v>
      </c>
      <c r="BI79" s="44" t="s">
        <v>73</v>
      </c>
      <c r="BJ79" s="107">
        <v>856</v>
      </c>
    </row>
    <row r="80" spans="1:19" s="122" customFormat="1" ht="16.5" customHeight="1">
      <c r="A80" s="14"/>
      <c r="B80" s="124"/>
      <c r="C80" s="112" t="s">
        <v>75</v>
      </c>
      <c r="D80" s="124"/>
      <c r="E80" s="108" t="s">
        <v>126</v>
      </c>
      <c r="F80" s="135" t="s">
        <v>76</v>
      </c>
      <c r="G80" s="100">
        <v>4</v>
      </c>
      <c r="H80" s="101"/>
      <c r="I80" s="102">
        <f t="shared" si="3"/>
        <v>0</v>
      </c>
      <c r="J80" s="124"/>
      <c r="K80" s="28"/>
      <c r="L80" s="126"/>
      <c r="M80" s="124"/>
      <c r="N80" s="124"/>
      <c r="O80" s="124"/>
      <c r="P80" s="124"/>
      <c r="Q80" s="124"/>
      <c r="R80" s="124"/>
      <c r="S80" s="32"/>
    </row>
    <row r="81" spans="1:62" s="122" customFormat="1" ht="30" customHeight="1">
      <c r="A81" s="14"/>
      <c r="B81" s="127"/>
      <c r="C81" s="96" t="s">
        <v>71</v>
      </c>
      <c r="D81" s="124" t="s">
        <v>125</v>
      </c>
      <c r="E81" s="124" t="s">
        <v>124</v>
      </c>
      <c r="F81" s="135" t="s">
        <v>76</v>
      </c>
      <c r="G81" s="100">
        <v>4</v>
      </c>
      <c r="H81" s="101"/>
      <c r="I81" s="102">
        <f t="shared" si="3"/>
        <v>0</v>
      </c>
      <c r="J81" s="124"/>
      <c r="K81" s="28"/>
      <c r="L81" s="36"/>
      <c r="M81" s="129"/>
      <c r="N81" s="129"/>
      <c r="O81" s="130"/>
      <c r="P81" s="129"/>
      <c r="Q81" s="130"/>
      <c r="R81" s="129"/>
      <c r="S81" s="131"/>
      <c r="BJ81" s="82"/>
    </row>
    <row r="82" spans="1:62" s="122" customFormat="1" ht="30" customHeight="1">
      <c r="A82" s="14"/>
      <c r="B82" s="112"/>
      <c r="C82" s="112" t="s">
        <v>75</v>
      </c>
      <c r="D82" s="113" t="s">
        <v>79</v>
      </c>
      <c r="E82" s="132" t="s">
        <v>80</v>
      </c>
      <c r="F82" s="114" t="s">
        <v>76</v>
      </c>
      <c r="G82" s="115">
        <v>2</v>
      </c>
      <c r="H82" s="116"/>
      <c r="I82" s="117">
        <f t="shared" si="3"/>
        <v>0</v>
      </c>
      <c r="J82" s="124"/>
      <c r="K82" s="28"/>
      <c r="L82" s="36"/>
      <c r="M82" s="129"/>
      <c r="N82" s="129"/>
      <c r="O82" s="130"/>
      <c r="P82" s="129"/>
      <c r="Q82" s="130"/>
      <c r="R82" s="129"/>
      <c r="S82" s="131"/>
      <c r="BJ82" s="82"/>
    </row>
    <row r="83" spans="1:62" s="122" customFormat="1" ht="30" customHeight="1">
      <c r="A83" s="14"/>
      <c r="B83" s="96"/>
      <c r="C83" s="96" t="s">
        <v>71</v>
      </c>
      <c r="D83" s="97" t="s">
        <v>81</v>
      </c>
      <c r="E83" s="133" t="s">
        <v>82</v>
      </c>
      <c r="F83" s="99" t="s">
        <v>76</v>
      </c>
      <c r="G83" s="100">
        <v>2</v>
      </c>
      <c r="H83" s="101"/>
      <c r="I83" s="102">
        <f t="shared" si="3"/>
        <v>0</v>
      </c>
      <c r="J83" s="124"/>
      <c r="K83" s="28"/>
      <c r="L83" s="36"/>
      <c r="M83" s="129"/>
      <c r="N83" s="129"/>
      <c r="O83" s="130"/>
      <c r="P83" s="129"/>
      <c r="Q83" s="130"/>
      <c r="R83" s="129"/>
      <c r="S83" s="131"/>
      <c r="BJ83" s="82"/>
    </row>
    <row r="84" spans="1:62" s="122" customFormat="1" ht="30" customHeight="1">
      <c r="A84" s="14"/>
      <c r="B84" s="112"/>
      <c r="C84" s="112" t="s">
        <v>75</v>
      </c>
      <c r="D84" s="113" t="s">
        <v>83</v>
      </c>
      <c r="E84" s="132" t="s">
        <v>84</v>
      </c>
      <c r="F84" s="114" t="s">
        <v>76</v>
      </c>
      <c r="G84" s="115">
        <v>4</v>
      </c>
      <c r="H84" s="116"/>
      <c r="I84" s="117">
        <f t="shared" si="3"/>
        <v>0</v>
      </c>
      <c r="J84" s="124"/>
      <c r="K84" s="28"/>
      <c r="L84" s="36"/>
      <c r="M84" s="129"/>
      <c r="N84" s="129"/>
      <c r="O84" s="130"/>
      <c r="P84" s="129"/>
      <c r="Q84" s="130"/>
      <c r="R84" s="129"/>
      <c r="S84" s="131"/>
      <c r="BJ84" s="82"/>
    </row>
    <row r="85" spans="1:62" s="122" customFormat="1" ht="30" customHeight="1">
      <c r="A85" s="14"/>
      <c r="B85" s="96"/>
      <c r="C85" s="96" t="s">
        <v>71</v>
      </c>
      <c r="D85" s="97" t="s">
        <v>85</v>
      </c>
      <c r="E85" s="133" t="s">
        <v>86</v>
      </c>
      <c r="F85" s="99" t="s">
        <v>76</v>
      </c>
      <c r="G85" s="100">
        <v>2</v>
      </c>
      <c r="H85" s="101"/>
      <c r="I85" s="102">
        <f t="shared" si="3"/>
        <v>0</v>
      </c>
      <c r="J85" s="124"/>
      <c r="K85" s="28"/>
      <c r="L85" s="36"/>
      <c r="M85" s="129"/>
      <c r="N85" s="129"/>
      <c r="O85" s="130"/>
      <c r="P85" s="129"/>
      <c r="Q85" s="130"/>
      <c r="R85" s="129"/>
      <c r="S85" s="131"/>
      <c r="BJ85" s="82"/>
    </row>
    <row r="86" spans="1:62" s="122" customFormat="1" ht="30" customHeight="1">
      <c r="A86" s="14"/>
      <c r="B86" s="112"/>
      <c r="C86" s="112" t="s">
        <v>75</v>
      </c>
      <c r="D86" s="113" t="s">
        <v>87</v>
      </c>
      <c r="E86" s="132" t="s">
        <v>84</v>
      </c>
      <c r="F86" s="114" t="s">
        <v>76</v>
      </c>
      <c r="G86" s="115">
        <v>2</v>
      </c>
      <c r="H86" s="116"/>
      <c r="I86" s="117">
        <f t="shared" si="3"/>
        <v>0</v>
      </c>
      <c r="J86" s="124"/>
      <c r="K86" s="28"/>
      <c r="L86" s="36"/>
      <c r="M86" s="129"/>
      <c r="N86" s="129"/>
      <c r="O86" s="130"/>
      <c r="P86" s="129"/>
      <c r="Q86" s="130"/>
      <c r="R86" s="129"/>
      <c r="S86" s="131"/>
      <c r="BJ86" s="82"/>
    </row>
    <row r="87" spans="1:62" s="122" customFormat="1" ht="30" customHeight="1">
      <c r="A87" s="14"/>
      <c r="B87" s="96"/>
      <c r="C87" s="96" t="s">
        <v>71</v>
      </c>
      <c r="D87" s="97" t="s">
        <v>88</v>
      </c>
      <c r="E87" s="133" t="s">
        <v>89</v>
      </c>
      <c r="F87" s="99" t="s">
        <v>76</v>
      </c>
      <c r="G87" s="100">
        <v>2</v>
      </c>
      <c r="H87" s="101"/>
      <c r="I87" s="102">
        <f t="shared" si="3"/>
        <v>0</v>
      </c>
      <c r="J87" s="124"/>
      <c r="K87" s="28"/>
      <c r="L87" s="36"/>
      <c r="M87" s="129"/>
      <c r="N87" s="129"/>
      <c r="O87" s="130"/>
      <c r="P87" s="129"/>
      <c r="Q87" s="130"/>
      <c r="R87" s="129"/>
      <c r="S87" s="131"/>
      <c r="BJ87" s="82"/>
    </row>
    <row r="88" spans="1:62" s="122" customFormat="1" ht="30" customHeight="1">
      <c r="A88" s="14"/>
      <c r="B88" s="112"/>
      <c r="C88" s="112" t="s">
        <v>75</v>
      </c>
      <c r="D88" s="113" t="s">
        <v>92</v>
      </c>
      <c r="E88" s="132" t="s">
        <v>93</v>
      </c>
      <c r="F88" s="114" t="s">
        <v>76</v>
      </c>
      <c r="G88" s="115">
        <v>4</v>
      </c>
      <c r="H88" s="116"/>
      <c r="I88" s="117">
        <f t="shared" si="3"/>
        <v>0</v>
      </c>
      <c r="J88" s="124"/>
      <c r="K88" s="28"/>
      <c r="L88" s="36"/>
      <c r="M88" s="129"/>
      <c r="N88" s="129"/>
      <c r="O88" s="130"/>
      <c r="P88" s="129"/>
      <c r="Q88" s="130"/>
      <c r="R88" s="129"/>
      <c r="S88" s="131"/>
      <c r="BJ88" s="82"/>
    </row>
    <row r="89" spans="1:62" s="122" customFormat="1" ht="30" customHeight="1">
      <c r="A89" s="14"/>
      <c r="B89" s="96"/>
      <c r="C89" s="96" t="s">
        <v>71</v>
      </c>
      <c r="D89" s="97" t="s">
        <v>94</v>
      </c>
      <c r="E89" s="133" t="s">
        <v>121</v>
      </c>
      <c r="F89" s="99" t="s">
        <v>76</v>
      </c>
      <c r="G89" s="100">
        <v>4</v>
      </c>
      <c r="H89" s="101"/>
      <c r="I89" s="102">
        <f t="shared" si="3"/>
        <v>0</v>
      </c>
      <c r="J89" s="124"/>
      <c r="K89" s="28"/>
      <c r="L89" s="36"/>
      <c r="M89" s="129"/>
      <c r="N89" s="129"/>
      <c r="O89" s="130"/>
      <c r="P89" s="129"/>
      <c r="Q89" s="130"/>
      <c r="R89" s="129"/>
      <c r="S89" s="131"/>
      <c r="BJ89" s="82"/>
    </row>
    <row r="90" spans="1:62" s="122" customFormat="1" ht="30" customHeight="1">
      <c r="A90" s="14"/>
      <c r="B90" s="112"/>
      <c r="C90" s="112" t="s">
        <v>75</v>
      </c>
      <c r="D90" s="113" t="s">
        <v>138</v>
      </c>
      <c r="E90" s="132" t="s">
        <v>146</v>
      </c>
      <c r="F90" s="114" t="s">
        <v>76</v>
      </c>
      <c r="G90" s="115">
        <v>2</v>
      </c>
      <c r="H90" s="116"/>
      <c r="I90" s="117">
        <f t="shared" si="3"/>
        <v>0</v>
      </c>
      <c r="J90" s="124"/>
      <c r="K90" s="28"/>
      <c r="L90" s="36"/>
      <c r="M90" s="129"/>
      <c r="N90" s="129"/>
      <c r="O90" s="130"/>
      <c r="P90" s="129"/>
      <c r="Q90" s="130"/>
      <c r="R90" s="129"/>
      <c r="S90" s="131"/>
      <c r="BJ90" s="82"/>
    </row>
    <row r="91" spans="1:62" s="122" customFormat="1" ht="30" customHeight="1">
      <c r="A91" s="14"/>
      <c r="B91" s="96"/>
      <c r="C91" s="96" t="s">
        <v>71</v>
      </c>
      <c r="D91" s="97" t="s">
        <v>90</v>
      </c>
      <c r="E91" s="133" t="s">
        <v>137</v>
      </c>
      <c r="F91" s="99" t="s">
        <v>76</v>
      </c>
      <c r="G91" s="100">
        <v>2</v>
      </c>
      <c r="H91" s="101"/>
      <c r="I91" s="102">
        <f t="shared" si="3"/>
        <v>0</v>
      </c>
      <c r="J91" s="124"/>
      <c r="K91" s="28"/>
      <c r="L91" s="36"/>
      <c r="M91" s="129"/>
      <c r="N91" s="129"/>
      <c r="O91" s="130"/>
      <c r="P91" s="129"/>
      <c r="Q91" s="130"/>
      <c r="R91" s="129"/>
      <c r="S91" s="131"/>
      <c r="BJ91" s="82"/>
    </row>
    <row r="92" spans="1:62" s="122" customFormat="1" ht="30" customHeight="1">
      <c r="A92" s="14"/>
      <c r="B92" s="127"/>
      <c r="C92" s="112" t="s">
        <v>75</v>
      </c>
      <c r="D92" s="124"/>
      <c r="E92" s="181" t="s">
        <v>127</v>
      </c>
      <c r="F92" s="135" t="s">
        <v>76</v>
      </c>
      <c r="G92" s="100">
        <v>1</v>
      </c>
      <c r="H92" s="101"/>
      <c r="I92" s="102">
        <f t="shared" si="3"/>
        <v>0</v>
      </c>
      <c r="J92" s="124"/>
      <c r="K92" s="28"/>
      <c r="L92" s="36"/>
      <c r="M92" s="129"/>
      <c r="N92" s="129"/>
      <c r="O92" s="130"/>
      <c r="P92" s="129"/>
      <c r="Q92" s="130"/>
      <c r="R92" s="129"/>
      <c r="S92" s="131"/>
      <c r="BJ92" s="82"/>
    </row>
    <row r="93" spans="1:62" s="122" customFormat="1" ht="30" customHeight="1">
      <c r="A93" s="14"/>
      <c r="B93" s="127"/>
      <c r="C93" s="96" t="s">
        <v>71</v>
      </c>
      <c r="D93" s="124"/>
      <c r="E93" s="182" t="s">
        <v>128</v>
      </c>
      <c r="F93" s="135" t="s">
        <v>76</v>
      </c>
      <c r="G93" s="100">
        <v>1</v>
      </c>
      <c r="H93" s="101"/>
      <c r="I93" s="102">
        <f t="shared" si="3"/>
        <v>0</v>
      </c>
      <c r="J93" s="124"/>
      <c r="K93" s="28"/>
      <c r="L93" s="36"/>
      <c r="M93" s="129"/>
      <c r="N93" s="129"/>
      <c r="O93" s="130"/>
      <c r="P93" s="129"/>
      <c r="Q93" s="130"/>
      <c r="R93" s="129"/>
      <c r="S93" s="131"/>
      <c r="BJ93" s="82"/>
    </row>
    <row r="94" spans="1:62" s="122" customFormat="1" ht="30" customHeight="1">
      <c r="A94" s="14"/>
      <c r="B94" s="127"/>
      <c r="C94" s="112" t="s">
        <v>75</v>
      </c>
      <c r="D94" s="124"/>
      <c r="E94" s="181" t="s">
        <v>149</v>
      </c>
      <c r="F94" s="135" t="s">
        <v>76</v>
      </c>
      <c r="G94" s="100">
        <v>1</v>
      </c>
      <c r="H94" s="101"/>
      <c r="I94" s="102">
        <f aca="true" t="shared" si="4" ref="I94:I95">H94*G94</f>
        <v>0</v>
      </c>
      <c r="J94" s="124"/>
      <c r="K94" s="28"/>
      <c r="L94" s="36"/>
      <c r="M94" s="129"/>
      <c r="N94" s="129"/>
      <c r="O94" s="130"/>
      <c r="P94" s="129"/>
      <c r="Q94" s="130"/>
      <c r="R94" s="129"/>
      <c r="S94" s="131"/>
      <c r="BJ94" s="82"/>
    </row>
    <row r="95" spans="1:62" s="122" customFormat="1" ht="30" customHeight="1">
      <c r="A95" s="14"/>
      <c r="B95" s="127"/>
      <c r="C95" s="96" t="s">
        <v>71</v>
      </c>
      <c r="D95" s="124"/>
      <c r="E95" s="182" t="s">
        <v>148</v>
      </c>
      <c r="F95" s="135" t="s">
        <v>76</v>
      </c>
      <c r="G95" s="100">
        <v>1</v>
      </c>
      <c r="H95" s="101"/>
      <c r="I95" s="102">
        <f t="shared" si="4"/>
        <v>0</v>
      </c>
      <c r="J95" s="124"/>
      <c r="K95" s="28"/>
      <c r="L95" s="36"/>
      <c r="M95" s="129"/>
      <c r="N95" s="129"/>
      <c r="O95" s="130"/>
      <c r="P95" s="129"/>
      <c r="Q95" s="130"/>
      <c r="R95" s="129"/>
      <c r="S95" s="131"/>
      <c r="BJ95" s="82"/>
    </row>
    <row r="96" spans="1:62" s="122" customFormat="1" ht="30" customHeight="1">
      <c r="A96" s="14"/>
      <c r="B96" s="127"/>
      <c r="C96" s="112" t="s">
        <v>75</v>
      </c>
      <c r="D96" s="124"/>
      <c r="E96" s="124" t="s">
        <v>129</v>
      </c>
      <c r="F96" s="135" t="s">
        <v>91</v>
      </c>
      <c r="G96" s="100">
        <v>25</v>
      </c>
      <c r="H96" s="101"/>
      <c r="I96" s="102">
        <f t="shared" si="3"/>
        <v>0</v>
      </c>
      <c r="J96" s="124"/>
      <c r="K96" s="28"/>
      <c r="L96" s="36"/>
      <c r="M96" s="129"/>
      <c r="N96" s="129"/>
      <c r="O96" s="130"/>
      <c r="P96" s="129"/>
      <c r="Q96" s="130"/>
      <c r="R96" s="129"/>
      <c r="S96" s="131"/>
      <c r="BJ96" s="82"/>
    </row>
    <row r="97" spans="1:62" s="122" customFormat="1" ht="30" customHeight="1">
      <c r="A97" s="14"/>
      <c r="B97" s="127"/>
      <c r="C97" s="96" t="s">
        <v>71</v>
      </c>
      <c r="D97" s="124"/>
      <c r="E97" s="124" t="s">
        <v>133</v>
      </c>
      <c r="F97" s="135" t="s">
        <v>77</v>
      </c>
      <c r="G97" s="100">
        <v>1</v>
      </c>
      <c r="H97" s="101"/>
      <c r="I97" s="102">
        <f t="shared" si="3"/>
        <v>0</v>
      </c>
      <c r="J97" s="124"/>
      <c r="K97" s="28"/>
      <c r="L97" s="36"/>
      <c r="M97" s="129"/>
      <c r="N97" s="129"/>
      <c r="O97" s="130"/>
      <c r="P97" s="129"/>
      <c r="Q97" s="130"/>
      <c r="R97" s="129"/>
      <c r="S97" s="131"/>
      <c r="BJ97" s="82"/>
    </row>
    <row r="98" spans="1:62" s="122" customFormat="1" ht="30" customHeight="1">
      <c r="A98" s="14"/>
      <c r="B98" s="127"/>
      <c r="C98" s="112" t="s">
        <v>75</v>
      </c>
      <c r="D98" s="124"/>
      <c r="E98" s="124" t="s">
        <v>130</v>
      </c>
      <c r="F98" s="135" t="s">
        <v>76</v>
      </c>
      <c r="G98" s="100">
        <v>2</v>
      </c>
      <c r="H98" s="101"/>
      <c r="I98" s="102">
        <f t="shared" si="3"/>
        <v>0</v>
      </c>
      <c r="J98" s="124"/>
      <c r="K98" s="28"/>
      <c r="L98" s="36"/>
      <c r="M98" s="129"/>
      <c r="N98" s="129"/>
      <c r="O98" s="130"/>
      <c r="P98" s="129"/>
      <c r="Q98" s="130"/>
      <c r="R98" s="129"/>
      <c r="S98" s="131"/>
      <c r="BJ98" s="82"/>
    </row>
    <row r="99" spans="1:62" s="122" customFormat="1" ht="30" customHeight="1">
      <c r="A99" s="14"/>
      <c r="B99" s="127"/>
      <c r="C99" s="96" t="s">
        <v>71</v>
      </c>
      <c r="D99" s="124"/>
      <c r="E99" s="124" t="s">
        <v>134</v>
      </c>
      <c r="F99" s="135" t="s">
        <v>76</v>
      </c>
      <c r="G99" s="100">
        <v>2</v>
      </c>
      <c r="H99" s="101"/>
      <c r="I99" s="102">
        <f t="shared" si="3"/>
        <v>0</v>
      </c>
      <c r="J99" s="124"/>
      <c r="K99" s="28"/>
      <c r="L99" s="36"/>
      <c r="M99" s="129"/>
      <c r="N99" s="129"/>
      <c r="O99" s="130"/>
      <c r="P99" s="129"/>
      <c r="Q99" s="130"/>
      <c r="R99" s="129"/>
      <c r="S99" s="131"/>
      <c r="BJ99" s="82"/>
    </row>
    <row r="100" spans="1:62" s="122" customFormat="1" ht="43.5" customHeight="1">
      <c r="A100" s="14"/>
      <c r="B100" s="127"/>
      <c r="C100" s="112" t="s">
        <v>75</v>
      </c>
      <c r="D100" s="124"/>
      <c r="E100" s="128" t="s">
        <v>139</v>
      </c>
      <c r="F100" s="135" t="s">
        <v>140</v>
      </c>
      <c r="G100" s="100">
        <v>2</v>
      </c>
      <c r="H100" s="101"/>
      <c r="I100" s="102">
        <f t="shared" si="3"/>
        <v>0</v>
      </c>
      <c r="J100" s="124"/>
      <c r="K100" s="28"/>
      <c r="L100" s="36"/>
      <c r="M100" s="129"/>
      <c r="N100" s="129"/>
      <c r="O100" s="130"/>
      <c r="P100" s="129"/>
      <c r="Q100" s="130"/>
      <c r="R100" s="129"/>
      <c r="S100" s="131"/>
      <c r="BJ100" s="82"/>
    </row>
    <row r="101" spans="1:62" s="122" customFormat="1" ht="30" customHeight="1">
      <c r="A101" s="14"/>
      <c r="B101" s="127"/>
      <c r="C101" s="96" t="s">
        <v>71</v>
      </c>
      <c r="D101" s="124"/>
      <c r="E101" s="124" t="s">
        <v>135</v>
      </c>
      <c r="F101" s="135" t="s">
        <v>77</v>
      </c>
      <c r="G101" s="100">
        <v>1</v>
      </c>
      <c r="H101" s="101"/>
      <c r="I101" s="102">
        <f t="shared" si="3"/>
        <v>0</v>
      </c>
      <c r="J101" s="124"/>
      <c r="K101" s="28"/>
      <c r="L101" s="36"/>
      <c r="M101" s="129"/>
      <c r="N101" s="129"/>
      <c r="O101" s="130"/>
      <c r="P101" s="129"/>
      <c r="Q101" s="130"/>
      <c r="R101" s="129"/>
      <c r="S101" s="131"/>
      <c r="BJ101" s="82"/>
    </row>
    <row r="102" spans="1:62" s="122" customFormat="1" ht="30" customHeight="1">
      <c r="A102" s="14"/>
      <c r="B102" s="127"/>
      <c r="C102" s="112" t="s">
        <v>75</v>
      </c>
      <c r="D102" s="124"/>
      <c r="E102" s="124" t="s">
        <v>131</v>
      </c>
      <c r="F102" s="135" t="s">
        <v>77</v>
      </c>
      <c r="G102" s="100">
        <v>1</v>
      </c>
      <c r="H102" s="101"/>
      <c r="I102" s="102">
        <f t="shared" si="3"/>
        <v>0</v>
      </c>
      <c r="J102" s="124"/>
      <c r="K102" s="28"/>
      <c r="L102" s="36"/>
      <c r="M102" s="129"/>
      <c r="N102" s="129"/>
      <c r="O102" s="130"/>
      <c r="P102" s="129"/>
      <c r="Q102" s="130"/>
      <c r="R102" s="129"/>
      <c r="S102" s="131"/>
      <c r="BJ102" s="82"/>
    </row>
    <row r="103" spans="1:62" s="122" customFormat="1" ht="30" customHeight="1">
      <c r="A103" s="14"/>
      <c r="B103" s="127"/>
      <c r="C103" s="96" t="s">
        <v>71</v>
      </c>
      <c r="D103" s="124"/>
      <c r="E103" s="124" t="s">
        <v>136</v>
      </c>
      <c r="F103" s="135" t="s">
        <v>77</v>
      </c>
      <c r="G103" s="100">
        <v>1</v>
      </c>
      <c r="H103" s="101"/>
      <c r="I103" s="102">
        <f t="shared" si="3"/>
        <v>0</v>
      </c>
      <c r="J103" s="124"/>
      <c r="K103" s="28"/>
      <c r="L103" s="36"/>
      <c r="M103" s="129"/>
      <c r="N103" s="129"/>
      <c r="O103" s="130"/>
      <c r="P103" s="129"/>
      <c r="Q103" s="130"/>
      <c r="R103" s="129"/>
      <c r="S103" s="131"/>
      <c r="BJ103" s="82"/>
    </row>
    <row r="104" spans="1:62" s="122" customFormat="1" ht="30" customHeight="1">
      <c r="A104" s="14"/>
      <c r="B104" s="127"/>
      <c r="C104" s="112" t="s">
        <v>75</v>
      </c>
      <c r="D104" s="124"/>
      <c r="E104" s="124" t="s">
        <v>132</v>
      </c>
      <c r="F104" s="135" t="s">
        <v>76</v>
      </c>
      <c r="G104" s="100">
        <v>2</v>
      </c>
      <c r="H104" s="101"/>
      <c r="I104" s="102">
        <f t="shared" si="3"/>
        <v>0</v>
      </c>
      <c r="J104" s="124"/>
      <c r="K104" s="28"/>
      <c r="L104" s="36"/>
      <c r="M104" s="129"/>
      <c r="N104" s="129"/>
      <c r="O104" s="130"/>
      <c r="P104" s="129"/>
      <c r="Q104" s="130"/>
      <c r="R104" s="129"/>
      <c r="S104" s="131"/>
      <c r="BJ104" s="82"/>
    </row>
    <row r="105" spans="1:62" s="83" customFormat="1" ht="25.5" customHeight="1">
      <c r="A105" s="84"/>
      <c r="B105" s="85"/>
      <c r="C105" s="85" t="s">
        <v>36</v>
      </c>
      <c r="D105" s="86" t="s">
        <v>97</v>
      </c>
      <c r="E105" s="86" t="s">
        <v>142</v>
      </c>
      <c r="F105" s="87"/>
      <c r="G105" s="85"/>
      <c r="I105" s="88">
        <f>SUBTOTAL(9,I106:I110)</f>
        <v>0</v>
      </c>
      <c r="J105" s="85"/>
      <c r="K105" s="89"/>
      <c r="L105" s="90"/>
      <c r="M105" s="85"/>
      <c r="N105" s="85"/>
      <c r="O105" s="91">
        <v>0</v>
      </c>
      <c r="P105" s="85"/>
      <c r="Q105" s="91">
        <v>0</v>
      </c>
      <c r="R105" s="85"/>
      <c r="S105" s="92">
        <v>0</v>
      </c>
      <c r="AQ105" s="93" t="s">
        <v>41</v>
      </c>
      <c r="AS105" s="93" t="s">
        <v>36</v>
      </c>
      <c r="AT105" s="94" t="s">
        <v>37</v>
      </c>
      <c r="AX105" s="94" t="s">
        <v>70</v>
      </c>
      <c r="BJ105" s="95">
        <v>40150</v>
      </c>
    </row>
    <row r="106" spans="1:62" s="2" customFormat="1" ht="15.75" customHeight="1">
      <c r="A106" s="14"/>
      <c r="B106" s="96"/>
      <c r="C106" s="96" t="s">
        <v>71</v>
      </c>
      <c r="D106" s="97" t="s">
        <v>98</v>
      </c>
      <c r="E106" s="98" t="s">
        <v>99</v>
      </c>
      <c r="F106" s="99" t="s">
        <v>78</v>
      </c>
      <c r="G106" s="100">
        <v>12</v>
      </c>
      <c r="H106" s="101"/>
      <c r="I106" s="102">
        <f aca="true" t="shared" si="5" ref="I106:I115">H106*G106</f>
        <v>0</v>
      </c>
      <c r="J106" s="109"/>
      <c r="K106" s="28"/>
      <c r="L106" s="110"/>
      <c r="M106" s="111" t="s">
        <v>25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6">
        <v>0</v>
      </c>
      <c r="AQ106" s="2" t="s">
        <v>41</v>
      </c>
      <c r="AS106" s="2" t="s">
        <v>72</v>
      </c>
      <c r="AT106" s="2" t="s">
        <v>41</v>
      </c>
      <c r="AX106" s="2" t="s">
        <v>70</v>
      </c>
      <c r="BF106" s="107">
        <v>7200</v>
      </c>
      <c r="BI106" s="2" t="s">
        <v>73</v>
      </c>
      <c r="BJ106" s="107">
        <v>7200</v>
      </c>
    </row>
    <row r="107" spans="1:62" s="2" customFormat="1" ht="15.75" customHeight="1">
      <c r="A107" s="14"/>
      <c r="B107" s="96"/>
      <c r="C107" s="96" t="s">
        <v>71</v>
      </c>
      <c r="D107" s="97" t="s">
        <v>100</v>
      </c>
      <c r="E107" s="98" t="s">
        <v>101</v>
      </c>
      <c r="F107" s="99" t="s">
        <v>78</v>
      </c>
      <c r="G107" s="100">
        <v>8</v>
      </c>
      <c r="H107" s="101"/>
      <c r="I107" s="102">
        <f t="shared" si="5"/>
        <v>0</v>
      </c>
      <c r="J107" s="109"/>
      <c r="K107" s="28"/>
      <c r="L107" s="110"/>
      <c r="M107" s="111" t="s">
        <v>25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6">
        <v>0</v>
      </c>
      <c r="AQ107" s="2" t="s">
        <v>41</v>
      </c>
      <c r="AS107" s="2" t="s">
        <v>72</v>
      </c>
      <c r="AT107" s="2" t="s">
        <v>41</v>
      </c>
      <c r="AX107" s="2" t="s">
        <v>70</v>
      </c>
      <c r="BF107" s="107">
        <v>1350</v>
      </c>
      <c r="BI107" s="2" t="s">
        <v>73</v>
      </c>
      <c r="BJ107" s="107">
        <v>1350</v>
      </c>
    </row>
    <row r="108" spans="1:62" s="2" customFormat="1" ht="15.75" customHeight="1">
      <c r="A108" s="14"/>
      <c r="B108" s="96"/>
      <c r="C108" s="96" t="s">
        <v>71</v>
      </c>
      <c r="D108" s="97" t="s">
        <v>102</v>
      </c>
      <c r="E108" s="98" t="s">
        <v>103</v>
      </c>
      <c r="F108" s="99" t="s">
        <v>74</v>
      </c>
      <c r="G108" s="100">
        <v>1</v>
      </c>
      <c r="H108" s="101"/>
      <c r="I108" s="102">
        <f t="shared" si="5"/>
        <v>0</v>
      </c>
      <c r="J108" s="109"/>
      <c r="K108" s="28"/>
      <c r="L108" s="110"/>
      <c r="M108" s="111" t="s">
        <v>25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6">
        <v>0</v>
      </c>
      <c r="AQ108" s="2" t="s">
        <v>41</v>
      </c>
      <c r="AS108" s="2" t="s">
        <v>72</v>
      </c>
      <c r="AT108" s="2" t="s">
        <v>41</v>
      </c>
      <c r="AX108" s="2" t="s">
        <v>70</v>
      </c>
      <c r="BF108" s="107">
        <v>200</v>
      </c>
      <c r="BI108" s="2" t="s">
        <v>73</v>
      </c>
      <c r="BJ108" s="107">
        <v>200</v>
      </c>
    </row>
    <row r="109" spans="1:62" s="2" customFormat="1" ht="15.75" customHeight="1">
      <c r="A109" s="14"/>
      <c r="B109" s="96"/>
      <c r="C109" s="96" t="s">
        <v>71</v>
      </c>
      <c r="D109" s="97" t="s">
        <v>104</v>
      </c>
      <c r="E109" s="98" t="s">
        <v>105</v>
      </c>
      <c r="F109" s="99" t="s">
        <v>76</v>
      </c>
      <c r="G109" s="100">
        <v>4</v>
      </c>
      <c r="H109" s="101"/>
      <c r="I109" s="102">
        <f t="shared" si="5"/>
        <v>0</v>
      </c>
      <c r="J109" s="109"/>
      <c r="K109" s="28"/>
      <c r="L109" s="110"/>
      <c r="M109" s="111" t="s">
        <v>25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6">
        <v>0</v>
      </c>
      <c r="AQ109" s="2" t="s">
        <v>41</v>
      </c>
      <c r="AS109" s="2" t="s">
        <v>72</v>
      </c>
      <c r="AT109" s="2" t="s">
        <v>41</v>
      </c>
      <c r="AX109" s="2" t="s">
        <v>70</v>
      </c>
      <c r="BF109" s="107">
        <v>750</v>
      </c>
      <c r="BI109" s="2" t="s">
        <v>73</v>
      </c>
      <c r="BJ109" s="107">
        <v>750</v>
      </c>
    </row>
    <row r="110" spans="1:62" s="2" customFormat="1" ht="30.75" customHeight="1">
      <c r="A110" s="14"/>
      <c r="B110" s="96"/>
      <c r="C110" s="96" t="s">
        <v>71</v>
      </c>
      <c r="D110" s="97" t="s">
        <v>106</v>
      </c>
      <c r="E110" s="98" t="s">
        <v>141</v>
      </c>
      <c r="F110" s="99" t="s">
        <v>74</v>
      </c>
      <c r="G110" s="100">
        <v>12</v>
      </c>
      <c r="H110" s="101"/>
      <c r="I110" s="102">
        <f t="shared" si="5"/>
        <v>0</v>
      </c>
      <c r="J110" s="109"/>
      <c r="K110" s="28"/>
      <c r="L110" s="110"/>
      <c r="M110" s="111" t="s">
        <v>25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6">
        <v>0</v>
      </c>
      <c r="AQ110" s="2" t="s">
        <v>41</v>
      </c>
      <c r="AS110" s="2" t="s">
        <v>72</v>
      </c>
      <c r="AT110" s="2" t="s">
        <v>41</v>
      </c>
      <c r="AX110" s="2" t="s">
        <v>70</v>
      </c>
      <c r="BF110" s="107">
        <v>14000</v>
      </c>
      <c r="BI110" s="2" t="s">
        <v>73</v>
      </c>
      <c r="BJ110" s="107">
        <v>14000</v>
      </c>
    </row>
    <row r="111" spans="1:62" s="83" customFormat="1" ht="25.5" customHeight="1">
      <c r="A111" s="84"/>
      <c r="B111" s="85"/>
      <c r="C111" s="85" t="s">
        <v>36</v>
      </c>
      <c r="D111" s="86" t="s">
        <v>107</v>
      </c>
      <c r="E111" s="86" t="s">
        <v>108</v>
      </c>
      <c r="F111" s="87"/>
      <c r="G111" s="85"/>
      <c r="I111" s="88">
        <f>SUBTOTAL(9,I112:I115)</f>
        <v>0</v>
      </c>
      <c r="J111" s="85"/>
      <c r="K111" s="89"/>
      <c r="L111" s="90"/>
      <c r="M111" s="85"/>
      <c r="N111" s="85"/>
      <c r="O111" s="91">
        <v>0</v>
      </c>
      <c r="P111" s="85"/>
      <c r="Q111" s="91">
        <v>0</v>
      </c>
      <c r="R111" s="85"/>
      <c r="S111" s="92">
        <v>0</v>
      </c>
      <c r="AQ111" s="93" t="s">
        <v>41</v>
      </c>
      <c r="AS111" s="93" t="s">
        <v>36</v>
      </c>
      <c r="AT111" s="94" t="s">
        <v>37</v>
      </c>
      <c r="AX111" s="94" t="s">
        <v>70</v>
      </c>
      <c r="BJ111" s="95">
        <v>15750</v>
      </c>
    </row>
    <row r="112" spans="1:62" s="2" customFormat="1" ht="15.75" customHeight="1">
      <c r="A112" s="14"/>
      <c r="B112" s="96"/>
      <c r="C112" s="96" t="s">
        <v>71</v>
      </c>
      <c r="D112" s="97" t="s">
        <v>109</v>
      </c>
      <c r="E112" s="98" t="s">
        <v>110</v>
      </c>
      <c r="F112" s="99" t="s">
        <v>78</v>
      </c>
      <c r="G112" s="100">
        <v>8</v>
      </c>
      <c r="H112" s="101"/>
      <c r="I112" s="102">
        <f t="shared" si="5"/>
        <v>0</v>
      </c>
      <c r="J112" s="109"/>
      <c r="K112" s="28"/>
      <c r="L112" s="110"/>
      <c r="M112" s="111" t="s">
        <v>25</v>
      </c>
      <c r="N112" s="105">
        <v>0</v>
      </c>
      <c r="O112" s="105">
        <v>0</v>
      </c>
      <c r="P112" s="105">
        <v>0</v>
      </c>
      <c r="Q112" s="105">
        <v>0</v>
      </c>
      <c r="R112" s="105">
        <v>0</v>
      </c>
      <c r="S112" s="106">
        <v>0</v>
      </c>
      <c r="AQ112" s="2" t="s">
        <v>41</v>
      </c>
      <c r="AS112" s="2" t="s">
        <v>72</v>
      </c>
      <c r="AT112" s="2" t="s">
        <v>41</v>
      </c>
      <c r="AX112" s="2" t="s">
        <v>70</v>
      </c>
      <c r="BF112" s="107">
        <v>2250</v>
      </c>
      <c r="BI112" s="2" t="s">
        <v>73</v>
      </c>
      <c r="BJ112" s="107">
        <v>2250</v>
      </c>
    </row>
    <row r="113" spans="1:62" s="122" customFormat="1" ht="15.75" customHeight="1">
      <c r="A113" s="14"/>
      <c r="B113" s="96"/>
      <c r="C113" s="96"/>
      <c r="D113" s="97"/>
      <c r="E113" s="98" t="s">
        <v>145</v>
      </c>
      <c r="F113" s="99" t="s">
        <v>77</v>
      </c>
      <c r="G113" s="100">
        <v>1</v>
      </c>
      <c r="H113" s="101"/>
      <c r="I113" s="102">
        <f t="shared" si="5"/>
        <v>0</v>
      </c>
      <c r="J113" s="109"/>
      <c r="K113" s="28"/>
      <c r="L113" s="110"/>
      <c r="M113" s="111"/>
      <c r="N113" s="105"/>
      <c r="O113" s="105"/>
      <c r="P113" s="105"/>
      <c r="Q113" s="105"/>
      <c r="R113" s="105"/>
      <c r="S113" s="106"/>
      <c r="BF113" s="107"/>
      <c r="BJ113" s="107"/>
    </row>
    <row r="114" spans="1:62" s="2" customFormat="1" ht="15.75" customHeight="1">
      <c r="A114" s="14"/>
      <c r="B114" s="96"/>
      <c r="C114" s="96" t="s">
        <v>71</v>
      </c>
      <c r="D114" s="97" t="s">
        <v>111</v>
      </c>
      <c r="E114" s="98" t="s">
        <v>112</v>
      </c>
      <c r="F114" s="99" t="s">
        <v>78</v>
      </c>
      <c r="G114" s="100">
        <v>16</v>
      </c>
      <c r="H114" s="101"/>
      <c r="I114" s="102">
        <f t="shared" si="5"/>
        <v>0</v>
      </c>
      <c r="J114" s="109"/>
      <c r="K114" s="28"/>
      <c r="L114" s="110"/>
      <c r="M114" s="111" t="s">
        <v>25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6">
        <v>0</v>
      </c>
      <c r="AQ114" s="2" t="s">
        <v>41</v>
      </c>
      <c r="AS114" s="2" t="s">
        <v>72</v>
      </c>
      <c r="AT114" s="2" t="s">
        <v>41</v>
      </c>
      <c r="AX114" s="2" t="s">
        <v>70</v>
      </c>
      <c r="BF114" s="107">
        <v>7200</v>
      </c>
      <c r="BI114" s="2" t="s">
        <v>73</v>
      </c>
      <c r="BJ114" s="107">
        <v>7200</v>
      </c>
    </row>
    <row r="115" spans="1:62" s="2" customFormat="1" ht="15.75" customHeight="1">
      <c r="A115" s="14"/>
      <c r="B115" s="96"/>
      <c r="C115" s="96" t="s">
        <v>71</v>
      </c>
      <c r="D115" s="97" t="s">
        <v>113</v>
      </c>
      <c r="E115" s="98" t="s">
        <v>114</v>
      </c>
      <c r="F115" s="99" t="s">
        <v>78</v>
      </c>
      <c r="G115" s="100">
        <v>14</v>
      </c>
      <c r="H115" s="101"/>
      <c r="I115" s="102">
        <f t="shared" si="5"/>
        <v>0</v>
      </c>
      <c r="J115" s="109"/>
      <c r="K115" s="28"/>
      <c r="L115" s="110"/>
      <c r="M115" s="111" t="s">
        <v>25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6">
        <v>0</v>
      </c>
      <c r="AQ115" s="2" t="s">
        <v>41</v>
      </c>
      <c r="AS115" s="2" t="s">
        <v>72</v>
      </c>
      <c r="AT115" s="2" t="s">
        <v>41</v>
      </c>
      <c r="AX115" s="2" t="s">
        <v>70</v>
      </c>
      <c r="BF115" s="107">
        <v>6300</v>
      </c>
      <c r="BI115" s="2" t="s">
        <v>73</v>
      </c>
      <c r="BJ115" s="107">
        <v>6300</v>
      </c>
    </row>
    <row r="116" spans="1:62" s="83" customFormat="1" ht="25.5" customHeight="1">
      <c r="A116" s="84"/>
      <c r="B116" s="85"/>
      <c r="C116" s="85" t="s">
        <v>36</v>
      </c>
      <c r="D116" s="86" t="s">
        <v>115</v>
      </c>
      <c r="E116" s="86" t="s">
        <v>116</v>
      </c>
      <c r="F116" s="87"/>
      <c r="G116" s="85"/>
      <c r="I116" s="88">
        <f>SUBTOTAL(9,I117:I120)</f>
        <v>0</v>
      </c>
      <c r="J116" s="85"/>
      <c r="K116" s="89"/>
      <c r="L116" s="90"/>
      <c r="M116" s="85"/>
      <c r="N116" s="85"/>
      <c r="O116" s="91">
        <v>0</v>
      </c>
      <c r="P116" s="85"/>
      <c r="Q116" s="91">
        <v>0</v>
      </c>
      <c r="R116" s="85"/>
      <c r="S116" s="92">
        <v>0</v>
      </c>
      <c r="AQ116" s="93" t="s">
        <v>41</v>
      </c>
      <c r="AS116" s="93" t="s">
        <v>36</v>
      </c>
      <c r="AT116" s="94" t="s">
        <v>37</v>
      </c>
      <c r="AX116" s="94" t="s">
        <v>70</v>
      </c>
      <c r="BJ116" s="95">
        <v>70000</v>
      </c>
    </row>
    <row r="117" spans="1:62" s="2" customFormat="1" ht="15.75" customHeight="1">
      <c r="A117" s="14"/>
      <c r="B117" s="96"/>
      <c r="C117" s="96" t="s">
        <v>71</v>
      </c>
      <c r="D117" s="97" t="s">
        <v>117</v>
      </c>
      <c r="E117" s="98" t="s">
        <v>143</v>
      </c>
      <c r="F117" s="99" t="s">
        <v>74</v>
      </c>
      <c r="G117" s="100">
        <v>1</v>
      </c>
      <c r="H117" s="101"/>
      <c r="I117" s="102">
        <f aca="true" t="shared" si="6" ref="I117:I119">H117*G117</f>
        <v>0</v>
      </c>
      <c r="J117" s="109"/>
      <c r="K117" s="28"/>
      <c r="L117" s="110"/>
      <c r="M117" s="111" t="s">
        <v>25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6">
        <v>0</v>
      </c>
      <c r="AQ117" s="2" t="s">
        <v>41</v>
      </c>
      <c r="AS117" s="2" t="s">
        <v>72</v>
      </c>
      <c r="AT117" s="2" t="s">
        <v>41</v>
      </c>
      <c r="AX117" s="2" t="s">
        <v>70</v>
      </c>
      <c r="BF117" s="107">
        <v>50000</v>
      </c>
      <c r="BI117" s="2" t="s">
        <v>73</v>
      </c>
      <c r="BJ117" s="107">
        <v>50000</v>
      </c>
    </row>
    <row r="118" spans="1:62" s="122" customFormat="1" ht="15.75" customHeight="1">
      <c r="A118" s="14"/>
      <c r="B118" s="96"/>
      <c r="C118" s="96" t="s">
        <v>71</v>
      </c>
      <c r="D118" s="97"/>
      <c r="E118" s="98" t="s">
        <v>144</v>
      </c>
      <c r="F118" s="99" t="s">
        <v>74</v>
      </c>
      <c r="G118" s="100">
        <v>1</v>
      </c>
      <c r="H118" s="101"/>
      <c r="I118" s="102">
        <f aca="true" t="shared" si="7" ref="I118">H118*G118</f>
        <v>0</v>
      </c>
      <c r="J118" s="109"/>
      <c r="K118" s="28"/>
      <c r="L118" s="110"/>
      <c r="M118" s="111"/>
      <c r="N118" s="105"/>
      <c r="O118" s="105"/>
      <c r="P118" s="105"/>
      <c r="Q118" s="105"/>
      <c r="R118" s="105"/>
      <c r="S118" s="106"/>
      <c r="V118" s="183"/>
      <c r="BF118" s="107"/>
      <c r="BJ118" s="107"/>
    </row>
    <row r="119" spans="1:62" s="2" customFormat="1" ht="15.75" customHeight="1">
      <c r="A119" s="14"/>
      <c r="B119" s="96"/>
      <c r="C119" s="96" t="s">
        <v>71</v>
      </c>
      <c r="D119" s="97" t="s">
        <v>118</v>
      </c>
      <c r="E119" s="98" t="s">
        <v>119</v>
      </c>
      <c r="F119" s="99" t="s">
        <v>74</v>
      </c>
      <c r="G119" s="100">
        <v>1</v>
      </c>
      <c r="H119" s="101"/>
      <c r="I119" s="102">
        <f t="shared" si="6"/>
        <v>0</v>
      </c>
      <c r="J119" s="109"/>
      <c r="K119" s="28"/>
      <c r="L119" s="110"/>
      <c r="M119" s="118" t="s">
        <v>25</v>
      </c>
      <c r="N119" s="119">
        <v>0</v>
      </c>
      <c r="O119" s="119">
        <v>0</v>
      </c>
      <c r="P119" s="119">
        <v>0</v>
      </c>
      <c r="Q119" s="119">
        <v>0</v>
      </c>
      <c r="R119" s="119">
        <v>0</v>
      </c>
      <c r="S119" s="120">
        <v>0</v>
      </c>
      <c r="AQ119" s="2" t="s">
        <v>41</v>
      </c>
      <c r="AS119" s="2" t="s">
        <v>72</v>
      </c>
      <c r="AT119" s="2" t="s">
        <v>41</v>
      </c>
      <c r="AX119" s="2" t="s">
        <v>70</v>
      </c>
      <c r="BF119" s="107">
        <v>20000</v>
      </c>
      <c r="BI119" s="2" t="s">
        <v>73</v>
      </c>
      <c r="BJ119" s="107">
        <v>20000</v>
      </c>
    </row>
    <row r="120" spans="1:45" s="2" customFormat="1" ht="7.5" customHeight="1">
      <c r="A120" s="23"/>
      <c r="B120" s="24"/>
      <c r="C120" s="24"/>
      <c r="D120" s="24"/>
      <c r="E120" s="24"/>
      <c r="F120" s="24"/>
      <c r="G120" s="24"/>
      <c r="H120" s="59"/>
      <c r="I120" s="24"/>
      <c r="J120" s="24"/>
      <c r="K120" s="28"/>
      <c r="AS120" s="1"/>
    </row>
    <row r="121" ht="14.25" customHeight="1">
      <c r="V121" s="121"/>
    </row>
  </sheetData>
  <autoFilter ref="B73:J119"/>
  <mergeCells count="8">
    <mergeCell ref="D42:G42"/>
    <mergeCell ref="D64:G64"/>
    <mergeCell ref="D66:G66"/>
    <mergeCell ref="K1:U1"/>
    <mergeCell ref="D6:G6"/>
    <mergeCell ref="D8:G8"/>
    <mergeCell ref="D23:G23"/>
    <mergeCell ref="D40:G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Rybář</dc:creator>
  <cp:keywords/>
  <dc:description/>
  <cp:lastModifiedBy>Kolář Martin, Ing.</cp:lastModifiedBy>
  <cp:lastPrinted>2022-08-18T14:54:18Z</cp:lastPrinted>
  <dcterms:created xsi:type="dcterms:W3CDTF">2021-02-28T17:48:01Z</dcterms:created>
  <dcterms:modified xsi:type="dcterms:W3CDTF">2022-08-22T12:35:38Z</dcterms:modified>
  <cp:category/>
  <cp:version/>
  <cp:contentType/>
  <cp:contentStatus/>
</cp:coreProperties>
</file>