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<sst xmlns="http://schemas.openxmlformats.org/spreadsheetml/2006/main" count="103" uniqueCount="62">
  <si>
    <t>Rozpočet  - obnova zeleně ul. Truhlářova</t>
  </si>
  <si>
    <t>druh prací</t>
  </si>
  <si>
    <t>počet ks</t>
  </si>
  <si>
    <t>druh stromu</t>
  </si>
  <si>
    <t>cena za kus bez DPH</t>
  </si>
  <si>
    <t>celková cena  bez DPH</t>
  </si>
  <si>
    <t>lípa</t>
  </si>
  <si>
    <t>Celkem za kácení dřevin bez DPH</t>
  </si>
  <si>
    <t>Celkem za kácení dřevin s DPH 21 %</t>
  </si>
  <si>
    <t>místo</t>
  </si>
  <si>
    <t>cena celkem bez DPH</t>
  </si>
  <si>
    <t>příprava prostoru + odplevelení</t>
  </si>
  <si>
    <t>hnojivo tablety 4 ks na 1 strom</t>
  </si>
  <si>
    <t>Celkem za výsadbu nových stromů bez DPH</t>
  </si>
  <si>
    <t>Celkem za výsadbu nových stromů s DPH</t>
  </si>
  <si>
    <t>harmonogram pěstebních opatření je na samostatném listě</t>
  </si>
  <si>
    <t xml:space="preserve">počet </t>
  </si>
  <si>
    <t>Celkem cena bez DPH</t>
  </si>
  <si>
    <t>Celkem cena s DPH</t>
  </si>
  <si>
    <r>
      <t>doplnění mulče m</t>
    </r>
    <r>
      <rPr>
        <vertAlign val="superscript"/>
        <sz val="11"/>
        <color theme="1"/>
        <rFont val="Calibri"/>
        <family val="2"/>
        <scheme val="minor"/>
      </rPr>
      <t xml:space="preserve">3 </t>
    </r>
  </si>
  <si>
    <t>hnojení  4ks tabletek na 1 ks</t>
  </si>
  <si>
    <t>výchovný řez</t>
  </si>
  <si>
    <t>Celkem následná péče za 5let bez DPH</t>
  </si>
  <si>
    <t>Celkem následná péče za 5let s DPH</t>
  </si>
  <si>
    <t>bez DPH</t>
  </si>
  <si>
    <t>s DPH</t>
  </si>
  <si>
    <t>cena bez DPH</t>
  </si>
  <si>
    <t>Celkem  s DPH 21%</t>
  </si>
  <si>
    <t>Celkem  bez DPH</t>
  </si>
  <si>
    <t>kácení dřevin, včetně štěpkování, odvozu biohmoty a likvidace dřevní hmoty, včetně uložení na skládku</t>
  </si>
  <si>
    <t>doprava rostlinného materiálu, ostatního materiálu, doprava při realizaci (km)</t>
  </si>
  <si>
    <t>nákup mulče a dovoz na místo výsadby tl.mulče 80 - 100 mm, kůra střední frakce</t>
  </si>
  <si>
    <t>kácení s řezem stromů dle požadavků OŽP, odvoz dřevní hmoty osídlené krascem na místo určení, včetně složení a zajištění dřevní hmoty (p.p.č. 492 k.ú. Střekov), ostatní dřevní hmota bude odvezena na skládku</t>
  </si>
  <si>
    <t>zálivka při výsadbě (50l strom), včetně dovozu vody</t>
  </si>
  <si>
    <t>zálivka dle harmonogramu pěstebních opatření (50l na strom)</t>
  </si>
  <si>
    <t>zálivka dle harmonogramu pěstebních opatření  (50l na strom)</t>
  </si>
  <si>
    <t>kontrola kotvení a ochrany báze, včetně oprav, kontrola prosperity stromů</t>
  </si>
  <si>
    <t>kontrola ochrany báze kmene, včetně oprav, kontrola prosperity stromů</t>
  </si>
  <si>
    <t xml:space="preserve">doplnění mulče m3 </t>
  </si>
  <si>
    <t>frézování pařezů, včetně odvozu biohmoty na skládku</t>
  </si>
  <si>
    <t>zajištění zoologického (biologického) průzkumu před započetním kácení 21 ex. lip</t>
  </si>
  <si>
    <t>zajištění vyjádření a vytyčení sítí dle podmínek vlastníků sítí v terénu před započetím výsadby stromů</t>
  </si>
  <si>
    <t>kácení dřevin celkem 21 ex. lip</t>
  </si>
  <si>
    <t>Výsadba nových stromů  20 ex. alnus glutinosa "Laciniata"</t>
  </si>
  <si>
    <t>spodní  část ul. Truhlářova</t>
  </si>
  <si>
    <t>výsadba rostlinného materiálu</t>
  </si>
  <si>
    <t xml:space="preserve">Následná péče 20 ks stromů v období 5ti let </t>
  </si>
  <si>
    <t>pletí a úprava mís (2x 20 ks), včetně odvozu biohmoty na skládku</t>
  </si>
  <si>
    <t>pletí a úprava mís (2 x 20 ks), včetně odvozu biohmoty na skládku</t>
  </si>
  <si>
    <t>pletí a úprava mís (2 x 20ks), včetně odvozu biohmoty na skládku</t>
  </si>
  <si>
    <t>pletí a úprava mís (2x20ks), včetně odvozu biohmoty na skládku</t>
  </si>
  <si>
    <t>pletí a úprava mís (2 x 20ks)</t>
  </si>
  <si>
    <t>Celkem za alej v ul. Truhlářova spodní část</t>
  </si>
  <si>
    <t>rok 2023/24</t>
  </si>
  <si>
    <t>rok 2024/25</t>
  </si>
  <si>
    <t>rok 2025/26</t>
  </si>
  <si>
    <t>rok 2026/27</t>
  </si>
  <si>
    <t>rok 2027/28</t>
  </si>
  <si>
    <t>spodní část ulice (od ul. Žukovova -  po ul.Jeseninova)</t>
  </si>
  <si>
    <t>nákup rostlinného materiálu olše- Alnus glutinosa "Laciniata", obvod kmínku min. 12-14 cm, vysokokmeny s min. nasazení koruny ve výšce 2,2 m</t>
  </si>
  <si>
    <t>nákup a  ukotvení-kůly 3 ks k 1. stromu (délka 2,5m, průměr 8 cm a tři řady příček), úvazek, spojovací materiál, obal kmene (rákosová rohož nebo juta), zemina pro dosypání stromů</t>
  </si>
  <si>
    <t>kontrola kotvení a ochrany báze, včetně oprav a prosperity stromů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</si>
</sst>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Border="1" applyAlignment="1">
      <alignment wrapText="1"/>
    </xf>
    <xf numFmtId="0" fontId="4" fillId="0" borderId="2" xfId="0" applyFont="1" applyBorder="1"/>
    <xf numFmtId="0" fontId="0" fillId="0" borderId="3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2" fontId="0" fillId="4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/>
    <xf numFmtId="0" fontId="6" fillId="0" borderId="0" xfId="0" applyFont="1" applyBorder="1"/>
    <xf numFmtId="0" fontId="0" fillId="0" borderId="1" xfId="0" applyBorder="1" applyAlignment="1">
      <alignment wrapText="1"/>
    </xf>
    <xf numFmtId="0" fontId="5" fillId="0" borderId="1" xfId="0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0" fontId="5" fillId="0" borderId="0" xfId="0" applyFont="1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0" borderId="1" xfId="0" applyFont="1" applyBorder="1"/>
    <xf numFmtId="0" fontId="0" fillId="2" borderId="1" xfId="0" applyFill="1" applyBorder="1"/>
    <xf numFmtId="2" fontId="0" fillId="0" borderId="1" xfId="0" applyNumberFormat="1" applyBorder="1"/>
    <xf numFmtId="0" fontId="8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2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tabSelected="1" workbookViewId="0" topLeftCell="A16">
      <selection activeCell="I24" sqref="I24"/>
    </sheetView>
  </sheetViews>
  <sheetFormatPr defaultColWidth="9.140625" defaultRowHeight="15"/>
  <cols>
    <col min="1" max="1" width="54.28125" style="0" customWidth="1"/>
    <col min="2" max="2" width="13.57421875" style="0" customWidth="1"/>
    <col min="3" max="3" width="11.28125" style="0" customWidth="1"/>
    <col min="4" max="4" width="12.8515625" style="0" customWidth="1"/>
    <col min="5" max="5" width="13.57421875" style="0" customWidth="1"/>
    <col min="6" max="6" width="12.421875" style="0" customWidth="1"/>
    <col min="7" max="7" width="17.140625" style="0" customWidth="1"/>
    <col min="9" max="9" width="13.28125" style="0" customWidth="1"/>
  </cols>
  <sheetData>
    <row r="1" ht="31.5">
      <c r="A1" s="1" t="s">
        <v>0</v>
      </c>
    </row>
    <row r="2" ht="24" customHeight="1">
      <c r="A2" s="2" t="s">
        <v>58</v>
      </c>
    </row>
    <row r="3" ht="24" customHeight="1">
      <c r="A3" s="2"/>
    </row>
    <row r="4" ht="7.5" customHeight="1">
      <c r="A4" s="1"/>
    </row>
    <row r="5" spans="1:2" ht="24.75" customHeight="1">
      <c r="A5" s="38" t="s">
        <v>1</v>
      </c>
      <c r="B5" s="39" t="s">
        <v>26</v>
      </c>
    </row>
    <row r="6" spans="1:2" ht="26.25" customHeight="1">
      <c r="A6" s="42" t="s">
        <v>40</v>
      </c>
      <c r="B6" s="40"/>
    </row>
    <row r="7" spans="1:2" ht="39" customHeight="1">
      <c r="A7" s="42" t="s">
        <v>41</v>
      </c>
      <c r="B7" s="40"/>
    </row>
    <row r="8" spans="1:2" ht="17.25" customHeight="1">
      <c r="A8" s="41" t="s">
        <v>28</v>
      </c>
      <c r="B8" s="33">
        <f>B6+B7</f>
        <v>0</v>
      </c>
    </row>
    <row r="9" spans="1:2" ht="17.25" customHeight="1">
      <c r="A9" s="41" t="s">
        <v>27</v>
      </c>
      <c r="B9" s="33">
        <f>B8*1.21</f>
        <v>0</v>
      </c>
    </row>
    <row r="10" ht="18" customHeight="1">
      <c r="A10" s="1"/>
    </row>
    <row r="11" spans="1:7" s="6" customFormat="1" ht="28.5">
      <c r="A11" s="3" t="s">
        <v>42</v>
      </c>
      <c r="B11" s="4"/>
      <c r="C11" s="4"/>
      <c r="D11" s="4"/>
      <c r="E11" s="5"/>
      <c r="F11" s="5"/>
      <c r="G11" s="5"/>
    </row>
    <row r="12" spans="1:6" ht="30">
      <c r="A12" s="7" t="s">
        <v>1</v>
      </c>
      <c r="B12" s="7" t="s">
        <v>2</v>
      </c>
      <c r="C12" s="8" t="s">
        <v>3</v>
      </c>
      <c r="D12" s="8" t="s">
        <v>4</v>
      </c>
      <c r="E12" s="8" t="s">
        <v>5</v>
      </c>
      <c r="F12" s="9"/>
    </row>
    <row r="13" spans="1:5" ht="15" customHeight="1">
      <c r="A13" s="44" t="s">
        <v>29</v>
      </c>
      <c r="B13" s="48">
        <v>17</v>
      </c>
      <c r="C13" s="44" t="s">
        <v>6</v>
      </c>
      <c r="D13" s="46"/>
      <c r="E13" s="46">
        <f>B13*D13</f>
        <v>0</v>
      </c>
    </row>
    <row r="14" spans="1:5" ht="15">
      <c r="A14" s="45"/>
      <c r="B14" s="50"/>
      <c r="C14" s="45"/>
      <c r="D14" s="47"/>
      <c r="E14" s="47"/>
    </row>
    <row r="15" spans="1:5" ht="15">
      <c r="A15" s="11" t="s">
        <v>39</v>
      </c>
      <c r="B15" s="10">
        <v>21</v>
      </c>
      <c r="C15" s="11" t="s">
        <v>6</v>
      </c>
      <c r="D15" s="12"/>
      <c r="E15" s="12">
        <f>B15*D15</f>
        <v>0</v>
      </c>
    </row>
    <row r="16" spans="1:8" ht="60">
      <c r="A16" s="11" t="s">
        <v>32</v>
      </c>
      <c r="B16" s="10">
        <v>4</v>
      </c>
      <c r="C16" s="11" t="s">
        <v>6</v>
      </c>
      <c r="D16" s="12"/>
      <c r="E16" s="12">
        <f>B16*D16</f>
        <v>0</v>
      </c>
      <c r="H16" s="13"/>
    </row>
    <row r="17" spans="1:5" ht="15">
      <c r="A17" s="14" t="s">
        <v>7</v>
      </c>
      <c r="B17" s="10"/>
      <c r="C17" s="11"/>
      <c r="D17" s="15"/>
      <c r="E17" s="16">
        <f>SUM(E13:E16)</f>
        <v>0</v>
      </c>
    </row>
    <row r="18" spans="1:7" ht="15">
      <c r="A18" s="14" t="s">
        <v>8</v>
      </c>
      <c r="B18" s="17"/>
      <c r="C18" s="17"/>
      <c r="D18" s="17"/>
      <c r="E18" s="16">
        <f>E17*1.21</f>
        <v>0</v>
      </c>
      <c r="F18" s="6"/>
      <c r="G18" s="6"/>
    </row>
    <row r="19" s="6" customFormat="1" ht="15">
      <c r="A19" s="18"/>
    </row>
    <row r="20" spans="1:7" ht="28.5">
      <c r="A20" s="19" t="s">
        <v>43</v>
      </c>
      <c r="B20" s="20"/>
      <c r="C20" s="6"/>
      <c r="D20" s="6"/>
      <c r="E20" s="6"/>
      <c r="F20" s="6"/>
      <c r="G20" s="6"/>
    </row>
    <row r="21" spans="1:7" ht="16.5" customHeight="1">
      <c r="A21" s="19"/>
      <c r="B21" s="20"/>
      <c r="C21" s="6"/>
      <c r="D21" s="6"/>
      <c r="E21" s="6"/>
      <c r="F21" s="43"/>
      <c r="G21" s="6"/>
    </row>
    <row r="22" spans="1:6" ht="30">
      <c r="A22" s="7" t="s">
        <v>1</v>
      </c>
      <c r="B22" s="7" t="s">
        <v>9</v>
      </c>
      <c r="C22" s="7" t="s">
        <v>2</v>
      </c>
      <c r="D22" s="8" t="s">
        <v>4</v>
      </c>
      <c r="E22" s="8" t="s">
        <v>10</v>
      </c>
      <c r="F22" s="9"/>
    </row>
    <row r="23" spans="1:5" ht="45">
      <c r="A23" s="21" t="s">
        <v>59</v>
      </c>
      <c r="B23" s="11" t="s">
        <v>44</v>
      </c>
      <c r="C23" s="10">
        <v>20</v>
      </c>
      <c r="D23" s="12"/>
      <c r="E23" s="12">
        <f aca="true" t="shared" si="0" ref="E23:E30">C23*D23</f>
        <v>0</v>
      </c>
    </row>
    <row r="24" spans="1:5" ht="30">
      <c r="A24" s="21" t="s">
        <v>30</v>
      </c>
      <c r="B24" s="17"/>
      <c r="C24" s="12"/>
      <c r="D24" s="12"/>
      <c r="E24" s="12">
        <f>1*D24</f>
        <v>0</v>
      </c>
    </row>
    <row r="25" spans="1:5" ht="15">
      <c r="A25" s="11" t="s">
        <v>11</v>
      </c>
      <c r="B25" s="17"/>
      <c r="C25" s="10">
        <v>20</v>
      </c>
      <c r="D25" s="12"/>
      <c r="E25" s="12">
        <f t="shared" si="0"/>
        <v>0</v>
      </c>
    </row>
    <row r="26" spans="1:5" ht="15">
      <c r="A26" s="11" t="s">
        <v>45</v>
      </c>
      <c r="B26" s="17"/>
      <c r="C26" s="10">
        <v>20</v>
      </c>
      <c r="D26" s="12"/>
      <c r="E26" s="12">
        <f t="shared" si="0"/>
        <v>0</v>
      </c>
    </row>
    <row r="27" spans="1:5" ht="15">
      <c r="A27" s="11" t="s">
        <v>12</v>
      </c>
      <c r="B27" s="17"/>
      <c r="C27" s="10">
        <v>80</v>
      </c>
      <c r="D27" s="12"/>
      <c r="E27" s="12">
        <f t="shared" si="0"/>
        <v>0</v>
      </c>
    </row>
    <row r="28" spans="1:5" ht="30">
      <c r="A28" s="22" t="s">
        <v>31</v>
      </c>
      <c r="B28" s="17"/>
      <c r="C28" s="12"/>
      <c r="D28" s="12"/>
      <c r="E28" s="12">
        <f>1*D28</f>
        <v>0</v>
      </c>
    </row>
    <row r="29" spans="1:5" ht="60">
      <c r="A29" s="22" t="s">
        <v>60</v>
      </c>
      <c r="B29" s="17"/>
      <c r="C29" s="12"/>
      <c r="D29" s="12"/>
      <c r="E29" s="12">
        <f>1*D29</f>
        <v>0</v>
      </c>
    </row>
    <row r="30" spans="1:5" ht="15">
      <c r="A30" s="22" t="s">
        <v>33</v>
      </c>
      <c r="B30" s="17"/>
      <c r="C30" s="10">
        <v>20</v>
      </c>
      <c r="D30" s="12"/>
      <c r="E30" s="12">
        <f t="shared" si="0"/>
        <v>0</v>
      </c>
    </row>
    <row r="31" spans="1:5" ht="21.75" customHeight="1">
      <c r="A31" s="23" t="s">
        <v>13</v>
      </c>
      <c r="B31" s="17"/>
      <c r="C31" s="10"/>
      <c r="D31" s="10"/>
      <c r="E31" s="16">
        <f>SUM(E23:E30)</f>
        <v>0</v>
      </c>
    </row>
    <row r="32" spans="1:7" ht="15">
      <c r="A32" s="23" t="s">
        <v>14</v>
      </c>
      <c r="B32" s="17"/>
      <c r="C32" s="24"/>
      <c r="D32" s="10"/>
      <c r="E32" s="16">
        <f>E31*1.21</f>
        <v>0</v>
      </c>
      <c r="F32" s="6"/>
      <c r="G32" s="6"/>
    </row>
    <row r="33" spans="1:7" ht="15">
      <c r="A33" s="25"/>
      <c r="B33" s="6"/>
      <c r="C33" s="26"/>
      <c r="D33" s="4"/>
      <c r="E33" s="27"/>
      <c r="F33" s="6"/>
      <c r="G33" s="6"/>
    </row>
    <row r="34" ht="15">
      <c r="D34" s="28"/>
    </row>
    <row r="35" spans="1:7" ht="28.5">
      <c r="A35" s="29" t="s">
        <v>46</v>
      </c>
      <c r="B35" s="6"/>
      <c r="C35" s="6"/>
      <c r="D35" s="6"/>
      <c r="F35" s="6"/>
      <c r="G35" s="6"/>
    </row>
    <row r="36" spans="1:7" ht="21">
      <c r="A36" s="30" t="s">
        <v>15</v>
      </c>
      <c r="B36" s="6"/>
      <c r="C36" s="6"/>
      <c r="D36" s="6"/>
      <c r="F36" s="6"/>
      <c r="G36" s="6"/>
    </row>
    <row r="37" spans="1:5" ht="30">
      <c r="A37" s="7" t="s">
        <v>1</v>
      </c>
      <c r="B37" s="7" t="s">
        <v>53</v>
      </c>
      <c r="C37" s="7" t="s">
        <v>16</v>
      </c>
      <c r="D37" s="8" t="s">
        <v>4</v>
      </c>
      <c r="E37" s="8" t="s">
        <v>10</v>
      </c>
    </row>
    <row r="38" spans="1:5" ht="30">
      <c r="A38" s="31" t="s">
        <v>34</v>
      </c>
      <c r="B38" s="48">
        <v>1</v>
      </c>
      <c r="C38" s="10">
        <v>11</v>
      </c>
      <c r="D38" s="12"/>
      <c r="E38" s="12">
        <f aca="true" t="shared" si="1" ref="E38:E40">C38*D38</f>
        <v>0</v>
      </c>
    </row>
    <row r="39" spans="1:5" ht="30">
      <c r="A39" s="31" t="s">
        <v>47</v>
      </c>
      <c r="B39" s="49"/>
      <c r="C39" s="10">
        <v>40</v>
      </c>
      <c r="D39" s="12"/>
      <c r="E39" s="12">
        <f t="shared" si="1"/>
        <v>0</v>
      </c>
    </row>
    <row r="40" spans="1:5" ht="30">
      <c r="A40" s="31" t="s">
        <v>61</v>
      </c>
      <c r="B40" s="49"/>
      <c r="C40" s="10">
        <v>20</v>
      </c>
      <c r="D40" s="12"/>
      <c r="E40" s="12">
        <f t="shared" si="1"/>
        <v>0</v>
      </c>
    </row>
    <row r="41" spans="1:5" ht="15">
      <c r="A41" s="32" t="s">
        <v>17</v>
      </c>
      <c r="B41" s="49"/>
      <c r="C41" s="17"/>
      <c r="D41" s="17"/>
      <c r="E41" s="33">
        <f>SUM(E38:E40)</f>
        <v>0</v>
      </c>
    </row>
    <row r="42" spans="1:5" ht="15">
      <c r="A42" s="32" t="s">
        <v>18</v>
      </c>
      <c r="B42" s="50"/>
      <c r="C42" s="17"/>
      <c r="D42" s="17"/>
      <c r="E42" s="34">
        <f>E41*1.21</f>
        <v>0</v>
      </c>
    </row>
    <row r="43" spans="1:3" ht="15">
      <c r="A43" s="35"/>
      <c r="B43" s="6"/>
      <c r="C43" s="6"/>
    </row>
    <row r="44" spans="1:5" ht="30">
      <c r="A44" s="7" t="s">
        <v>1</v>
      </c>
      <c r="B44" s="7" t="s">
        <v>54</v>
      </c>
      <c r="C44" s="7" t="s">
        <v>16</v>
      </c>
      <c r="D44" s="8" t="s">
        <v>4</v>
      </c>
      <c r="E44" s="8" t="s">
        <v>10</v>
      </c>
    </row>
    <row r="45" spans="1:5" ht="30">
      <c r="A45" s="31" t="s">
        <v>34</v>
      </c>
      <c r="B45" s="48">
        <v>2</v>
      </c>
      <c r="C45" s="10">
        <v>11</v>
      </c>
      <c r="D45" s="12"/>
      <c r="E45" s="12">
        <f aca="true" t="shared" si="2" ref="E45:E48">C45*D45</f>
        <v>0</v>
      </c>
    </row>
    <row r="46" spans="1:5" ht="30">
      <c r="A46" s="31" t="s">
        <v>48</v>
      </c>
      <c r="B46" s="49"/>
      <c r="C46" s="10">
        <v>40</v>
      </c>
      <c r="D46" s="12"/>
      <c r="E46" s="12">
        <f t="shared" si="2"/>
        <v>0</v>
      </c>
    </row>
    <row r="47" spans="1:5" ht="30">
      <c r="A47" s="31" t="s">
        <v>36</v>
      </c>
      <c r="B47" s="49"/>
      <c r="C47" s="10">
        <v>20</v>
      </c>
      <c r="D47" s="12"/>
      <c r="E47" s="12">
        <f t="shared" si="2"/>
        <v>0</v>
      </c>
    </row>
    <row r="48" spans="1:5" ht="17.25">
      <c r="A48" s="17" t="s">
        <v>19</v>
      </c>
      <c r="B48" s="49"/>
      <c r="C48" s="10">
        <v>2</v>
      </c>
      <c r="D48" s="12"/>
      <c r="E48" s="12">
        <f t="shared" si="2"/>
        <v>0</v>
      </c>
    </row>
    <row r="49" spans="1:5" ht="15">
      <c r="A49" s="32" t="s">
        <v>17</v>
      </c>
      <c r="B49" s="49"/>
      <c r="C49" s="17"/>
      <c r="D49" s="17"/>
      <c r="E49" s="33">
        <f>SUM(E45:E48)</f>
        <v>0</v>
      </c>
    </row>
    <row r="50" spans="1:5" ht="15">
      <c r="A50" s="32" t="s">
        <v>18</v>
      </c>
      <c r="B50" s="50"/>
      <c r="C50" s="17"/>
      <c r="D50" s="17"/>
      <c r="E50" s="34">
        <f>E49*1.21</f>
        <v>0</v>
      </c>
    </row>
    <row r="52" spans="1:5" ht="30">
      <c r="A52" s="7" t="s">
        <v>1</v>
      </c>
      <c r="B52" s="7" t="s">
        <v>55</v>
      </c>
      <c r="C52" s="7" t="s">
        <v>16</v>
      </c>
      <c r="D52" s="8" t="s">
        <v>4</v>
      </c>
      <c r="E52" s="8" t="s">
        <v>10</v>
      </c>
    </row>
    <row r="53" spans="1:5" ht="30">
      <c r="A53" s="31" t="s">
        <v>35</v>
      </c>
      <c r="B53" s="48">
        <v>3</v>
      </c>
      <c r="C53" s="10">
        <v>6</v>
      </c>
      <c r="D53" s="12"/>
      <c r="E53" s="12">
        <f aca="true" t="shared" si="3" ref="E53:E57">C53*D53</f>
        <v>0</v>
      </c>
    </row>
    <row r="54" spans="1:5" ht="30">
      <c r="A54" s="31" t="s">
        <v>49</v>
      </c>
      <c r="B54" s="49"/>
      <c r="C54" s="10">
        <v>40</v>
      </c>
      <c r="D54" s="12"/>
      <c r="E54" s="12">
        <f t="shared" si="3"/>
        <v>0</v>
      </c>
    </row>
    <row r="55" spans="1:5" ht="30">
      <c r="A55" s="31" t="s">
        <v>36</v>
      </c>
      <c r="B55" s="49"/>
      <c r="C55" s="10">
        <v>20</v>
      </c>
      <c r="D55" s="12"/>
      <c r="E55" s="12">
        <f t="shared" si="3"/>
        <v>0</v>
      </c>
    </row>
    <row r="56" spans="1:5" ht="17.25">
      <c r="A56" s="17" t="s">
        <v>19</v>
      </c>
      <c r="B56" s="49"/>
      <c r="C56" s="10">
        <v>2</v>
      </c>
      <c r="D56" s="12"/>
      <c r="E56" s="12">
        <f t="shared" si="3"/>
        <v>0</v>
      </c>
    </row>
    <row r="57" spans="1:5" ht="15">
      <c r="A57" s="17" t="s">
        <v>20</v>
      </c>
      <c r="B57" s="49"/>
      <c r="C57" s="10">
        <v>80</v>
      </c>
      <c r="D57" s="12"/>
      <c r="E57" s="12">
        <f t="shared" si="3"/>
        <v>0</v>
      </c>
    </row>
    <row r="58" spans="1:5" ht="15">
      <c r="A58" s="32" t="s">
        <v>17</v>
      </c>
      <c r="B58" s="49"/>
      <c r="C58" s="17"/>
      <c r="D58" s="17"/>
      <c r="E58" s="33">
        <f>SUM(E53:E57)</f>
        <v>0</v>
      </c>
    </row>
    <row r="59" spans="1:5" ht="15">
      <c r="A59" s="32" t="s">
        <v>18</v>
      </c>
      <c r="B59" s="50"/>
      <c r="C59" s="17"/>
      <c r="D59" s="17"/>
      <c r="E59" s="34">
        <f>E58*1.21</f>
        <v>0</v>
      </c>
    </row>
    <row r="61" spans="1:5" ht="30">
      <c r="A61" s="7" t="s">
        <v>1</v>
      </c>
      <c r="B61" s="7" t="s">
        <v>56</v>
      </c>
      <c r="C61" s="7" t="s">
        <v>16</v>
      </c>
      <c r="D61" s="8" t="s">
        <v>4</v>
      </c>
      <c r="E61" s="8" t="s">
        <v>10</v>
      </c>
    </row>
    <row r="62" spans="1:5" ht="30">
      <c r="A62" s="31" t="s">
        <v>34</v>
      </c>
      <c r="B62" s="48">
        <v>4</v>
      </c>
      <c r="C62" s="10">
        <v>6</v>
      </c>
      <c r="D62" s="12"/>
      <c r="E62" s="12">
        <f aca="true" t="shared" si="4" ref="E62:E66">C62*D62</f>
        <v>0</v>
      </c>
    </row>
    <row r="63" spans="1:5" ht="30">
      <c r="A63" s="31" t="s">
        <v>50</v>
      </c>
      <c r="B63" s="49"/>
      <c r="C63" s="10">
        <v>40</v>
      </c>
      <c r="D63" s="12"/>
      <c r="E63" s="12">
        <f t="shared" si="4"/>
        <v>0</v>
      </c>
    </row>
    <row r="64" spans="1:5" ht="17.25">
      <c r="A64" s="17" t="s">
        <v>19</v>
      </c>
      <c r="B64" s="49"/>
      <c r="C64" s="10">
        <v>2</v>
      </c>
      <c r="D64" s="12"/>
      <c r="E64" s="12">
        <f t="shared" si="4"/>
        <v>0</v>
      </c>
    </row>
    <row r="65" spans="1:5" ht="30">
      <c r="A65" s="31" t="s">
        <v>37</v>
      </c>
      <c r="B65" s="49"/>
      <c r="C65" s="10">
        <v>20</v>
      </c>
      <c r="D65" s="12"/>
      <c r="E65" s="12">
        <f t="shared" si="4"/>
        <v>0</v>
      </c>
    </row>
    <row r="66" spans="1:5" ht="15">
      <c r="A66" s="31" t="s">
        <v>38</v>
      </c>
      <c r="B66" s="49"/>
      <c r="C66" s="10">
        <v>2</v>
      </c>
      <c r="D66" s="12"/>
      <c r="E66" s="12">
        <f t="shared" si="4"/>
        <v>0</v>
      </c>
    </row>
    <row r="67" spans="1:5" ht="15">
      <c r="A67" s="32" t="s">
        <v>17</v>
      </c>
      <c r="B67" s="49"/>
      <c r="C67" s="17"/>
      <c r="D67" s="17"/>
      <c r="E67" s="33">
        <f>SUM(E62:E66)</f>
        <v>0</v>
      </c>
    </row>
    <row r="68" spans="1:5" ht="15">
      <c r="A68" s="32" t="s">
        <v>18</v>
      </c>
      <c r="B68" s="50"/>
      <c r="C68" s="17"/>
      <c r="D68" s="17"/>
      <c r="E68" s="34">
        <f>E67*1.21</f>
        <v>0</v>
      </c>
    </row>
    <row r="70" spans="1:5" ht="30">
      <c r="A70" s="7" t="s">
        <v>1</v>
      </c>
      <c r="B70" s="7" t="s">
        <v>57</v>
      </c>
      <c r="C70" s="7" t="s">
        <v>16</v>
      </c>
      <c r="D70" s="8" t="s">
        <v>4</v>
      </c>
      <c r="E70" s="8" t="s">
        <v>10</v>
      </c>
    </row>
    <row r="71" spans="1:5" ht="30">
      <c r="A71" s="31" t="s">
        <v>34</v>
      </c>
      <c r="B71" s="48">
        <v>5</v>
      </c>
      <c r="C71" s="10">
        <v>6</v>
      </c>
      <c r="D71" s="12"/>
      <c r="E71" s="12">
        <f aca="true" t="shared" si="5" ref="E71:E75">C71*D71</f>
        <v>0</v>
      </c>
    </row>
    <row r="72" spans="1:5" ht="15">
      <c r="A72" s="17" t="s">
        <v>51</v>
      </c>
      <c r="B72" s="49"/>
      <c r="C72" s="10">
        <v>40</v>
      </c>
      <c r="D72" s="12"/>
      <c r="E72" s="12">
        <f t="shared" si="5"/>
        <v>0</v>
      </c>
    </row>
    <row r="73" spans="1:5" ht="17.25">
      <c r="A73" s="17" t="s">
        <v>19</v>
      </c>
      <c r="B73" s="49"/>
      <c r="C73" s="10">
        <v>2</v>
      </c>
      <c r="D73" s="12"/>
      <c r="E73" s="12">
        <f t="shared" si="5"/>
        <v>0</v>
      </c>
    </row>
    <row r="74" spans="1:5" ht="30">
      <c r="A74" s="31" t="s">
        <v>37</v>
      </c>
      <c r="B74" s="49"/>
      <c r="C74" s="10">
        <v>20</v>
      </c>
      <c r="D74" s="12"/>
      <c r="E74" s="12">
        <f t="shared" si="5"/>
        <v>0</v>
      </c>
    </row>
    <row r="75" spans="1:5" ht="15">
      <c r="A75" s="17" t="s">
        <v>21</v>
      </c>
      <c r="B75" s="49"/>
      <c r="C75" s="10">
        <v>20</v>
      </c>
      <c r="D75" s="12"/>
      <c r="E75" s="12">
        <f t="shared" si="5"/>
        <v>0</v>
      </c>
    </row>
    <row r="76" spans="1:5" ht="15">
      <c r="A76" s="32" t="s">
        <v>17</v>
      </c>
      <c r="B76" s="49"/>
      <c r="C76" s="17"/>
      <c r="D76" s="17"/>
      <c r="E76" s="33">
        <f>SUM(E71:E75)</f>
        <v>0</v>
      </c>
    </row>
    <row r="77" spans="1:5" ht="15">
      <c r="A77" s="32" t="s">
        <v>18</v>
      </c>
      <c r="B77" s="50"/>
      <c r="C77" s="17"/>
      <c r="D77" s="17"/>
      <c r="E77" s="34">
        <f>E76*1.21</f>
        <v>0</v>
      </c>
    </row>
    <row r="78" spans="1:4" ht="15">
      <c r="A78" s="35"/>
      <c r="B78" s="4"/>
      <c r="C78" s="6"/>
      <c r="D78" s="6"/>
    </row>
    <row r="79" spans="1:4" ht="15">
      <c r="A79" s="35"/>
      <c r="B79" s="4"/>
      <c r="C79" s="6"/>
      <c r="D79" s="6"/>
    </row>
    <row r="80" spans="1:4" ht="15">
      <c r="A80" s="32" t="s">
        <v>22</v>
      </c>
      <c r="B80" s="12">
        <f>E41+E49+E58+E67+E76</f>
        <v>0</v>
      </c>
      <c r="C80" s="6"/>
      <c r="D80" s="6"/>
    </row>
    <row r="81" spans="1:2" ht="15">
      <c r="A81" s="32" t="s">
        <v>23</v>
      </c>
      <c r="B81" s="10">
        <f>E42+E50+E59+E68+E77</f>
        <v>0</v>
      </c>
    </row>
    <row r="82" spans="1:2" ht="15">
      <c r="A82" s="35"/>
      <c r="B82" s="4"/>
    </row>
    <row r="83" spans="1:2" ht="15">
      <c r="A83" s="35"/>
      <c r="B83" s="4"/>
    </row>
    <row r="84" spans="1:2" ht="15">
      <c r="A84" s="35"/>
      <c r="B84" s="4"/>
    </row>
    <row r="86" spans="1:2" ht="15">
      <c r="A86" s="36" t="s">
        <v>52</v>
      </c>
      <c r="B86" s="36"/>
    </row>
    <row r="87" spans="1:2" ht="15">
      <c r="A87" s="36"/>
      <c r="B87" s="36"/>
    </row>
    <row r="88" spans="1:2" ht="15">
      <c r="A88" s="36" t="s">
        <v>24</v>
      </c>
      <c r="B88" s="37">
        <f>E17+E31+E41+E49+E58+E67+E76+B8</f>
        <v>0</v>
      </c>
    </row>
    <row r="89" spans="1:2" ht="15">
      <c r="A89" s="36" t="s">
        <v>25</v>
      </c>
      <c r="B89" s="37">
        <f>E18+E32+E42+E50+E59+E68+E77+B9</f>
        <v>0</v>
      </c>
    </row>
  </sheetData>
  <mergeCells count="10">
    <mergeCell ref="C13:C14"/>
    <mergeCell ref="D13:D14"/>
    <mergeCell ref="E13:E14"/>
    <mergeCell ref="B71:B77"/>
    <mergeCell ref="A13:A14"/>
    <mergeCell ref="B38:B42"/>
    <mergeCell ref="B45:B50"/>
    <mergeCell ref="B53:B59"/>
    <mergeCell ref="B62:B68"/>
    <mergeCell ref="B13:B14"/>
  </mergeCells>
  <printOptions/>
  <pageMargins left="0.7" right="0.7" top="0.787401575" bottom="0.7874015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Hubená Leona</dc:creator>
  <cp:keywords/>
  <dc:description/>
  <cp:lastModifiedBy>Lysáková Kateřina, Mgr.</cp:lastModifiedBy>
  <cp:lastPrinted>2020-05-11T14:13:05Z</cp:lastPrinted>
  <dcterms:created xsi:type="dcterms:W3CDTF">2019-09-18T13:32:32Z</dcterms:created>
  <dcterms:modified xsi:type="dcterms:W3CDTF">2022-11-14T09:22:53Z</dcterms:modified>
  <cp:category/>
  <cp:version/>
  <cp:contentType/>
  <cp:contentStatus/>
</cp:coreProperties>
</file>