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313313AD-22F5-40D7-B0E6-830206DFA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3" l="1"/>
  <c r="F68" i="3"/>
  <c r="H68" i="3" s="1"/>
  <c r="F67" i="3"/>
  <c r="H67" i="3" s="1"/>
  <c r="F66" i="3"/>
  <c r="H66" i="3" s="1"/>
  <c r="F65" i="3"/>
  <c r="H65" i="3" s="1"/>
  <c r="F64" i="3"/>
  <c r="H64" i="3" s="1"/>
  <c r="F63" i="3"/>
  <c r="H63" i="3" s="1"/>
  <c r="F62" i="3"/>
  <c r="H62" i="3" s="1"/>
  <c r="H51" i="3"/>
  <c r="H50" i="3"/>
  <c r="F55" i="3"/>
  <c r="H55" i="3" s="1"/>
  <c r="F54" i="3"/>
  <c r="H54" i="3" s="1"/>
  <c r="F53" i="3"/>
  <c r="H53" i="3" s="1"/>
  <c r="F52" i="3"/>
  <c r="H52" i="3" s="1"/>
  <c r="F51" i="3"/>
  <c r="F50" i="3"/>
  <c r="H49" i="3"/>
  <c r="F42" i="3"/>
  <c r="H42" i="3" s="1"/>
  <c r="F41" i="3"/>
  <c r="H41" i="3" s="1"/>
  <c r="F40" i="3"/>
  <c r="H40" i="3" s="1"/>
  <c r="F39" i="3"/>
  <c r="H39" i="3" s="1"/>
  <c r="F38" i="3"/>
  <c r="H38" i="3" s="1"/>
  <c r="F37" i="3"/>
  <c r="H37" i="3" s="1"/>
  <c r="F36" i="3"/>
  <c r="H36" i="3" s="1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6" i="3"/>
  <c r="F15" i="3"/>
  <c r="F14" i="3"/>
  <c r="F13" i="3"/>
  <c r="F12" i="3"/>
  <c r="F11" i="3"/>
  <c r="H70" i="3" l="1"/>
  <c r="H57" i="3"/>
  <c r="H44" i="3"/>
  <c r="C75" i="3" l="1"/>
</calcChain>
</file>

<file path=xl/sharedStrings.xml><?xml version="1.0" encoding="utf-8"?>
<sst xmlns="http://schemas.openxmlformats.org/spreadsheetml/2006/main" count="212" uniqueCount="84">
  <si>
    <t>Popis činnosti</t>
  </si>
  <si>
    <t>Jednotka</t>
  </si>
  <si>
    <t>Četnost prací za rok</t>
  </si>
  <si>
    <t>Cena celkem bez DPH</t>
  </si>
  <si>
    <t>ks</t>
  </si>
  <si>
    <t>Celkem:</t>
  </si>
  <si>
    <t>m2</t>
  </si>
  <si>
    <t>Množství</t>
  </si>
  <si>
    <t>Jednotková cena bez DPH</t>
  </si>
  <si>
    <t>Zálivka</t>
  </si>
  <si>
    <t>Dosadba rostlin</t>
  </si>
  <si>
    <t>1.</t>
  </si>
  <si>
    <t>2.</t>
  </si>
  <si>
    <t>3.</t>
  </si>
  <si>
    <t>4.</t>
  </si>
  <si>
    <t>Úklid a čistota plochy</t>
  </si>
  <si>
    <t>5.</t>
  </si>
  <si>
    <r>
      <rPr>
        <b/>
        <sz val="12"/>
        <color theme="1"/>
        <rFont val="Calibri"/>
        <family val="2"/>
        <scheme val="minor"/>
      </rPr>
      <t>Datum:</t>
    </r>
    <r>
      <rPr>
        <sz val="12"/>
        <color theme="1"/>
        <rFont val="Calibri"/>
        <family val="2"/>
        <scheme val="minor"/>
      </rPr>
      <t xml:space="preserve"> září 2022</t>
    </r>
  </si>
  <si>
    <t>Rok 2023</t>
  </si>
  <si>
    <t>Rok 2024</t>
  </si>
  <si>
    <t>Rok 2025</t>
  </si>
  <si>
    <t>Celkem 2023 - 2025:</t>
  </si>
  <si>
    <t>VÝKAZ VÝMĚR K OCENĚNÍ - Okružní křižovatka Střekov</t>
  </si>
  <si>
    <r>
      <rPr>
        <b/>
        <sz val="12"/>
        <color theme="1"/>
        <rFont val="Calibri"/>
        <family val="2"/>
        <scheme val="minor"/>
      </rPr>
      <t>Název: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scheme val="minor"/>
      </rPr>
      <t>Veřejná zakázka – „Údržba zeleně na okružní křižovatce Střekov"</t>
    </r>
  </si>
  <si>
    <t>Odplevelení plochy</t>
  </si>
  <si>
    <t>Údržba stromů</t>
  </si>
  <si>
    <t>Pletí plochy</t>
  </si>
  <si>
    <t>Úprava plochy hrabáním</t>
  </si>
  <si>
    <t>Instalace vymezovacího obrubníku z ocelové pásoviny tl. 5 mm ukotvená na ocelové hroty</t>
  </si>
  <si>
    <t>m</t>
  </si>
  <si>
    <t>Vymezovací obrubník  z ocelové pásoviny tl. 5 mm</t>
  </si>
  <si>
    <t>Aster dumosus ´Blaue Lagune´ (vel. K9)</t>
  </si>
  <si>
    <t>Geranium macrorhyzum 'Spessart'</t>
  </si>
  <si>
    <t>Panicum virgatum ´Heavy Metal´</t>
  </si>
  <si>
    <t>Pennisetum alopecuroides ´Cassian´</t>
  </si>
  <si>
    <t>Sesleria autumnalis</t>
  </si>
  <si>
    <t xml:space="preserve">Salvia nemorosa ´Ostfriesland´ </t>
  </si>
  <si>
    <t>Sesleria nitida</t>
  </si>
  <si>
    <t>Allium molly</t>
  </si>
  <si>
    <t>Crocuss</t>
  </si>
  <si>
    <t>Muscari armeniacum</t>
  </si>
  <si>
    <t xml:space="preserve">Mulčování záhonů kačírkem tl. vrstvy do 0,08 m </t>
  </si>
  <si>
    <t>Kamenivo drcené hrubé frakce 4/8</t>
  </si>
  <si>
    <t>t</t>
  </si>
  <si>
    <t>Mulčování rostlin kůrou tl. do 0,1 m</t>
  </si>
  <si>
    <t>Kůra mulčovací - střední frakce</t>
  </si>
  <si>
    <t>m3</t>
  </si>
  <si>
    <t xml:space="preserve">Hnojení k jednotlivým rostlinám </t>
  </si>
  <si>
    <t>kg</t>
  </si>
  <si>
    <t>Hnojivo (2 tablety/ rostlina)</t>
  </si>
  <si>
    <t>Zalití rostlin vodou</t>
  </si>
  <si>
    <t>Hloubení jamek bez výměny půdy a výsadba cibulovin</t>
  </si>
  <si>
    <t>Hnojení rostlin širokospektrým hnojivem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</si>
  <si>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</si>
  <si>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</si>
  <si>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</si>
  <si>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</si>
  <si>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</si>
  <si>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</si>
  <si>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</si>
  <si>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</si>
  <si>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</si>
  <si>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</si>
  <si>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</si>
  <si>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</si>
  <si>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</si>
  <si>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</si>
  <si>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</si>
  <si>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</si>
  <si>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</si>
  <si>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</si>
  <si>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</si>
  <si>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</si>
  <si>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</si>
  <si>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</si>
  <si>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</si>
  <si>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</si>
  <si>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</si>
  <si>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-</t>
  </si>
  <si>
    <t xml:space="preserve">              Osázení okrajových ostrůvků dle PD</t>
  </si>
  <si>
    <t xml:space="preserve">              Rostliny:</t>
  </si>
  <si>
    <t xml:space="preserve">              Údržba:</t>
  </si>
  <si>
    <t>Hloubení jamek bez výměny zeminy a výsadba travin a trvalek</t>
  </si>
  <si>
    <t>Řez a odstranění suchých částí rostlin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</si>
</sst>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/>
    </xf>
    <xf numFmtId="0" fontId="9" fillId="0" borderId="0" xfId="0" applyFont="1" applyProtection="1"/>
    <xf numFmtId="0" fontId="0" fillId="0" borderId="0" xfId="0" applyFont="1" applyProtection="1"/>
    <xf numFmtId="0" fontId="10" fillId="0" borderId="0" xfId="0" applyFont="1" applyProtection="1"/>
    <xf numFmtId="0" fontId="8" fillId="0" borderId="0" xfId="0" applyFont="1" applyAlignment="1" applyProtection="1">
      <alignment wrapText="1"/>
    </xf>
    <xf numFmtId="0" fontId="5" fillId="0" borderId="0" xfId="0" applyFont="1" applyProtection="1"/>
    <xf numFmtId="0" fontId="0" fillId="0" borderId="0" xfId="0" applyFont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Alignment="1" applyProtection="1">
      <alignment horizontal="center"/>
    </xf>
    <xf numFmtId="0" fontId="6" fillId="0" borderId="0" xfId="0" applyFont="1" applyFill="1" applyAlignment="1" applyProtection="1">
      <alignment wrapText="1"/>
    </xf>
    <xf numFmtId="0" fontId="0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wrapText="1"/>
    </xf>
    <xf numFmtId="0" fontId="7" fillId="0" borderId="12" xfId="0" applyFont="1" applyBorder="1" applyProtection="1"/>
    <xf numFmtId="164" fontId="7" fillId="0" borderId="13" xfId="0" applyNumberFormat="1" applyFont="1" applyBorder="1" applyAlignment="1" applyProtection="1">
      <alignment horizontal="center"/>
    </xf>
    <xf numFmtId="0" fontId="0" fillId="0" borderId="0" xfId="0" applyFont="1" applyFill="1" applyProtection="1"/>
    <xf numFmtId="0" fontId="13" fillId="0" borderId="0" xfId="0" applyFont="1" applyProtection="1"/>
    <xf numFmtId="0" fontId="5" fillId="0" borderId="0" xfId="0" applyFont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0" fillId="0" borderId="19" xfId="0" applyFont="1" applyBorder="1" applyAlignment="1" applyProtection="1">
      <alignment wrapText="1"/>
    </xf>
    <xf numFmtId="0" fontId="5" fillId="0" borderId="1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>
      <alignment horizontal="center"/>
    </xf>
    <xf numFmtId="164" fontId="14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14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wrapText="1"/>
    </xf>
    <xf numFmtId="164" fontId="2" fillId="0" borderId="5" xfId="0" applyNumberFormat="1" applyFont="1" applyFill="1" applyBorder="1" applyAlignment="1" applyProtection="1">
      <alignment horizont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17" xfId="0" applyFont="1" applyFill="1" applyBorder="1" applyAlignment="1" applyProtection="1">
      <alignment horizontal="left" vertical="center" wrapText="1"/>
    </xf>
    <xf numFmtId="0" fontId="8" fillId="0" borderId="18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5"/>
  <sheetViews>
    <sheetView tabSelected="1" workbookViewId="0">
      <selection activeCell="H44" sqref="H44 H57 H70"/>
    </sheetView>
  </sheetViews>
  <sheetFormatPr defaultColWidth="13.42578125" defaultRowHeight="15" x14ac:dyDescent="0.25"/>
  <cols>
    <col min="1" max="1" width="4.140625" style="39" customWidth="1"/>
    <col min="2" max="2" width="46.5703125" style="7" customWidth="1"/>
    <col min="3" max="3" width="17.28515625" style="5" customWidth="1"/>
    <col min="4" max="4" width="12.5703125" style="5" customWidth="1"/>
    <col min="5" max="5" width="13.42578125" style="7"/>
    <col min="6" max="6" width="13.42578125" style="5"/>
    <col min="7" max="7" width="12.5703125" style="7" customWidth="1"/>
    <col min="8" max="8" width="14.7109375" style="5" customWidth="1"/>
    <col min="9" max="16384" width="13.42578125" style="7"/>
  </cols>
  <sheetData>
    <row r="2" spans="1:8" ht="21" x14ac:dyDescent="0.35">
      <c r="A2" s="38" t="s">
        <v>22</v>
      </c>
      <c r="B2" s="6"/>
      <c r="C2" s="11"/>
    </row>
    <row r="4" spans="1:8" ht="15.75" x14ac:dyDescent="0.25">
      <c r="B4" s="8" t="s">
        <v>23</v>
      </c>
    </row>
    <row r="5" spans="1:8" ht="15.75" x14ac:dyDescent="0.25">
      <c r="B5" s="8" t="s">
        <v>17</v>
      </c>
    </row>
    <row r="6" spans="1:8" ht="15.75" x14ac:dyDescent="0.25">
      <c r="B6" s="8"/>
    </row>
    <row r="7" spans="1:8" x14ac:dyDescent="0.25">
      <c r="B7" s="4"/>
      <c r="C7" s="1"/>
      <c r="D7" s="1"/>
      <c r="E7" s="2"/>
      <c r="F7" s="1"/>
      <c r="G7" s="9"/>
      <c r="H7" s="12"/>
    </row>
    <row r="8" spans="1:8" ht="19.5" thickBot="1" x14ac:dyDescent="0.35">
      <c r="B8" s="14" t="s">
        <v>18</v>
      </c>
      <c r="C8" s="1"/>
      <c r="D8" s="1"/>
      <c r="E8" s="2"/>
      <c r="F8" s="1"/>
      <c r="G8" s="9"/>
      <c r="H8" s="12"/>
    </row>
    <row r="9" spans="1:8" ht="30.75" thickBot="1" x14ac:dyDescent="0.3">
      <c r="A9" s="40"/>
      <c r="B9" s="29" t="s">
        <v>0</v>
      </c>
      <c r="C9" s="30" t="s">
        <v>1</v>
      </c>
      <c r="D9" s="30" t="s">
        <v>7</v>
      </c>
      <c r="E9" s="30" t="s">
        <v>8</v>
      </c>
      <c r="F9" s="30" t="s">
        <v>3</v>
      </c>
      <c r="G9" s="30" t="s">
        <v>2</v>
      </c>
      <c r="H9" s="31" t="s">
        <v>3</v>
      </c>
    </row>
    <row r="10" spans="1:8" s="37" customFormat="1" x14ac:dyDescent="0.25">
      <c r="A10" s="63" t="s">
        <v>79</v>
      </c>
      <c r="B10" s="64"/>
      <c r="C10" s="64"/>
      <c r="D10" s="64"/>
      <c r="E10" s="64"/>
      <c r="F10" s="64"/>
      <c r="G10" s="64"/>
      <c r="H10" s="65"/>
    </row>
    <row r="11" spans="1:8" s="37" customFormat="1" x14ac:dyDescent="0.25">
      <c r="A11" s="50" t="s">
        <v>11</v>
      </c>
      <c r="B11" s="48" t="s">
        <v>24</v>
      </c>
      <c r="C11" s="44" t="s">
        <v>6</v>
      </c>
      <c r="D11" s="44">
        <v>604</v>
      </c>
      <c r="E11" s="43"/>
      <c r="F11" s="43">
        <f t="shared" ref="F11:F16" si="0">D11*E11</f>
        <v>0</v>
      </c>
      <c r="G11" s="45" t="s">
        <v>78</v>
      </c>
      <c r="H11" s="46" t="s">
        <v>78</v>
      </c>
    </row>
    <row r="12" spans="1:8" s="37" customFormat="1" x14ac:dyDescent="0.25">
      <c r="A12" s="50" t="s">
        <v>12</v>
      </c>
      <c r="B12" s="49" t="s">
        <v>27</v>
      </c>
      <c r="C12" s="44" t="s">
        <v>6</v>
      </c>
      <c r="D12" s="44">
        <v>604</v>
      </c>
      <c r="E12" s="43"/>
      <c r="F12" s="43">
        <f t="shared" si="0"/>
        <v>0</v>
      </c>
      <c r="G12" s="45" t="s">
        <v>78</v>
      </c>
      <c r="H12" s="46" t="s">
        <v>78</v>
      </c>
    </row>
    <row r="13" spans="1:8" s="37" customFormat="1" ht="30" x14ac:dyDescent="0.25">
      <c r="A13" s="50" t="s">
        <v>13</v>
      </c>
      <c r="B13" s="49" t="s">
        <v>28</v>
      </c>
      <c r="C13" s="44" t="s">
        <v>29</v>
      </c>
      <c r="D13" s="44">
        <v>109</v>
      </c>
      <c r="E13" s="43"/>
      <c r="F13" s="43">
        <f t="shared" si="0"/>
        <v>0</v>
      </c>
      <c r="G13" s="45" t="s">
        <v>78</v>
      </c>
      <c r="H13" s="46" t="s">
        <v>78</v>
      </c>
    </row>
    <row r="14" spans="1:8" s="37" customFormat="1" x14ac:dyDescent="0.25">
      <c r="A14" s="50" t="s">
        <v>14</v>
      </c>
      <c r="B14" s="49" t="s">
        <v>30</v>
      </c>
      <c r="C14" s="44" t="s">
        <v>29</v>
      </c>
      <c r="D14" s="44">
        <v>109</v>
      </c>
      <c r="E14" s="43"/>
      <c r="F14" s="43">
        <f t="shared" si="0"/>
        <v>0</v>
      </c>
      <c r="G14" s="45" t="s">
        <v>78</v>
      </c>
      <c r="H14" s="46" t="s">
        <v>78</v>
      </c>
    </row>
    <row r="15" spans="1:8" s="37" customFormat="1" ht="30" x14ac:dyDescent="0.25">
      <c r="A15" s="50" t="s">
        <v>16</v>
      </c>
      <c r="B15" s="62" t="s">
        <v>82</v>
      </c>
      <c r="C15" s="44" t="s">
        <v>4</v>
      </c>
      <c r="D15" s="44">
        <v>3592</v>
      </c>
      <c r="E15" s="43"/>
      <c r="F15" s="43">
        <f t="shared" si="0"/>
        <v>0</v>
      </c>
      <c r="G15" s="45" t="s">
        <v>78</v>
      </c>
      <c r="H15" s="46" t="s">
        <v>78</v>
      </c>
    </row>
    <row r="16" spans="1:8" s="37" customFormat="1" ht="30" x14ac:dyDescent="0.25">
      <c r="A16" s="50" t="s">
        <v>53</v>
      </c>
      <c r="B16" s="49" t="s">
        <v>51</v>
      </c>
      <c r="C16" s="44" t="s">
        <v>4</v>
      </c>
      <c r="D16" s="44">
        <v>2350</v>
      </c>
      <c r="E16" s="43"/>
      <c r="F16" s="43">
        <f t="shared" si="0"/>
        <v>0</v>
      </c>
      <c r="G16" s="45" t="s">
        <v>78</v>
      </c>
      <c r="H16" s="46" t="s">
        <v>78</v>
      </c>
    </row>
    <row r="17" spans="1:8" s="37" customFormat="1" x14ac:dyDescent="0.25">
      <c r="A17" s="66" t="s">
        <v>80</v>
      </c>
      <c r="B17" s="67"/>
      <c r="C17" s="67"/>
      <c r="D17" s="67"/>
      <c r="E17" s="67"/>
      <c r="F17" s="67"/>
      <c r="G17" s="67"/>
      <c r="H17" s="68"/>
    </row>
    <row r="18" spans="1:8" s="37" customFormat="1" x14ac:dyDescent="0.25">
      <c r="A18" s="51" t="s">
        <v>54</v>
      </c>
      <c r="B18" s="49" t="s">
        <v>31</v>
      </c>
      <c r="C18" s="44" t="s">
        <v>4</v>
      </c>
      <c r="D18" s="44">
        <v>131</v>
      </c>
      <c r="E18" s="43"/>
      <c r="F18" s="43">
        <f t="shared" ref="F18:F34" si="1">E18*D18</f>
        <v>0</v>
      </c>
      <c r="G18" s="47" t="s">
        <v>78</v>
      </c>
      <c r="H18" s="46" t="s">
        <v>78</v>
      </c>
    </row>
    <row r="19" spans="1:8" s="37" customFormat="1" x14ac:dyDescent="0.25">
      <c r="A19" s="51" t="s">
        <v>55</v>
      </c>
      <c r="B19" s="49" t="s">
        <v>32</v>
      </c>
      <c r="C19" s="44" t="s">
        <v>4</v>
      </c>
      <c r="D19" s="44">
        <v>78</v>
      </c>
      <c r="E19" s="43"/>
      <c r="F19" s="43">
        <f t="shared" si="1"/>
        <v>0</v>
      </c>
      <c r="G19" s="45" t="s">
        <v>78</v>
      </c>
      <c r="H19" s="46" t="s">
        <v>78</v>
      </c>
    </row>
    <row r="20" spans="1:8" s="37" customFormat="1" x14ac:dyDescent="0.25">
      <c r="A20" s="51" t="s">
        <v>56</v>
      </c>
      <c r="B20" s="49" t="s">
        <v>33</v>
      </c>
      <c r="C20" s="44" t="s">
        <v>4</v>
      </c>
      <c r="D20" s="44">
        <v>22</v>
      </c>
      <c r="E20" s="43"/>
      <c r="F20" s="43">
        <f t="shared" si="1"/>
        <v>0</v>
      </c>
      <c r="G20" s="45" t="s">
        <v>78</v>
      </c>
      <c r="H20" s="46" t="s">
        <v>78</v>
      </c>
    </row>
    <row r="21" spans="1:8" s="37" customFormat="1" x14ac:dyDescent="0.25">
      <c r="A21" s="51" t="s">
        <v>57</v>
      </c>
      <c r="B21" s="49" t="s">
        <v>34</v>
      </c>
      <c r="C21" s="44" t="s">
        <v>4</v>
      </c>
      <c r="D21" s="44">
        <v>881</v>
      </c>
      <c r="E21" s="43"/>
      <c r="F21" s="43">
        <f t="shared" si="1"/>
        <v>0</v>
      </c>
      <c r="G21" s="45" t="s">
        <v>78</v>
      </c>
      <c r="H21" s="46" t="s">
        <v>78</v>
      </c>
    </row>
    <row r="22" spans="1:8" s="37" customFormat="1" x14ac:dyDescent="0.25">
      <c r="A22" s="51" t="s">
        <v>58</v>
      </c>
      <c r="B22" s="49" t="s">
        <v>36</v>
      </c>
      <c r="C22" s="44" t="s">
        <v>4</v>
      </c>
      <c r="D22" s="44">
        <v>157</v>
      </c>
      <c r="E22" s="43"/>
      <c r="F22" s="43">
        <f t="shared" si="1"/>
        <v>0</v>
      </c>
      <c r="G22" s="45" t="s">
        <v>78</v>
      </c>
      <c r="H22" s="46" t="s">
        <v>78</v>
      </c>
    </row>
    <row r="23" spans="1:8" s="37" customFormat="1" x14ac:dyDescent="0.25">
      <c r="A23" s="51" t="s">
        <v>59</v>
      </c>
      <c r="B23" s="49" t="s">
        <v>35</v>
      </c>
      <c r="C23" s="44" t="s">
        <v>4</v>
      </c>
      <c r="D23" s="44">
        <v>1686</v>
      </c>
      <c r="E23" s="43"/>
      <c r="F23" s="43">
        <f t="shared" si="1"/>
        <v>0</v>
      </c>
      <c r="G23" s="45" t="s">
        <v>78</v>
      </c>
      <c r="H23" s="46" t="s">
        <v>78</v>
      </c>
    </row>
    <row r="24" spans="1:8" s="37" customFormat="1" x14ac:dyDescent="0.25">
      <c r="A24" s="51" t="s">
        <v>60</v>
      </c>
      <c r="B24" s="49" t="s">
        <v>37</v>
      </c>
      <c r="C24" s="44" t="s">
        <v>4</v>
      </c>
      <c r="D24" s="44">
        <v>637</v>
      </c>
      <c r="E24" s="43"/>
      <c r="F24" s="43">
        <f t="shared" si="1"/>
        <v>0</v>
      </c>
      <c r="G24" s="45" t="s">
        <v>78</v>
      </c>
      <c r="H24" s="46" t="s">
        <v>78</v>
      </c>
    </row>
    <row r="25" spans="1:8" s="37" customFormat="1" x14ac:dyDescent="0.25">
      <c r="A25" s="51" t="s">
        <v>61</v>
      </c>
      <c r="B25" s="49" t="s">
        <v>38</v>
      </c>
      <c r="C25" s="44" t="s">
        <v>4</v>
      </c>
      <c r="D25" s="44">
        <v>500</v>
      </c>
      <c r="E25" s="43"/>
      <c r="F25" s="43">
        <f t="shared" si="1"/>
        <v>0</v>
      </c>
      <c r="G25" s="45" t="s">
        <v>78</v>
      </c>
      <c r="H25" s="46" t="s">
        <v>78</v>
      </c>
    </row>
    <row r="26" spans="1:8" s="37" customFormat="1" x14ac:dyDescent="0.25">
      <c r="A26" s="51" t="s">
        <v>62</v>
      </c>
      <c r="B26" s="49" t="s">
        <v>39</v>
      </c>
      <c r="C26" s="44" t="s">
        <v>4</v>
      </c>
      <c r="D26" s="44">
        <v>1350</v>
      </c>
      <c r="E26" s="43"/>
      <c r="F26" s="43">
        <f t="shared" si="1"/>
        <v>0</v>
      </c>
      <c r="G26" s="45" t="s">
        <v>78</v>
      </c>
      <c r="H26" s="46" t="s">
        <v>78</v>
      </c>
    </row>
    <row r="27" spans="1:8" s="37" customFormat="1" x14ac:dyDescent="0.25">
      <c r="A27" s="51" t="s">
        <v>63</v>
      </c>
      <c r="B27" s="49" t="s">
        <v>40</v>
      </c>
      <c r="C27" s="44" t="s">
        <v>4</v>
      </c>
      <c r="D27" s="44">
        <v>500</v>
      </c>
      <c r="E27" s="43"/>
      <c r="F27" s="43">
        <f t="shared" si="1"/>
        <v>0</v>
      </c>
      <c r="G27" s="45" t="s">
        <v>78</v>
      </c>
      <c r="H27" s="46" t="s">
        <v>78</v>
      </c>
    </row>
    <row r="28" spans="1:8" s="37" customFormat="1" x14ac:dyDescent="0.25">
      <c r="A28" s="51" t="s">
        <v>64</v>
      </c>
      <c r="B28" s="49" t="s">
        <v>41</v>
      </c>
      <c r="C28" s="44" t="s">
        <v>6</v>
      </c>
      <c r="D28" s="44">
        <v>70</v>
      </c>
      <c r="E28" s="43"/>
      <c r="F28" s="43">
        <f t="shared" si="1"/>
        <v>0</v>
      </c>
      <c r="G28" s="45" t="s">
        <v>78</v>
      </c>
      <c r="H28" s="46" t="s">
        <v>78</v>
      </c>
    </row>
    <row r="29" spans="1:8" s="37" customFormat="1" x14ac:dyDescent="0.25">
      <c r="A29" s="51" t="s">
        <v>65</v>
      </c>
      <c r="B29" s="49" t="s">
        <v>42</v>
      </c>
      <c r="C29" s="44" t="s">
        <v>43</v>
      </c>
      <c r="D29" s="44">
        <v>8.75</v>
      </c>
      <c r="E29" s="43"/>
      <c r="F29" s="43">
        <f t="shared" si="1"/>
        <v>0</v>
      </c>
      <c r="G29" s="45" t="s">
        <v>78</v>
      </c>
      <c r="H29" s="46" t="s">
        <v>78</v>
      </c>
    </row>
    <row r="30" spans="1:8" s="37" customFormat="1" x14ac:dyDescent="0.25">
      <c r="A30" s="51" t="s">
        <v>66</v>
      </c>
      <c r="B30" s="49" t="s">
        <v>44</v>
      </c>
      <c r="C30" s="44" t="s">
        <v>6</v>
      </c>
      <c r="D30" s="44">
        <v>534</v>
      </c>
      <c r="E30" s="43"/>
      <c r="F30" s="43">
        <f t="shared" si="1"/>
        <v>0</v>
      </c>
      <c r="G30" s="45" t="s">
        <v>78</v>
      </c>
      <c r="H30" s="46" t="s">
        <v>78</v>
      </c>
    </row>
    <row r="31" spans="1:8" s="37" customFormat="1" x14ac:dyDescent="0.25">
      <c r="A31" s="51" t="s">
        <v>67</v>
      </c>
      <c r="B31" s="49" t="s">
        <v>45</v>
      </c>
      <c r="C31" s="44" t="s">
        <v>46</v>
      </c>
      <c r="D31" s="44">
        <v>37.380000000000003</v>
      </c>
      <c r="E31" s="43"/>
      <c r="F31" s="43">
        <f t="shared" si="1"/>
        <v>0</v>
      </c>
      <c r="G31" s="45" t="s">
        <v>78</v>
      </c>
      <c r="H31" s="46" t="s">
        <v>78</v>
      </c>
    </row>
    <row r="32" spans="1:8" s="37" customFormat="1" x14ac:dyDescent="0.25">
      <c r="A32" s="51" t="s">
        <v>68</v>
      </c>
      <c r="B32" s="49" t="s">
        <v>47</v>
      </c>
      <c r="C32" s="44" t="s">
        <v>43</v>
      </c>
      <c r="D32" s="44">
        <v>3.5000000000000003E-2</v>
      </c>
      <c r="E32" s="43"/>
      <c r="F32" s="43">
        <f t="shared" si="1"/>
        <v>0</v>
      </c>
      <c r="G32" s="45" t="s">
        <v>78</v>
      </c>
      <c r="H32" s="46" t="s">
        <v>78</v>
      </c>
    </row>
    <row r="33" spans="1:8" s="37" customFormat="1" x14ac:dyDescent="0.25">
      <c r="A33" s="51" t="s">
        <v>69</v>
      </c>
      <c r="B33" s="49" t="s">
        <v>49</v>
      </c>
      <c r="C33" s="44" t="s">
        <v>48</v>
      </c>
      <c r="D33" s="44">
        <v>35.92</v>
      </c>
      <c r="E33" s="43"/>
      <c r="F33" s="43">
        <f t="shared" si="1"/>
        <v>0</v>
      </c>
      <c r="G33" s="45" t="s">
        <v>78</v>
      </c>
      <c r="H33" s="46" t="s">
        <v>78</v>
      </c>
    </row>
    <row r="34" spans="1:8" s="37" customFormat="1" x14ac:dyDescent="0.25">
      <c r="A34" s="51" t="s">
        <v>70</v>
      </c>
      <c r="B34" s="49" t="s">
        <v>50</v>
      </c>
      <c r="C34" s="44" t="s">
        <v>46</v>
      </c>
      <c r="D34" s="44">
        <v>18.899999999999999</v>
      </c>
      <c r="E34" s="43"/>
      <c r="F34" s="43">
        <f t="shared" si="1"/>
        <v>0</v>
      </c>
      <c r="G34" s="45" t="s">
        <v>78</v>
      </c>
      <c r="H34" s="46" t="s">
        <v>78</v>
      </c>
    </row>
    <row r="35" spans="1:8" s="37" customFormat="1" x14ac:dyDescent="0.25">
      <c r="A35" s="66" t="s">
        <v>81</v>
      </c>
      <c r="B35" s="67"/>
      <c r="C35" s="67"/>
      <c r="D35" s="67"/>
      <c r="E35" s="67"/>
      <c r="F35" s="67"/>
      <c r="G35" s="67"/>
      <c r="H35" s="68"/>
    </row>
    <row r="36" spans="1:8" s="37" customFormat="1" x14ac:dyDescent="0.25">
      <c r="A36" s="51" t="s">
        <v>71</v>
      </c>
      <c r="B36" s="62" t="s">
        <v>83</v>
      </c>
      <c r="C36" s="44" t="s">
        <v>6</v>
      </c>
      <c r="D36" s="54">
        <v>839</v>
      </c>
      <c r="E36" s="43"/>
      <c r="F36" s="43">
        <f t="shared" ref="F36:F42" si="2">E36*D36</f>
        <v>0</v>
      </c>
      <c r="G36" s="54">
        <v>4</v>
      </c>
      <c r="H36" s="60">
        <f t="shared" ref="H36:H42" si="3">G36*F36</f>
        <v>0</v>
      </c>
    </row>
    <row r="37" spans="1:8" s="37" customFormat="1" x14ac:dyDescent="0.25">
      <c r="A37" s="51" t="s">
        <v>72</v>
      </c>
      <c r="B37" s="49" t="s">
        <v>52</v>
      </c>
      <c r="C37" s="44" t="s">
        <v>6</v>
      </c>
      <c r="D37" s="54">
        <v>769</v>
      </c>
      <c r="E37" s="43"/>
      <c r="F37" s="43">
        <f t="shared" si="2"/>
        <v>0</v>
      </c>
      <c r="G37" s="54">
        <v>1</v>
      </c>
      <c r="H37" s="60">
        <f t="shared" si="3"/>
        <v>0</v>
      </c>
    </row>
    <row r="38" spans="1:8" x14ac:dyDescent="0.25">
      <c r="A38" s="51" t="s">
        <v>73</v>
      </c>
      <c r="B38" s="52" t="s">
        <v>25</v>
      </c>
      <c r="C38" s="15" t="s">
        <v>4</v>
      </c>
      <c r="D38" s="15">
        <v>4</v>
      </c>
      <c r="E38" s="57"/>
      <c r="F38" s="43">
        <f t="shared" si="2"/>
        <v>0</v>
      </c>
      <c r="G38" s="55">
        <v>4</v>
      </c>
      <c r="H38" s="60">
        <f t="shared" si="3"/>
        <v>0</v>
      </c>
    </row>
    <row r="39" spans="1:8" x14ac:dyDescent="0.25">
      <c r="A39" s="51" t="s">
        <v>74</v>
      </c>
      <c r="B39" s="52" t="s">
        <v>26</v>
      </c>
      <c r="C39" s="15" t="s">
        <v>6</v>
      </c>
      <c r="D39" s="15">
        <v>1054</v>
      </c>
      <c r="E39" s="57"/>
      <c r="F39" s="43">
        <f t="shared" si="2"/>
        <v>0</v>
      </c>
      <c r="G39" s="55">
        <v>6</v>
      </c>
      <c r="H39" s="60">
        <f t="shared" si="3"/>
        <v>0</v>
      </c>
    </row>
    <row r="40" spans="1:8" x14ac:dyDescent="0.25">
      <c r="A40" s="51" t="s">
        <v>75</v>
      </c>
      <c r="B40" s="52" t="s">
        <v>9</v>
      </c>
      <c r="C40" s="15" t="s">
        <v>46</v>
      </c>
      <c r="D40" s="15">
        <v>23</v>
      </c>
      <c r="E40" s="57"/>
      <c r="F40" s="43">
        <f t="shared" si="2"/>
        <v>0</v>
      </c>
      <c r="G40" s="55">
        <v>20</v>
      </c>
      <c r="H40" s="60">
        <f t="shared" si="3"/>
        <v>0</v>
      </c>
    </row>
    <row r="41" spans="1:8" x14ac:dyDescent="0.25">
      <c r="A41" s="51" t="s">
        <v>76</v>
      </c>
      <c r="B41" s="52" t="s">
        <v>10</v>
      </c>
      <c r="C41" s="15" t="s">
        <v>4</v>
      </c>
      <c r="D41" s="15">
        <v>20</v>
      </c>
      <c r="E41" s="57"/>
      <c r="F41" s="43">
        <f t="shared" si="2"/>
        <v>0</v>
      </c>
      <c r="G41" s="55">
        <v>1</v>
      </c>
      <c r="H41" s="60">
        <f t="shared" si="3"/>
        <v>0</v>
      </c>
    </row>
    <row r="42" spans="1:8" ht="15.75" thickBot="1" x14ac:dyDescent="0.3">
      <c r="A42" s="53" t="s">
        <v>77</v>
      </c>
      <c r="B42" s="25" t="s">
        <v>15</v>
      </c>
      <c r="C42" s="23" t="s">
        <v>6</v>
      </c>
      <c r="D42" s="24">
        <v>1054</v>
      </c>
      <c r="E42" s="58"/>
      <c r="F42" s="59">
        <f t="shared" si="2"/>
        <v>0</v>
      </c>
      <c r="G42" s="56">
        <v>24</v>
      </c>
      <c r="H42" s="61">
        <f t="shared" si="3"/>
        <v>0</v>
      </c>
    </row>
    <row r="43" spans="1:8" x14ac:dyDescent="0.25">
      <c r="A43" s="16"/>
      <c r="B43" s="17"/>
      <c r="C43" s="18"/>
      <c r="D43" s="19"/>
      <c r="E43" s="20"/>
      <c r="F43" s="20"/>
      <c r="G43" s="21"/>
      <c r="H43" s="22"/>
    </row>
    <row r="44" spans="1:8" x14ac:dyDescent="0.25">
      <c r="E44" s="3"/>
      <c r="G44" s="10" t="s">
        <v>5</v>
      </c>
      <c r="H44" s="13">
        <f>SUM(F11:F16,F18:F34,H36:H42)</f>
        <v>0</v>
      </c>
    </row>
    <row r="45" spans="1:8" x14ac:dyDescent="0.25">
      <c r="E45" s="3"/>
      <c r="G45" s="10"/>
      <c r="H45" s="13"/>
    </row>
    <row r="46" spans="1:8" x14ac:dyDescent="0.25">
      <c r="E46" s="3"/>
      <c r="G46" s="10"/>
      <c r="H46" s="13"/>
    </row>
    <row r="47" spans="1:8" ht="19.5" thickBot="1" x14ac:dyDescent="0.35">
      <c r="B47" s="14" t="s">
        <v>19</v>
      </c>
      <c r="C47" s="1"/>
      <c r="D47" s="1"/>
      <c r="E47" s="2"/>
      <c r="F47" s="1"/>
      <c r="G47" s="9"/>
      <c r="H47" s="12"/>
    </row>
    <row r="48" spans="1:8" ht="30.75" thickBot="1" x14ac:dyDescent="0.3">
      <c r="A48" s="41"/>
      <c r="B48" s="32" t="s">
        <v>0</v>
      </c>
      <c r="C48" s="33" t="s">
        <v>1</v>
      </c>
      <c r="D48" s="33" t="s">
        <v>7</v>
      </c>
      <c r="E48" s="33" t="s">
        <v>8</v>
      </c>
      <c r="F48" s="33" t="s">
        <v>3</v>
      </c>
      <c r="G48" s="33" t="s">
        <v>2</v>
      </c>
      <c r="H48" s="34" t="s">
        <v>3</v>
      </c>
    </row>
    <row r="49" spans="1:8" x14ac:dyDescent="0.25">
      <c r="A49" s="51" t="s">
        <v>11</v>
      </c>
      <c r="B49" s="62" t="s">
        <v>83</v>
      </c>
      <c r="C49" s="44" t="s">
        <v>6</v>
      </c>
      <c r="D49" s="54">
        <v>839</v>
      </c>
      <c r="E49" s="43"/>
      <c r="F49" s="43">
        <f t="shared" ref="F49:F55" si="4">E49*D49</f>
        <v>0</v>
      </c>
      <c r="G49" s="54">
        <v>4</v>
      </c>
      <c r="H49" s="60">
        <f t="shared" ref="H49:H55" si="5">G49*F49</f>
        <v>0</v>
      </c>
    </row>
    <row r="50" spans="1:8" x14ac:dyDescent="0.25">
      <c r="A50" s="51" t="s">
        <v>12</v>
      </c>
      <c r="B50" s="49" t="s">
        <v>52</v>
      </c>
      <c r="C50" s="44" t="s">
        <v>6</v>
      </c>
      <c r="D50" s="54">
        <v>769</v>
      </c>
      <c r="E50" s="43"/>
      <c r="F50" s="43">
        <f t="shared" si="4"/>
        <v>0</v>
      </c>
      <c r="G50" s="54">
        <v>1</v>
      </c>
      <c r="H50" s="60">
        <f t="shared" si="5"/>
        <v>0</v>
      </c>
    </row>
    <row r="51" spans="1:8" x14ac:dyDescent="0.25">
      <c r="A51" s="51" t="s">
        <v>13</v>
      </c>
      <c r="B51" s="52" t="s">
        <v>25</v>
      </c>
      <c r="C51" s="15" t="s">
        <v>4</v>
      </c>
      <c r="D51" s="15">
        <v>4</v>
      </c>
      <c r="E51" s="57"/>
      <c r="F51" s="43">
        <f t="shared" si="4"/>
        <v>0</v>
      </c>
      <c r="G51" s="55">
        <v>4</v>
      </c>
      <c r="H51" s="60">
        <f t="shared" si="5"/>
        <v>0</v>
      </c>
    </row>
    <row r="52" spans="1:8" x14ac:dyDescent="0.25">
      <c r="A52" s="51" t="s">
        <v>14</v>
      </c>
      <c r="B52" s="52" t="s">
        <v>26</v>
      </c>
      <c r="C52" s="15" t="s">
        <v>6</v>
      </c>
      <c r="D52" s="15">
        <v>1054</v>
      </c>
      <c r="E52" s="57"/>
      <c r="F52" s="43">
        <f t="shared" si="4"/>
        <v>0</v>
      </c>
      <c r="G52" s="55">
        <v>6</v>
      </c>
      <c r="H52" s="60">
        <f t="shared" si="5"/>
        <v>0</v>
      </c>
    </row>
    <row r="53" spans="1:8" x14ac:dyDescent="0.25">
      <c r="A53" s="51" t="s">
        <v>16</v>
      </c>
      <c r="B53" s="52" t="s">
        <v>9</v>
      </c>
      <c r="C53" s="15" t="s">
        <v>46</v>
      </c>
      <c r="D53" s="15">
        <v>23</v>
      </c>
      <c r="E53" s="57"/>
      <c r="F53" s="43">
        <f t="shared" si="4"/>
        <v>0</v>
      </c>
      <c r="G53" s="55">
        <v>20</v>
      </c>
      <c r="H53" s="60">
        <f t="shared" si="5"/>
        <v>0</v>
      </c>
    </row>
    <row r="54" spans="1:8" x14ac:dyDescent="0.25">
      <c r="A54" s="51" t="s">
        <v>53</v>
      </c>
      <c r="B54" s="52" t="s">
        <v>10</v>
      </c>
      <c r="C54" s="15" t="s">
        <v>4</v>
      </c>
      <c r="D54" s="15">
        <v>20</v>
      </c>
      <c r="E54" s="57"/>
      <c r="F54" s="43">
        <f t="shared" si="4"/>
        <v>0</v>
      </c>
      <c r="G54" s="55">
        <v>1</v>
      </c>
      <c r="H54" s="60">
        <f t="shared" si="5"/>
        <v>0</v>
      </c>
    </row>
    <row r="55" spans="1:8" ht="15.75" thickBot="1" x14ac:dyDescent="0.3">
      <c r="A55" s="53" t="s">
        <v>54</v>
      </c>
      <c r="B55" s="25" t="s">
        <v>15</v>
      </c>
      <c r="C55" s="23" t="s">
        <v>6</v>
      </c>
      <c r="D55" s="24">
        <v>1054</v>
      </c>
      <c r="E55" s="58"/>
      <c r="F55" s="59">
        <f t="shared" si="4"/>
        <v>0</v>
      </c>
      <c r="G55" s="56">
        <v>24</v>
      </c>
      <c r="H55" s="61">
        <f t="shared" si="5"/>
        <v>0</v>
      </c>
    </row>
    <row r="56" spans="1:8" x14ac:dyDescent="0.25">
      <c r="E56" s="3"/>
      <c r="G56" s="10"/>
      <c r="H56" s="13"/>
    </row>
    <row r="57" spans="1:8" x14ac:dyDescent="0.25">
      <c r="E57" s="3"/>
      <c r="G57" s="10" t="s">
        <v>5</v>
      </c>
      <c r="H57" s="13">
        <f>SUM(H49:H55)</f>
        <v>0</v>
      </c>
    </row>
    <row r="58" spans="1:8" x14ac:dyDescent="0.25">
      <c r="E58" s="3"/>
      <c r="G58" s="10"/>
      <c r="H58" s="13"/>
    </row>
    <row r="59" spans="1:8" x14ac:dyDescent="0.25">
      <c r="A59" s="10"/>
      <c r="C59" s="7"/>
      <c r="G59" s="10"/>
      <c r="H59" s="13"/>
    </row>
    <row r="60" spans="1:8" ht="19.5" thickBot="1" x14ac:dyDescent="0.35">
      <c r="B60" s="14" t="s">
        <v>20</v>
      </c>
      <c r="C60" s="1"/>
      <c r="D60" s="1"/>
      <c r="E60" s="2"/>
      <c r="F60" s="1"/>
      <c r="G60" s="9"/>
      <c r="H60" s="12"/>
    </row>
    <row r="61" spans="1:8" ht="30.75" thickBot="1" x14ac:dyDescent="0.3">
      <c r="A61" s="42"/>
      <c r="B61" s="26" t="s">
        <v>0</v>
      </c>
      <c r="C61" s="27" t="s">
        <v>1</v>
      </c>
      <c r="D61" s="27" t="s">
        <v>7</v>
      </c>
      <c r="E61" s="27" t="s">
        <v>8</v>
      </c>
      <c r="F61" s="27" t="s">
        <v>3</v>
      </c>
      <c r="G61" s="27" t="s">
        <v>2</v>
      </c>
      <c r="H61" s="28" t="s">
        <v>3</v>
      </c>
    </row>
    <row r="62" spans="1:8" x14ac:dyDescent="0.25">
      <c r="A62" s="51" t="s">
        <v>11</v>
      </c>
      <c r="B62" s="62" t="s">
        <v>83</v>
      </c>
      <c r="C62" s="44" t="s">
        <v>6</v>
      </c>
      <c r="D62" s="54">
        <v>839</v>
      </c>
      <c r="E62" s="43"/>
      <c r="F62" s="43">
        <f t="shared" ref="F62:F68" si="6">E62*D62</f>
        <v>0</v>
      </c>
      <c r="G62" s="54">
        <v>4</v>
      </c>
      <c r="H62" s="60">
        <f t="shared" ref="H62:H68" si="7">G62*F62</f>
        <v>0</v>
      </c>
    </row>
    <row r="63" spans="1:8" x14ac:dyDescent="0.25">
      <c r="A63" s="51" t="s">
        <v>12</v>
      </c>
      <c r="B63" s="49" t="s">
        <v>52</v>
      </c>
      <c r="C63" s="44" t="s">
        <v>6</v>
      </c>
      <c r="D63" s="54">
        <v>769</v>
      </c>
      <c r="E63" s="43"/>
      <c r="F63" s="43">
        <f t="shared" si="6"/>
        <v>0</v>
      </c>
      <c r="G63" s="54">
        <v>1</v>
      </c>
      <c r="H63" s="60">
        <f t="shared" si="7"/>
        <v>0</v>
      </c>
    </row>
    <row r="64" spans="1:8" x14ac:dyDescent="0.25">
      <c r="A64" s="51" t="s">
        <v>13</v>
      </c>
      <c r="B64" s="52" t="s">
        <v>25</v>
      </c>
      <c r="C64" s="15" t="s">
        <v>4</v>
      </c>
      <c r="D64" s="15">
        <v>4</v>
      </c>
      <c r="E64" s="57"/>
      <c r="F64" s="43">
        <f t="shared" si="6"/>
        <v>0</v>
      </c>
      <c r="G64" s="55">
        <v>4</v>
      </c>
      <c r="H64" s="60">
        <f t="shared" si="7"/>
        <v>0</v>
      </c>
    </row>
    <row r="65" spans="1:8" x14ac:dyDescent="0.25">
      <c r="A65" s="51" t="s">
        <v>14</v>
      </c>
      <c r="B65" s="52" t="s">
        <v>26</v>
      </c>
      <c r="C65" s="15" t="s">
        <v>6</v>
      </c>
      <c r="D65" s="15">
        <v>1054</v>
      </c>
      <c r="E65" s="57"/>
      <c r="F65" s="43">
        <f t="shared" si="6"/>
        <v>0</v>
      </c>
      <c r="G65" s="55">
        <v>6</v>
      </c>
      <c r="H65" s="60">
        <f t="shared" si="7"/>
        <v>0</v>
      </c>
    </row>
    <row r="66" spans="1:8" x14ac:dyDescent="0.25">
      <c r="A66" s="51" t="s">
        <v>16</v>
      </c>
      <c r="B66" s="52" t="s">
        <v>9</v>
      </c>
      <c r="C66" s="15" t="s">
        <v>46</v>
      </c>
      <c r="D66" s="15">
        <v>23</v>
      </c>
      <c r="E66" s="57"/>
      <c r="F66" s="43">
        <f t="shared" si="6"/>
        <v>0</v>
      </c>
      <c r="G66" s="55">
        <v>20</v>
      </c>
      <c r="H66" s="60">
        <f t="shared" si="7"/>
        <v>0</v>
      </c>
    </row>
    <row r="67" spans="1:8" x14ac:dyDescent="0.25">
      <c r="A67" s="51" t="s">
        <v>53</v>
      </c>
      <c r="B67" s="52" t="s">
        <v>10</v>
      </c>
      <c r="C67" s="15" t="s">
        <v>4</v>
      </c>
      <c r="D67" s="15">
        <v>20</v>
      </c>
      <c r="E67" s="57"/>
      <c r="F67" s="43">
        <f t="shared" si="6"/>
        <v>0</v>
      </c>
      <c r="G67" s="55">
        <v>1</v>
      </c>
      <c r="H67" s="60">
        <f t="shared" si="7"/>
        <v>0</v>
      </c>
    </row>
    <row r="68" spans="1:8" ht="15.75" thickBot="1" x14ac:dyDescent="0.3">
      <c r="A68" s="53" t="s">
        <v>54</v>
      </c>
      <c r="B68" s="25" t="s">
        <v>15</v>
      </c>
      <c r="C68" s="23" t="s">
        <v>6</v>
      </c>
      <c r="D68" s="24">
        <v>1054</v>
      </c>
      <c r="E68" s="58"/>
      <c r="F68" s="59">
        <f t="shared" si="6"/>
        <v>0</v>
      </c>
      <c r="G68" s="56">
        <v>24</v>
      </c>
      <c r="H68" s="61">
        <f t="shared" si="7"/>
        <v>0</v>
      </c>
    </row>
    <row r="69" spans="1:8" x14ac:dyDescent="0.25">
      <c r="E69" s="3"/>
      <c r="G69" s="10"/>
      <c r="H69" s="13"/>
    </row>
    <row r="70" spans="1:8" x14ac:dyDescent="0.25">
      <c r="E70" s="3"/>
      <c r="G70" s="10" t="s">
        <v>5</v>
      </c>
      <c r="H70" s="13">
        <f>SUM(H62:H68)</f>
        <v>0</v>
      </c>
    </row>
    <row r="71" spans="1:8" x14ac:dyDescent="0.25">
      <c r="E71" s="3"/>
      <c r="G71" s="10"/>
      <c r="H71" s="13"/>
    </row>
    <row r="74" spans="1:8" ht="15.75" thickBot="1" x14ac:dyDescent="0.3"/>
    <row r="75" spans="1:8" ht="16.5" thickBot="1" x14ac:dyDescent="0.3">
      <c r="B75" s="35" t="s">
        <v>21</v>
      </c>
      <c r="C75" s="36">
        <f>H44+H57+H70</f>
        <v>0</v>
      </c>
    </row>
  </sheetData>
  <sheetProtection algorithmName="SHA-512" hashValue="gaJHoq1QydKZfMXpYGbtnGwIC475EgMoIhZ/Y8SaKhvW3JvVNazL1IvAWYxQP30GR4zoMo2M4c7JLsfBQkd6gA==" saltValue="Fs57/4gYLuY9qU6k2qsICg==" spinCount="100000" sheet="1" objects="1" scenarios="1"/>
  <protectedRanges>
    <protectedRange sqref="E11:E16 E18:E34 E36:E42 E49:E55 E62:E68" name="Oblast1"/>
  </protectedRanges>
  <mergeCells count="3">
    <mergeCell ref="A10:H10"/>
    <mergeCell ref="A17:H17"/>
    <mergeCell ref="A35:H3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2022-12-09T08:34:30Z</dcterms:modified>
</cp:coreProperties>
</file>