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3"/>
  </bookViews>
  <sheets>
    <sheet name="A_kusovník_hlavička" sheetId="1" r:id="rId1"/>
    <sheet name="E_kusovník_MaR_kabely" sheetId="2" r:id="rId2"/>
    <sheet name="C_kusovník_MaR_DT1" sheetId="3" r:id="rId3"/>
    <sheet name="D_kusovník_MaR_provoz" sheetId="4" r:id="rId4"/>
    <sheet name="B_kusovník_MaR_ŘS" sheetId="5" r:id="rId5"/>
    <sheet name="F_montáže_MaR" sheetId="6" r:id="rId6"/>
  </sheets>
  <definedNames>
    <definedName name="_xlnm.Print_Titles" localSheetId="4">'B_kusovník_MaR_ŘS'!$12:$12</definedName>
    <definedName name="_xlnm.Print_Titles" localSheetId="2">'C_kusovník_MaR_DT1'!$8:$8</definedName>
    <definedName name="_xlnm.Print_Titles" localSheetId="3">'D_kusovník_MaR_provoz'!$32:$32</definedName>
    <definedName name="_xlnm.Print_Titles" localSheetId="1">'E_kusovník_MaR_kabely'!$14:$14</definedName>
    <definedName name="_xlnm.Print_Titles" localSheetId="5">'F_montáže_MaR'!$19:$19</definedName>
  </definedNames>
  <calcPr fullCalcOnLoad="1"/>
</workbook>
</file>

<file path=xl/sharedStrings.xml><?xml version="1.0" encoding="utf-8"?>
<sst xmlns="http://schemas.openxmlformats.org/spreadsheetml/2006/main" count="540" uniqueCount="228">
  <si>
    <t>Číslo zakázky:</t>
  </si>
  <si>
    <t>Název zakázky:</t>
  </si>
  <si>
    <t>Vypracoval:</t>
  </si>
  <si>
    <t>Datum:</t>
  </si>
  <si>
    <t/>
  </si>
  <si>
    <t>Projekční rozpočet</t>
  </si>
  <si>
    <t>REKAPITULACE ROZPOČTU</t>
  </si>
  <si>
    <t>č.</t>
  </si>
  <si>
    <t>kategorie</t>
  </si>
  <si>
    <t>popis</t>
  </si>
  <si>
    <t>list</t>
  </si>
  <si>
    <t>1.</t>
  </si>
  <si>
    <t>2.</t>
  </si>
  <si>
    <t>3.</t>
  </si>
  <si>
    <t>Základní náklady -</t>
  </si>
  <si>
    <t>REKAPITULACE</t>
  </si>
  <si>
    <t xml:space="preserve">Profese: </t>
  </si>
  <si>
    <t>MaR a Elektro</t>
  </si>
  <si>
    <t xml:space="preserve">Část: </t>
  </si>
  <si>
    <t>Výměna ŘS ve VS Městské Lázně v Ústí nad Labem</t>
  </si>
  <si>
    <t>Kabely</t>
  </si>
  <si>
    <t>Kusovník MaR - DT1</t>
  </si>
  <si>
    <t>Kusovník MaR -provoz</t>
  </si>
  <si>
    <t>4.</t>
  </si>
  <si>
    <t>Kusovník MaR - ŘS</t>
  </si>
  <si>
    <t>Montáže MaR</t>
  </si>
  <si>
    <t>5.</t>
  </si>
  <si>
    <t>Celkem:</t>
  </si>
  <si>
    <t>JYTY-O 4x1</t>
  </si>
  <si>
    <t>m</t>
  </si>
  <si>
    <t>60,00</t>
  </si>
  <si>
    <t>Ovládací kabel</t>
  </si>
  <si>
    <t>7</t>
  </si>
  <si>
    <t>JYTY-O 2x1</t>
  </si>
  <si>
    <t>345,00</t>
  </si>
  <si>
    <t>6</t>
  </si>
  <si>
    <t>J-Y(St)Y-1x2x0,8</t>
  </si>
  <si>
    <t>50,00</t>
  </si>
  <si>
    <t>Sdělovací vnitřní kabel</t>
  </si>
  <si>
    <t>5</t>
  </si>
  <si>
    <t>CYKY-J 7x1,5</t>
  </si>
  <si>
    <t>0,00</t>
  </si>
  <si>
    <t>Silový kabel</t>
  </si>
  <si>
    <t>4</t>
  </si>
  <si>
    <t>CYKY-J 3x1,5</t>
  </si>
  <si>
    <t>30,00</t>
  </si>
  <si>
    <t>3</t>
  </si>
  <si>
    <t>UTP cat.5e</t>
  </si>
  <si>
    <t>UTP Cat.5e</t>
  </si>
  <si>
    <t>4,00</t>
  </si>
  <si>
    <t>Kabel UTP cat.5e</t>
  </si>
  <si>
    <t>2</t>
  </si>
  <si>
    <t>Stávající kabel</t>
  </si>
  <si>
    <t>1</t>
  </si>
  <si>
    <t>Cena</t>
  </si>
  <si>
    <t>Výrobce</t>
  </si>
  <si>
    <t>Typ</t>
  </si>
  <si>
    <t>Objednací číslo</t>
  </si>
  <si>
    <t>Množství</t>
  </si>
  <si>
    <t>Popis</t>
  </si>
  <si>
    <t>KUSOVNÍK Kabely</t>
  </si>
  <si>
    <t>Cena celkem:</t>
  </si>
  <si>
    <t>ks</t>
  </si>
  <si>
    <t>Zdroj na DIN - 240W, 24VDC,10A</t>
  </si>
  <si>
    <t>57</t>
  </si>
  <si>
    <t>Ethernet switch 8xRJ45</t>
  </si>
  <si>
    <t>56</t>
  </si>
  <si>
    <t>UPS na DIN - 24VDC, 20A/10A</t>
  </si>
  <si>
    <t>55</t>
  </si>
  <si>
    <t>Baterie na DIN - 24VDC, 3,4Ah</t>
  </si>
  <si>
    <t>54</t>
  </si>
  <si>
    <t>Monitorovací relé 3f, možnost nastavení, chyba fáze, sled fází</t>
  </si>
  <si>
    <t>53</t>
  </si>
  <si>
    <t>Řadová svorkovnice pojistková 24V s LED</t>
  </si>
  <si>
    <t>52</t>
  </si>
  <si>
    <t>33</t>
  </si>
  <si>
    <t>Řadová svorkovnice pojistková</t>
  </si>
  <si>
    <t>51</t>
  </si>
  <si>
    <t>VF filtr</t>
  </si>
  <si>
    <t>50</t>
  </si>
  <si>
    <t>Přepěťová ochrana - SPD Typ III</t>
  </si>
  <si>
    <t>49</t>
  </si>
  <si>
    <t>Přepěťová ochrana - SPD Typ I a II</t>
  </si>
  <si>
    <t>48</t>
  </si>
  <si>
    <t>Řadová svorka 10 s tažnou pružinou PE</t>
  </si>
  <si>
    <t>47</t>
  </si>
  <si>
    <t>12</t>
  </si>
  <si>
    <t>Řadová svorka 2,5 s tažnou pružinou PE</t>
  </si>
  <si>
    <t>46</t>
  </si>
  <si>
    <t>Řadová svorka 10 s tažnou pružinou</t>
  </si>
  <si>
    <t>45</t>
  </si>
  <si>
    <t>44</t>
  </si>
  <si>
    <t>9</t>
  </si>
  <si>
    <t>Řadová svorka 2,5 s tažnou pružinou (Modrá N)</t>
  </si>
  <si>
    <t>43</t>
  </si>
  <si>
    <t>130</t>
  </si>
  <si>
    <t>Řadová svorka 2,5 s tažnou pružinou</t>
  </si>
  <si>
    <t>42</t>
  </si>
  <si>
    <t>Koncovka</t>
  </si>
  <si>
    <t>41</t>
  </si>
  <si>
    <t>Modulární rozvodná svorka s pružinou (červená)</t>
  </si>
  <si>
    <t>40</t>
  </si>
  <si>
    <t>Modulární rozvodná svorka s pružinou (modrá)</t>
  </si>
  <si>
    <t>39</t>
  </si>
  <si>
    <t>31</t>
  </si>
  <si>
    <t>PATICE-Push In (pro relé)</t>
  </si>
  <si>
    <t>38</t>
  </si>
  <si>
    <t>PATICE-Push in (pro relé D série)</t>
  </si>
  <si>
    <t>37</t>
  </si>
  <si>
    <t>Ks</t>
  </si>
  <si>
    <t>2P RELÉ 24V AC 8A s LED</t>
  </si>
  <si>
    <t>36</t>
  </si>
  <si>
    <t>4P RELÉ 24V AC 5A</t>
  </si>
  <si>
    <t>35</t>
  </si>
  <si>
    <t>Zářivkové svítidlo pro osvětlení rozvaděče, 1x10W (T8), vypínač na boku</t>
  </si>
  <si>
    <t>34</t>
  </si>
  <si>
    <t>Stykač 3-pól. - Stykač - 3 kW / 400 V / 50 Hz / AC-3, Ie 7 A / AC-3, Uc 230 VAC, 1x NO, velikost S00, šroubová svorka</t>
  </si>
  <si>
    <t>Montážní deska pro rozváděč RAK - 2000/800 mm (v/š),</t>
  </si>
  <si>
    <t>32</t>
  </si>
  <si>
    <t>Podstavec skládaný pro rozv. RAK - díl univerzální 800 mm (š/h), výška 100 mm, sada 2 ks</t>
  </si>
  <si>
    <t>Podstavec skládaný pro rozv. RAK - díl univerzální 400 mm (š/h), výška 100 mm, sada 2 ks</t>
  </si>
  <si>
    <t>30</t>
  </si>
  <si>
    <t>Skříňový rozváděč RAK 2084 - 2000/800/400 mm (v/š/h), krytí IP55</t>
  </si>
  <si>
    <t>29</t>
  </si>
  <si>
    <t>Kapsa na dokumentaci</t>
  </si>
  <si>
    <t>28</t>
  </si>
  <si>
    <t>Bezpečnostní transformátor 230V/24V AC, 125VA</t>
  </si>
  <si>
    <t>27</t>
  </si>
  <si>
    <t>Svorkovnice PE (15 svorek)</t>
  </si>
  <si>
    <t>26</t>
  </si>
  <si>
    <t>Svorkovnice N (15 svorek)</t>
  </si>
  <si>
    <t>25</t>
  </si>
  <si>
    <t>Průchodka M 32x1,5 / 17-24 mm</t>
  </si>
  <si>
    <t>24</t>
  </si>
  <si>
    <t>Průchodka M 25x1,5 / 12-18 mm</t>
  </si>
  <si>
    <t>23</t>
  </si>
  <si>
    <t>22</t>
  </si>
  <si>
    <t>Průchodka M 20x1,5 / 6-12 mm</t>
  </si>
  <si>
    <t>Průchodka M 16x1,5 / 5-9 mm</t>
  </si>
  <si>
    <t>21</t>
  </si>
  <si>
    <t>Nouzový hlav. vypínač 32A, 3-pól.</t>
  </si>
  <si>
    <t>20</t>
  </si>
  <si>
    <t>10</t>
  </si>
  <si>
    <t>Zapínací kontakt, polosestava, 1x Zapínací kontakt</t>
  </si>
  <si>
    <t>19</t>
  </si>
  <si>
    <t>Ovladač nouzového zastavení s hřibem, uvolnění pootočením, barva rudá, 1z.+1r.</t>
  </si>
  <si>
    <t>18</t>
  </si>
  <si>
    <t>Otočný ovládač - 3 polohy pevné, barva černá, kompletní</t>
  </si>
  <si>
    <t>17</t>
  </si>
  <si>
    <t>Tlačítko, barva černá kompletní, 1x zapín.kontakt</t>
  </si>
  <si>
    <t>16</t>
  </si>
  <si>
    <t>Blok pomocných kontaktů čelní - 1NO+1NC</t>
  </si>
  <si>
    <t>15</t>
  </si>
  <si>
    <t>Motorový spouštěč, velikost S00, rozsah 1,1-1,6 A</t>
  </si>
  <si>
    <t>14</t>
  </si>
  <si>
    <t>Soklová zásuvka (na lištu DIN), 16A, 230V AC, s ochr.kolíkem, přívod zespodu</t>
  </si>
  <si>
    <t>13</t>
  </si>
  <si>
    <t>Signalizační spínač (boční) - 1x zapínací kontakt, 1x rozpínací kontakt, pro LTE, LTN, LVN, LFE, LFN, MSN, boční montáž</t>
  </si>
  <si>
    <t>Jistič - In 10 A, Ue 230 V a.c., 72 V d.c., charakteristika B, 1-pól, Icn 10 kA</t>
  </si>
  <si>
    <t>11</t>
  </si>
  <si>
    <t>Jistič - In 6 A, Ue 230 V a.c., 72 V d.c., charakteristika C, 1-pól, Icn 10 kA</t>
  </si>
  <si>
    <t>Jistič - In 6 A, Ue 230 V a.c., 72 V d.c., charakteristika B, 1-pól, Icn 10 kA</t>
  </si>
  <si>
    <t>Jistič - In 2 A, Ue 230 V a.c., 72 V d.c., charakteristika B, 1-pól, Icn 10 kA</t>
  </si>
  <si>
    <t>8</t>
  </si>
  <si>
    <t>Stykač 1-fázový (2-pólový), ovl. 24V DC, In = 20A, 2 spínací kontakty</t>
  </si>
  <si>
    <t>Stykač 1-fázový (2-pólový), ovl. 230V AC, In = 20A, 2 spínací kontakty</t>
  </si>
  <si>
    <t>Snímač hladiny - 1 úroveň (Min., Max., Zaplavení), provedení do rozvaděče</t>
  </si>
  <si>
    <t>Převodník M-Bus/ETH, pro maximálně 45 MBus slave zařízení</t>
  </si>
  <si>
    <t>Signálka LED 230VAC - Bílá svítící</t>
  </si>
  <si>
    <t>Signálka LED 24V AC/DC - Rudá svítící</t>
  </si>
  <si>
    <t>Stávající zařízení</t>
  </si>
  <si>
    <t>Kusovník DT1</t>
  </si>
  <si>
    <t>MaR</t>
  </si>
  <si>
    <t>Část:</t>
  </si>
  <si>
    <t>Přípojka tlakoměrová přechodová M20x1,5 / M12x1,5 ocel</t>
  </si>
  <si>
    <t>Ventil tlakoměrový zkušební G1/2" ocel St. 35.8</t>
  </si>
  <si>
    <t>Přípojka tlakoměrová přechodová G1" vně. / G3/4" vni., nerez</t>
  </si>
  <si>
    <t>Stonkový teploměr, L=200,-30/+150°C, Pt1000</t>
  </si>
  <si>
    <t>Stonkový teploměr, L=150,-30/+150°C, Pt1000, G1/2"</t>
  </si>
  <si>
    <t>Stonkový teploměr, L=100,-30/+150°C, Pt1000, G1/2"</t>
  </si>
  <si>
    <t>Kabelový teploměr, -50/+250°C, Pt1000, IP65</t>
  </si>
  <si>
    <t>Čidlo venkovní,-50/+90°C, Pt1000</t>
  </si>
  <si>
    <t>Termostat prostorový 0...+60 °C, IP65, TR</t>
  </si>
  <si>
    <t>Snímač tlaku 3vodič, 0...6 bar, 0-10V, G1/2"</t>
  </si>
  <si>
    <t>Snímač hladiny 3vodič, 0-25kPa, 0-10V, G3/4"</t>
  </si>
  <si>
    <t>Přípojka tlakoměrová přechodová M20x1,5 vně. / G1/2" vni., ocel</t>
  </si>
  <si>
    <t>Ventil tlakoměr. zkušební M20x1,5, žárupevná ocel, připojení M20x1,5/M20x1,5L,</t>
  </si>
  <si>
    <t>Spínač tlaku a podtlaku vlnovcový 0,1-1 MPa, IP65, 1x přepínací kontakt</t>
  </si>
  <si>
    <t>Spínač tlaku a podtlaku vlnovcový 63-630 kPa, IP65, 1x přepínací kontakt</t>
  </si>
  <si>
    <t>Vodič pospojování 6 mm²</t>
  </si>
  <si>
    <t>Vodič pospojování 16 mm²</t>
  </si>
  <si>
    <t>Ponorná vodivostní sonda (2 elektrody), kabel 10 m</t>
  </si>
  <si>
    <t>Snímač hladiny na stavoznak 30mm</t>
  </si>
  <si>
    <t>Jímka G1/2", L=100, nerez</t>
  </si>
  <si>
    <t>Jímka G1/2", L=200, nerez</t>
  </si>
  <si>
    <t>Jímka G1/2", L=150, nerez</t>
  </si>
  <si>
    <t>Průchodka pro uchycení do jímky</t>
  </si>
  <si>
    <t>KUSOVNÍK MaR - Provoz</t>
  </si>
  <si>
    <t>kpl</t>
  </si>
  <si>
    <t>BACnet</t>
  </si>
  <si>
    <t>Rozšíření na Reliance 4 Combi Package Enterprise</t>
  </si>
  <si>
    <t>Modul digitálních vstupů - 16x DI, RS485, nap.24V DC/AC</t>
  </si>
  <si>
    <t>Kompaktní řídicí systém - 32 x DI, 32 x DO, 16 x AI, 8 x AO, 2xRS232, 2xRS485, Ethernet</t>
  </si>
  <si>
    <t>Modul digitálních výstupů - 16x DO, RS485, nap.24V DC/AC</t>
  </si>
  <si>
    <t>Ovládací dotykový panel 7"</t>
  </si>
  <si>
    <t>KUSOVNÍK MaR - ŘS</t>
  </si>
  <si>
    <t>Vizualizační práce SW</t>
  </si>
  <si>
    <t>SW práce ŘS a ovládací panel (7 dní SW technik)</t>
  </si>
  <si>
    <t>Oživení a zprovoznění VS (2 dny SW technik + 2 dny MaR)</t>
  </si>
  <si>
    <t>Montážní práce - strojní úpravy</t>
  </si>
  <si>
    <t>hod</t>
  </si>
  <si>
    <t>Demontáže (hodinová sazba)</t>
  </si>
  <si>
    <t>Kompletační a inženýrská činnost</t>
  </si>
  <si>
    <t>Revize + HZS (hodinová sazba)</t>
  </si>
  <si>
    <t>Výrobní dokumentace + DSPS (hodinová sazba)</t>
  </si>
  <si>
    <t>Pokládka kabelů - montážní práce (hodinová sazba)</t>
  </si>
  <si>
    <t>Popis zařízení MaR a ELEKTRO (hodinová sazba)</t>
  </si>
  <si>
    <t>Výroba rozvaděče (hodinová sazba)</t>
  </si>
  <si>
    <t>Montáž zařízení MaR (hodinová sazba)</t>
  </si>
  <si>
    <t xml:space="preserve">Celková cena bez DPH [Kč]  </t>
  </si>
  <si>
    <t>Jednotková cena bez DPH</t>
  </si>
  <si>
    <t>Solenoidový ventil 230V DN15 0-10bar</t>
  </si>
  <si>
    <t>CENA bez DPH  CELKEM</t>
  </si>
  <si>
    <t>KUSOVNÍK</t>
  </si>
  <si>
    <t>60</t>
  </si>
  <si>
    <t>140</t>
  </si>
  <si>
    <t>Lucie Machková</t>
  </si>
  <si>
    <t>19.4.2023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</si>
</sst>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9" fontId="10" fillId="20" borderId="2">
      <alignment vertical="center"/>
      <protection/>
    </xf>
    <xf numFmtId="49" fontId="10" fillId="20" borderId="2">
      <alignment vertical="center"/>
      <protection/>
    </xf>
    <xf numFmtId="49" fontId="10" fillId="20" borderId="3">
      <alignment horizontal="right" vertical="center"/>
      <protection/>
    </xf>
    <xf numFmtId="49" fontId="10" fillId="20" borderId="3">
      <alignment horizontal="right" vertical="center"/>
      <protection/>
    </xf>
    <xf numFmtId="49" fontId="10" fillId="20" borderId="4">
      <alignment vertical="center"/>
      <protection/>
    </xf>
    <xf numFmtId="49" fontId="10" fillId="20" borderId="4">
      <alignment vertical="center"/>
      <protection/>
    </xf>
    <xf numFmtId="49" fontId="10" fillId="0" borderId="5">
      <alignment vertical="center"/>
      <protection/>
    </xf>
    <xf numFmtId="49" fontId="10" fillId="20" borderId="5">
      <alignment vertical="center"/>
      <protection/>
    </xf>
    <xf numFmtId="49" fontId="10" fillId="20" borderId="5">
      <alignment vertical="center"/>
      <protection/>
    </xf>
    <xf numFmtId="49" fontId="10" fillId="0" borderId="6">
      <alignment vertical="center"/>
      <protection/>
    </xf>
    <xf numFmtId="49" fontId="10" fillId="0" borderId="6">
      <alignment vertical="center"/>
      <protection/>
    </xf>
    <xf numFmtId="166" fontId="10" fillId="20" borderId="6">
      <alignment horizontal="right" vertical="center"/>
      <protection/>
    </xf>
    <xf numFmtId="166" fontId="10" fillId="20" borderId="6">
      <alignment horizontal="righ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4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3" applyNumberFormat="0" applyAlignment="0" applyProtection="0"/>
    <xf numFmtId="0" fontId="46" fillId="27" borderId="13" applyNumberFormat="0" applyAlignment="0" applyProtection="0"/>
    <xf numFmtId="0" fontId="47" fillId="27" borderId="14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34" borderId="16" xfId="0" applyNumberFormat="1" applyFont="1" applyFill="1" applyBorder="1" applyAlignment="1">
      <alignment horizontal="left"/>
    </xf>
    <xf numFmtId="0" fontId="0" fillId="34" borderId="16" xfId="0" applyNumberFormat="1" applyFill="1" applyBorder="1" applyAlignment="1">
      <alignment horizontal="left"/>
    </xf>
    <xf numFmtId="0" fontId="0" fillId="34" borderId="17" xfId="0" applyNumberFormat="1" applyFill="1" applyBorder="1" applyAlignment="1">
      <alignment horizontal="left"/>
    </xf>
    <xf numFmtId="0" fontId="0" fillId="34" borderId="18" xfId="0" applyFill="1" applyBorder="1" applyAlignment="1">
      <alignment/>
    </xf>
    <xf numFmtId="0" fontId="3" fillId="34" borderId="0" xfId="0" applyNumberFormat="1" applyFont="1" applyFill="1" applyBorder="1" applyAlignment="1">
      <alignment horizontal="left"/>
    </xf>
    <xf numFmtId="0" fontId="0" fillId="34" borderId="0" xfId="0" applyNumberFormat="1" applyFill="1" applyBorder="1" applyAlignment="1">
      <alignment horizontal="left"/>
    </xf>
    <xf numFmtId="0" fontId="0" fillId="34" borderId="19" xfId="0" applyNumberFormat="1" applyFill="1" applyBorder="1" applyAlignment="1">
      <alignment horizontal="left"/>
    </xf>
    <xf numFmtId="0" fontId="0" fillId="34" borderId="18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9" xfId="0" applyFill="1" applyBorder="1" applyAlignment="1">
      <alignment/>
    </xf>
    <xf numFmtId="49" fontId="0" fillId="34" borderId="18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5" xfId="59" applyBorder="1">
      <alignment/>
      <protection/>
    </xf>
    <xf numFmtId="0" fontId="2" fillId="0" borderId="16" xfId="59" applyFont="1" applyBorder="1" applyAlignment="1">
      <alignment horizontal="right"/>
      <protection/>
    </xf>
    <xf numFmtId="49" fontId="2" fillId="0" borderId="16" xfId="59" applyNumberFormat="1" applyFont="1" applyBorder="1" applyAlignment="1">
      <alignment horizontal="left"/>
      <protection/>
    </xf>
    <xf numFmtId="0" fontId="3" fillId="0" borderId="16" xfId="59" applyFont="1" applyBorder="1" applyAlignment="1">
      <alignment horizontal="right"/>
      <protection/>
    </xf>
    <xf numFmtId="0" fontId="3" fillId="0" borderId="16" xfId="59" applyFont="1" applyBorder="1">
      <alignment/>
      <protection/>
    </xf>
    <xf numFmtId="0" fontId="2" fillId="0" borderId="16" xfId="59" applyFont="1" applyBorder="1">
      <alignment/>
      <protection/>
    </xf>
    <xf numFmtId="0" fontId="3" fillId="0" borderId="16" xfId="59" applyFont="1" applyBorder="1" applyAlignment="1">
      <alignment horizontal="left"/>
      <protection/>
    </xf>
    <xf numFmtId="0" fontId="0" fillId="0" borderId="16" xfId="59" applyBorder="1" applyAlignment="1">
      <alignment horizontal="left"/>
      <protection/>
    </xf>
    <xf numFmtId="0" fontId="0" fillId="0" borderId="17" xfId="59" applyBorder="1" applyAlignment="1">
      <alignment horizontal="left"/>
      <protection/>
    </xf>
    <xf numFmtId="0" fontId="49" fillId="0" borderId="20" xfId="59" applyFont="1" applyBorder="1">
      <alignment/>
      <protection/>
    </xf>
    <xf numFmtId="0" fontId="49" fillId="0" borderId="21" xfId="59" applyFont="1" applyBorder="1">
      <alignment/>
      <protection/>
    </xf>
    <xf numFmtId="0" fontId="49" fillId="0" borderId="21" xfId="59" applyFont="1" applyBorder="1" applyAlignment="1">
      <alignment horizontal="right"/>
      <protection/>
    </xf>
    <xf numFmtId="0" fontId="49" fillId="0" borderId="22" xfId="59" applyFont="1" applyBorder="1">
      <alignment/>
      <protection/>
    </xf>
    <xf numFmtId="0" fontId="0" fillId="0" borderId="18" xfId="59" applyBorder="1">
      <alignment/>
      <protection/>
    </xf>
    <xf numFmtId="0" fontId="0" fillId="0" borderId="0" xfId="59">
      <alignment/>
      <protection/>
    </xf>
    <xf numFmtId="0" fontId="0" fillId="0" borderId="19" xfId="59" applyBorder="1">
      <alignment/>
      <protection/>
    </xf>
    <xf numFmtId="0" fontId="49" fillId="0" borderId="18" xfId="59" applyFont="1" applyBorder="1">
      <alignment/>
      <protection/>
    </xf>
    <xf numFmtId="0" fontId="49" fillId="0" borderId="0" xfId="59" applyFont="1">
      <alignment/>
      <protection/>
    </xf>
    <xf numFmtId="166" fontId="49" fillId="0" borderId="0" xfId="59" applyNumberFormat="1" applyFont="1">
      <alignment/>
      <protection/>
    </xf>
    <xf numFmtId="0" fontId="49" fillId="0" borderId="19" xfId="59" applyFont="1" applyBorder="1">
      <alignment/>
      <protection/>
    </xf>
    <xf numFmtId="166" fontId="0" fillId="0" borderId="0" xfId="59" applyNumberFormat="1">
      <alignment/>
      <protection/>
    </xf>
    <xf numFmtId="0" fontId="50" fillId="0" borderId="23" xfId="59" applyFont="1" applyBorder="1" applyAlignment="1">
      <alignment vertical="center"/>
      <protection/>
    </xf>
    <xf numFmtId="0" fontId="50" fillId="0" borderId="24" xfId="59" applyFont="1" applyBorder="1" applyAlignment="1">
      <alignment vertical="center"/>
      <protection/>
    </xf>
    <xf numFmtId="166" fontId="50" fillId="2" borderId="24" xfId="59" applyNumberFormat="1" applyFont="1" applyFill="1" applyBorder="1" applyAlignment="1">
      <alignment vertical="center"/>
      <protection/>
    </xf>
    <xf numFmtId="0" fontId="50" fillId="0" borderId="25" xfId="59" applyFont="1" applyBorder="1" applyAlignment="1">
      <alignment vertical="center"/>
      <protection/>
    </xf>
    <xf numFmtId="0" fontId="9" fillId="34" borderId="0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 vertical="center"/>
    </xf>
    <xf numFmtId="49" fontId="2" fillId="34" borderId="16" xfId="0" applyNumberFormat="1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0" xfId="0" applyFont="1" applyFill="1" applyAlignment="1">
      <alignment horizontal="right" vertical="center"/>
    </xf>
    <xf numFmtId="49" fontId="2" fillId="34" borderId="0" xfId="0" applyNumberFormat="1" applyFont="1" applyFill="1" applyAlignment="1">
      <alignment horizontal="left" vertical="center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1" fillId="34" borderId="0" xfId="0" applyFont="1" applyFill="1" applyAlignment="1">
      <alignment horizontal="right" vertical="center"/>
    </xf>
    <xf numFmtId="0" fontId="51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0" fillId="0" borderId="0" xfId="60">
      <alignment/>
      <protection/>
    </xf>
    <xf numFmtId="0" fontId="10" fillId="0" borderId="0" xfId="60" applyFont="1">
      <alignment/>
      <protection/>
    </xf>
    <xf numFmtId="0" fontId="10" fillId="35" borderId="0" xfId="60" applyFill="1">
      <alignment/>
      <protection/>
    </xf>
    <xf numFmtId="0" fontId="10" fillId="0" borderId="0" xfId="60" applyAlignment="1">
      <alignment horizontal="left"/>
      <protection/>
    </xf>
    <xf numFmtId="0" fontId="10" fillId="0" borderId="26" xfId="60" applyBorder="1">
      <alignment/>
      <protection/>
    </xf>
    <xf numFmtId="0" fontId="10" fillId="0" borderId="27" xfId="60" applyBorder="1">
      <alignment/>
      <protection/>
    </xf>
    <xf numFmtId="0" fontId="10" fillId="0" borderId="18" xfId="60" applyBorder="1">
      <alignment/>
      <protection/>
    </xf>
    <xf numFmtId="166" fontId="10" fillId="0" borderId="28" xfId="60" applyNumberFormat="1" applyBorder="1" applyAlignment="1">
      <alignment vertical="center"/>
      <protection/>
    </xf>
    <xf numFmtId="166" fontId="10" fillId="0" borderId="29" xfId="60" applyNumberFormat="1" applyBorder="1" applyAlignment="1">
      <alignment vertical="center"/>
      <protection/>
    </xf>
    <xf numFmtId="0" fontId="5" fillId="0" borderId="29" xfId="60" applyFont="1" applyBorder="1" applyAlignment="1">
      <alignment vertical="center"/>
      <protection/>
    </xf>
    <xf numFmtId="166" fontId="10" fillId="0" borderId="30" xfId="60" applyNumberFormat="1" applyBorder="1" applyAlignment="1">
      <alignment horizontal="right" vertical="center"/>
      <protection/>
    </xf>
    <xf numFmtId="49" fontId="10" fillId="0" borderId="5" xfId="40">
      <alignment vertical="center"/>
      <protection/>
    </xf>
    <xf numFmtId="49" fontId="11" fillId="36" borderId="31" xfId="60" applyNumberFormat="1" applyFont="1" applyFill="1" applyBorder="1" applyAlignment="1">
      <alignment horizontal="center" vertical="center"/>
      <protection/>
    </xf>
    <xf numFmtId="49" fontId="11" fillId="36" borderId="32" xfId="60" applyNumberFormat="1" applyFont="1" applyFill="1" applyBorder="1" applyAlignment="1">
      <alignment horizontal="center" vertical="center"/>
      <protection/>
    </xf>
    <xf numFmtId="49" fontId="11" fillId="36" borderId="32" xfId="60" applyNumberFormat="1" applyFont="1" applyFill="1" applyBorder="1">
      <alignment/>
      <protection/>
    </xf>
    <xf numFmtId="49" fontId="11" fillId="36" borderId="33" xfId="60" applyNumberFormat="1" applyFont="1" applyFill="1" applyBorder="1" applyAlignment="1">
      <alignment horizontal="center"/>
      <protection/>
    </xf>
    <xf numFmtId="0" fontId="10" fillId="36" borderId="34" xfId="60" applyFont="1" applyFill="1" applyBorder="1">
      <alignment/>
      <protection/>
    </xf>
    <xf numFmtId="0" fontId="10" fillId="34" borderId="19" xfId="60" applyFill="1" applyBorder="1">
      <alignment/>
      <protection/>
    </xf>
    <xf numFmtId="49" fontId="10" fillId="34" borderId="0" xfId="60" applyNumberFormat="1" applyFill="1">
      <alignment/>
      <protection/>
    </xf>
    <xf numFmtId="0" fontId="10" fillId="34" borderId="17" xfId="60" applyFill="1" applyBorder="1">
      <alignment/>
      <protection/>
    </xf>
    <xf numFmtId="49" fontId="10" fillId="34" borderId="16" xfId="60" applyNumberFormat="1" applyFill="1" applyBorder="1">
      <alignment/>
      <protection/>
    </xf>
    <xf numFmtId="49" fontId="10" fillId="0" borderId="0" xfId="60" applyNumberFormat="1">
      <alignment/>
      <protection/>
    </xf>
    <xf numFmtId="49" fontId="10" fillId="0" borderId="35" xfId="60" applyNumberFormat="1" applyBorder="1">
      <alignment/>
      <protection/>
    </xf>
    <xf numFmtId="49" fontId="10" fillId="0" borderId="26" xfId="60" applyNumberFormat="1" applyBorder="1">
      <alignment/>
      <protection/>
    </xf>
    <xf numFmtId="49" fontId="10" fillId="0" borderId="27" xfId="60" applyNumberFormat="1" applyBorder="1">
      <alignment/>
      <protection/>
    </xf>
    <xf numFmtId="49" fontId="10" fillId="0" borderId="19" xfId="60" applyNumberFormat="1" applyBorder="1">
      <alignment/>
      <protection/>
    </xf>
    <xf numFmtId="49" fontId="10" fillId="0" borderId="18" xfId="60" applyNumberFormat="1" applyBorder="1">
      <alignment/>
      <protection/>
    </xf>
    <xf numFmtId="0" fontId="10" fillId="0" borderId="19" xfId="60" applyBorder="1">
      <alignment/>
      <protection/>
    </xf>
    <xf numFmtId="49" fontId="10" fillId="20" borderId="4" xfId="39">
      <alignment vertical="center"/>
      <protection/>
    </xf>
    <xf numFmtId="49" fontId="10" fillId="20" borderId="3" xfId="37">
      <alignment horizontal="right" vertical="center"/>
      <protection/>
    </xf>
    <xf numFmtId="49" fontId="10" fillId="20" borderId="2" xfId="35">
      <alignment vertical="center"/>
      <protection/>
    </xf>
    <xf numFmtId="49" fontId="10" fillId="34" borderId="18" xfId="60" applyNumberFormat="1" applyFill="1" applyBorder="1">
      <alignment/>
      <protection/>
    </xf>
    <xf numFmtId="0" fontId="7" fillId="34" borderId="0" xfId="60" applyFont="1" applyFill="1">
      <alignment/>
      <protection/>
    </xf>
    <xf numFmtId="0" fontId="7" fillId="34" borderId="0" xfId="60" applyFont="1" applyFill="1" applyAlignment="1">
      <alignment horizontal="left"/>
      <protection/>
    </xf>
    <xf numFmtId="49" fontId="9" fillId="34" borderId="0" xfId="60" applyNumberFormat="1" applyFont="1" applyFill="1" applyAlignment="1">
      <alignment horizontal="left"/>
      <protection/>
    </xf>
    <xf numFmtId="0" fontId="9" fillId="34" borderId="0" xfId="60" applyFont="1" applyFill="1" applyAlignment="1">
      <alignment horizontal="right"/>
      <protection/>
    </xf>
    <xf numFmtId="0" fontId="10" fillId="34" borderId="18" xfId="60" applyFill="1" applyBorder="1">
      <alignment/>
      <protection/>
    </xf>
    <xf numFmtId="0" fontId="10" fillId="34" borderId="0" xfId="60" applyFill="1">
      <alignment/>
      <protection/>
    </xf>
    <xf numFmtId="0" fontId="8" fillId="34" borderId="0" xfId="60" applyFont="1" applyFill="1">
      <alignment/>
      <protection/>
    </xf>
    <xf numFmtId="0" fontId="10" fillId="34" borderId="0" xfId="60" applyFill="1" applyAlignment="1">
      <alignment horizontal="left"/>
      <protection/>
    </xf>
    <xf numFmtId="0" fontId="5" fillId="34" borderId="0" xfId="60" applyFont="1" applyFill="1" applyAlignment="1">
      <alignment horizontal="left"/>
      <protection/>
    </xf>
    <xf numFmtId="0" fontId="5" fillId="34" borderId="0" xfId="60" applyFont="1" applyFill="1" applyAlignment="1">
      <alignment horizontal="right"/>
      <protection/>
    </xf>
    <xf numFmtId="0" fontId="10" fillId="34" borderId="19" xfId="60" applyFill="1" applyBorder="1" applyAlignment="1">
      <alignment horizontal="left"/>
      <protection/>
    </xf>
    <xf numFmtId="0" fontId="3" fillId="34" borderId="0" xfId="60" applyFont="1" applyFill="1" applyAlignment="1">
      <alignment horizontal="left"/>
      <protection/>
    </xf>
    <xf numFmtId="0" fontId="4" fillId="34" borderId="0" xfId="60" applyFont="1" applyFill="1">
      <alignment/>
      <protection/>
    </xf>
    <xf numFmtId="0" fontId="2" fillId="34" borderId="0" xfId="60" applyFont="1" applyFill="1" applyAlignment="1">
      <alignment horizontal="right"/>
      <protection/>
    </xf>
    <xf numFmtId="0" fontId="3" fillId="34" borderId="0" xfId="60" applyFont="1" applyFill="1">
      <alignment/>
      <protection/>
    </xf>
    <xf numFmtId="0" fontId="3" fillId="34" borderId="0" xfId="60" applyFont="1" applyFill="1" applyAlignment="1">
      <alignment horizontal="right"/>
      <protection/>
    </xf>
    <xf numFmtId="49" fontId="2" fillId="34" borderId="0" xfId="60" applyNumberFormat="1" applyFont="1" applyFill="1" applyAlignment="1">
      <alignment horizontal="left"/>
      <protection/>
    </xf>
    <xf numFmtId="0" fontId="10" fillId="34" borderId="17" xfId="60" applyFill="1" applyBorder="1" applyAlignment="1">
      <alignment horizontal="left"/>
      <protection/>
    </xf>
    <xf numFmtId="0" fontId="10" fillId="34" borderId="16" xfId="60" applyFill="1" applyBorder="1" applyAlignment="1">
      <alignment horizontal="left"/>
      <protection/>
    </xf>
    <xf numFmtId="0" fontId="3" fillId="34" borderId="16" xfId="60" applyFont="1" applyFill="1" applyBorder="1" applyAlignment="1">
      <alignment horizontal="left"/>
      <protection/>
    </xf>
    <xf numFmtId="0" fontId="2" fillId="34" borderId="16" xfId="60" applyFont="1" applyFill="1" applyBorder="1">
      <alignment/>
      <protection/>
    </xf>
    <xf numFmtId="0" fontId="2" fillId="34" borderId="16" xfId="60" applyFont="1" applyFill="1" applyBorder="1" applyAlignment="1">
      <alignment horizontal="right"/>
      <protection/>
    </xf>
    <xf numFmtId="0" fontId="3" fillId="34" borderId="16" xfId="60" applyFont="1" applyFill="1" applyBorder="1">
      <alignment/>
      <protection/>
    </xf>
    <xf numFmtId="0" fontId="3" fillId="34" borderId="16" xfId="60" applyFont="1" applyFill="1" applyBorder="1" applyAlignment="1">
      <alignment horizontal="right"/>
      <protection/>
    </xf>
    <xf numFmtId="49" fontId="2" fillId="34" borderId="16" xfId="60" applyNumberFormat="1" applyFont="1" applyFill="1" applyBorder="1" applyAlignment="1">
      <alignment horizontal="left"/>
      <protection/>
    </xf>
    <xf numFmtId="0" fontId="10" fillId="34" borderId="15" xfId="60" applyFill="1" applyBorder="1">
      <alignment/>
      <protection/>
    </xf>
    <xf numFmtId="0" fontId="10" fillId="20" borderId="6" xfId="60" applyFill="1" applyBorder="1">
      <alignment/>
      <protection/>
    </xf>
    <xf numFmtId="0" fontId="10" fillId="0" borderId="6" xfId="60" applyBorder="1">
      <alignment/>
      <protection/>
    </xf>
    <xf numFmtId="166" fontId="10" fillId="0" borderId="6" xfId="60" applyNumberFormat="1" applyBorder="1" applyAlignment="1">
      <alignment horizontal="right" vertical="center"/>
      <protection/>
    </xf>
    <xf numFmtId="49" fontId="10" fillId="0" borderId="6" xfId="40" applyBorder="1">
      <alignment vertical="center"/>
      <protection/>
    </xf>
    <xf numFmtId="49" fontId="10" fillId="20" borderId="6" xfId="39" applyBorder="1">
      <alignment vertical="center"/>
      <protection/>
    </xf>
    <xf numFmtId="49" fontId="10" fillId="20" borderId="6" xfId="37" applyBorder="1">
      <alignment horizontal="right" vertical="center"/>
      <protection/>
    </xf>
    <xf numFmtId="49" fontId="10" fillId="0" borderId="6" xfId="60" applyNumberFormat="1" applyBorder="1" applyAlignment="1">
      <alignment horizontal="left" vertical="center"/>
      <protection/>
    </xf>
    <xf numFmtId="166" fontId="10" fillId="0" borderId="36" xfId="60" applyNumberFormat="1" applyBorder="1" applyAlignment="1">
      <alignment horizontal="right" vertical="center"/>
      <protection/>
    </xf>
    <xf numFmtId="49" fontId="10" fillId="0" borderId="37" xfId="40" applyBorder="1">
      <alignment vertical="center"/>
      <protection/>
    </xf>
    <xf numFmtId="49" fontId="10" fillId="20" borderId="38" xfId="39" applyBorder="1">
      <alignment vertical="center"/>
      <protection/>
    </xf>
    <xf numFmtId="49" fontId="10" fillId="20" borderId="39" xfId="37" applyBorder="1">
      <alignment horizontal="right" vertical="center"/>
      <protection/>
    </xf>
    <xf numFmtId="49" fontId="10" fillId="20" borderId="40" xfId="35" applyBorder="1">
      <alignment vertical="center"/>
      <protection/>
    </xf>
    <xf numFmtId="166" fontId="10" fillId="34" borderId="30" xfId="60" applyNumberFormat="1" applyFill="1" applyBorder="1" applyAlignment="1">
      <alignment horizontal="right" vertical="center"/>
      <protection/>
    </xf>
    <xf numFmtId="166" fontId="10" fillId="0" borderId="26" xfId="60" applyNumberFormat="1" applyBorder="1" applyAlignment="1">
      <alignment vertical="center"/>
      <protection/>
    </xf>
    <xf numFmtId="166" fontId="10" fillId="0" borderId="35" xfId="60" applyNumberFormat="1" applyBorder="1" applyAlignment="1">
      <alignment vertical="center"/>
      <protection/>
    </xf>
    <xf numFmtId="49" fontId="10" fillId="34" borderId="29" xfId="60" applyNumberFormat="1" applyFill="1" applyBorder="1">
      <alignment/>
      <protection/>
    </xf>
    <xf numFmtId="0" fontId="10" fillId="34" borderId="38" xfId="60" applyFill="1" applyBorder="1">
      <alignment/>
      <protection/>
    </xf>
    <xf numFmtId="49" fontId="10" fillId="34" borderId="0" xfId="60" applyNumberFormat="1" applyFill="1" applyBorder="1">
      <alignment/>
      <protection/>
    </xf>
    <xf numFmtId="0" fontId="10" fillId="34" borderId="41" xfId="60" applyFill="1" applyBorder="1">
      <alignment/>
      <protection/>
    </xf>
    <xf numFmtId="0" fontId="10" fillId="36" borderId="32" xfId="60" applyFont="1" applyFill="1" applyBorder="1">
      <alignment/>
      <protection/>
    </xf>
    <xf numFmtId="49" fontId="10" fillId="20" borderId="5" xfId="34" applyBorder="1">
      <alignment vertical="center"/>
      <protection/>
    </xf>
    <xf numFmtId="49" fontId="10" fillId="0" borderId="5" xfId="40" applyBorder="1">
      <alignment vertical="center"/>
      <protection/>
    </xf>
    <xf numFmtId="49" fontId="10" fillId="20" borderId="5" xfId="41" applyBorder="1">
      <alignment vertical="center"/>
      <protection/>
    </xf>
    <xf numFmtId="49" fontId="10" fillId="0" borderId="6" xfId="43" applyBorder="1">
      <alignment vertical="center"/>
      <protection/>
    </xf>
    <xf numFmtId="0" fontId="10" fillId="0" borderId="42" xfId="60" applyBorder="1">
      <alignment/>
      <protection/>
    </xf>
    <xf numFmtId="0" fontId="10" fillId="0" borderId="0" xfId="60" applyBorder="1">
      <alignment/>
      <protection/>
    </xf>
    <xf numFmtId="166" fontId="10" fillId="0" borderId="38" xfId="60" applyNumberFormat="1" applyBorder="1" applyAlignment="1">
      <alignment vertical="center"/>
      <protection/>
    </xf>
    <xf numFmtId="0" fontId="10" fillId="0" borderId="43" xfId="60" applyBorder="1">
      <alignment/>
      <protection/>
    </xf>
    <xf numFmtId="0" fontId="10" fillId="0" borderId="44" xfId="60" applyBorder="1">
      <alignment/>
      <protection/>
    </xf>
    <xf numFmtId="0" fontId="5" fillId="0" borderId="45" xfId="60" applyFont="1" applyBorder="1" applyAlignment="1">
      <alignment vertical="center"/>
      <protection/>
    </xf>
    <xf numFmtId="166" fontId="10" fillId="0" borderId="46" xfId="60" applyNumberFormat="1" applyBorder="1" applyAlignment="1">
      <alignment vertical="center"/>
      <protection/>
    </xf>
    <xf numFmtId="166" fontId="10" fillId="0" borderId="47" xfId="60" applyNumberFormat="1" applyBorder="1" applyAlignment="1">
      <alignment vertical="center"/>
      <protection/>
    </xf>
    <xf numFmtId="166" fontId="10" fillId="0" borderId="48" xfId="60" applyNumberFormat="1" applyBorder="1" applyAlignment="1">
      <alignment vertical="center"/>
      <protection/>
    </xf>
    <xf numFmtId="166" fontId="12" fillId="0" borderId="48" xfId="60" applyNumberFormat="1" applyFont="1" applyBorder="1">
      <alignment/>
      <protection/>
    </xf>
    <xf numFmtId="49" fontId="3" fillId="0" borderId="45" xfId="60" applyNumberFormat="1" applyFont="1" applyBorder="1" applyAlignment="1">
      <alignment vertical="center"/>
      <protection/>
    </xf>
    <xf numFmtId="49" fontId="3" fillId="0" borderId="46" xfId="60" applyNumberFormat="1" applyFont="1" applyBorder="1" applyAlignment="1">
      <alignment vertical="center"/>
      <protection/>
    </xf>
    <xf numFmtId="166" fontId="12" fillId="0" borderId="46" xfId="60" applyNumberFormat="1" applyFont="1" applyBorder="1" applyAlignment="1">
      <alignment horizontal="right" vertical="center"/>
      <protection/>
    </xf>
    <xf numFmtId="49" fontId="10" fillId="20" borderId="2" xfId="35" applyBorder="1">
      <alignment vertical="center"/>
      <protection/>
    </xf>
    <xf numFmtId="49" fontId="10" fillId="20" borderId="3" xfId="37" applyBorder="1">
      <alignment horizontal="right" vertical="center"/>
      <protection/>
    </xf>
    <xf numFmtId="49" fontId="10" fillId="20" borderId="4" xfId="39" applyBorder="1">
      <alignment vertical="center"/>
      <protection/>
    </xf>
    <xf numFmtId="49" fontId="10" fillId="20" borderId="49" xfId="35" applyBorder="1">
      <alignment vertical="center"/>
      <protection/>
    </xf>
    <xf numFmtId="0" fontId="10" fillId="20" borderId="49" xfId="60" applyFill="1" applyBorder="1">
      <alignment/>
      <protection/>
    </xf>
    <xf numFmtId="166" fontId="10" fillId="0" borderId="30" xfId="60" applyNumberFormat="1" applyBorder="1" applyAlignment="1">
      <alignment vertical="center"/>
      <protection/>
    </xf>
    <xf numFmtId="0" fontId="5" fillId="0" borderId="27" xfId="60" applyFont="1" applyBorder="1" applyAlignment="1">
      <alignment horizontal="center" vertical="center"/>
      <protection/>
    </xf>
    <xf numFmtId="49" fontId="10" fillId="34" borderId="5" xfId="40" applyFill="1" applyBorder="1">
      <alignment vertical="center"/>
      <protection/>
    </xf>
    <xf numFmtId="49" fontId="11" fillId="36" borderId="32" xfId="60" applyNumberFormat="1" applyFont="1" applyFill="1" applyBorder="1" applyAlignment="1">
      <alignment horizontal="center" vertical="center" wrapText="1"/>
      <protection/>
    </xf>
    <xf numFmtId="166" fontId="10" fillId="34" borderId="6" xfId="45" applyFill="1" applyBorder="1">
      <alignment horizontal="right" vertical="center"/>
      <protection/>
    </xf>
    <xf numFmtId="166" fontId="10" fillId="11" borderId="6" xfId="45" applyFill="1" applyBorder="1" applyProtection="1">
      <alignment horizontal="right" vertical="center"/>
      <protection locked="0"/>
    </xf>
    <xf numFmtId="49" fontId="10" fillId="20" borderId="5" xfId="42" applyProtection="1">
      <alignment vertical="center"/>
      <protection locked="0"/>
    </xf>
    <xf numFmtId="49" fontId="10" fillId="0" borderId="6" xfId="44" applyProtection="1">
      <alignment vertical="center"/>
      <protection locked="0"/>
    </xf>
    <xf numFmtId="166" fontId="10" fillId="11" borderId="6" xfId="46" applyFill="1" applyProtection="1">
      <alignment horizontal="right" vertical="center"/>
      <protection locked="0"/>
    </xf>
    <xf numFmtId="49" fontId="10" fillId="20" borderId="5" xfId="42" applyBorder="1" applyProtection="1">
      <alignment vertical="center"/>
      <protection locked="0"/>
    </xf>
    <xf numFmtId="49" fontId="10" fillId="0" borderId="6" xfId="44" applyBorder="1" applyProtection="1">
      <alignment vertical="center"/>
      <protection locked="0"/>
    </xf>
    <xf numFmtId="166" fontId="10" fillId="11" borderId="6" xfId="46" applyFill="1" applyBorder="1" applyProtection="1">
      <alignment horizontal="right" vertical="center"/>
      <protection locked="0"/>
    </xf>
    <xf numFmtId="49" fontId="10" fillId="20" borderId="37" xfId="42" applyBorder="1" applyProtection="1">
      <alignment vertical="center"/>
      <protection locked="0"/>
    </xf>
    <xf numFmtId="49" fontId="10" fillId="0" borderId="37" xfId="44" applyBorder="1" applyProtection="1">
      <alignment vertical="center"/>
      <protection locked="0"/>
    </xf>
    <xf numFmtId="166" fontId="10" fillId="11" borderId="37" xfId="46" applyFill="1" applyBorder="1" applyProtection="1">
      <alignment horizontal="right" vertical="center"/>
      <protection locked="0"/>
    </xf>
    <xf numFmtId="49" fontId="10" fillId="20" borderId="6" xfId="42" applyBorder="1" applyProtection="1">
      <alignment vertical="center"/>
      <protection locked="0"/>
    </xf>
    <xf numFmtId="0" fontId="10" fillId="20" borderId="6" xfId="60" applyFill="1" applyBorder="1" applyProtection="1">
      <alignment/>
      <protection locked="0"/>
    </xf>
    <xf numFmtId="166" fontId="10" fillId="11" borderId="6" xfId="60" applyNumberFormat="1" applyFill="1" applyBorder="1" applyAlignment="1" applyProtection="1">
      <alignment vertical="center"/>
      <protection locked="0"/>
    </xf>
    <xf numFmtId="49" fontId="10" fillId="37" borderId="3" xfId="37" applyFill="1" applyBorder="1">
      <alignment horizontal="right" vertical="center"/>
      <protection/>
    </xf>
    <xf numFmtId="49" fontId="10" fillId="37" borderId="4" xfId="39" applyFill="1" applyBorder="1">
      <alignment vertical="center"/>
      <protection/>
    </xf>
    <xf numFmtId="49" fontId="10" fillId="37" borderId="3" xfId="37" applyFont="1" applyFill="1" applyBorder="1">
      <alignment horizontal="right" vertical="center"/>
      <protection/>
    </xf>
    <xf numFmtId="49" fontId="10" fillId="34" borderId="6" xfId="44" applyFill="1" applyBorder="1" applyProtection="1">
      <alignment vertical="center"/>
      <protection locked="0"/>
    </xf>
    <xf numFmtId="49" fontId="9" fillId="9" borderId="0" xfId="0" applyNumberFormat="1" applyFont="1" applyFill="1" applyBorder="1" applyAlignment="1" applyProtection="1">
      <alignment horizontal="left"/>
      <protection locked="0"/>
    </xf>
    <xf numFmtId="0" fontId="7" fillId="9" borderId="0" xfId="0" applyNumberFormat="1" applyFont="1" applyFill="1" applyBorder="1" applyAlignment="1" applyProtection="1">
      <alignment horizontal="left"/>
      <protection locked="0"/>
    </xf>
    <xf numFmtId="0" fontId="8" fillId="9" borderId="0" xfId="0" applyNumberFormat="1" applyFont="1" applyFill="1" applyBorder="1" applyAlignment="1" applyProtection="1">
      <alignment/>
      <protection locked="0"/>
    </xf>
    <xf numFmtId="0" fontId="7" fillId="9" borderId="0" xfId="0" applyNumberFormat="1" applyFont="1" applyFill="1" applyBorder="1" applyAlignment="1" applyProtection="1">
      <alignment/>
      <protection locked="0"/>
    </xf>
    <xf numFmtId="49" fontId="10" fillId="20" borderId="3" xfId="36" applyFill="1" applyBorder="1">
      <alignment horizontal="right" vertical="center"/>
      <protection/>
    </xf>
    <xf numFmtId="49" fontId="10" fillId="20" borderId="4" xfId="38" applyFill="1" applyBorder="1">
      <alignment vertical="center"/>
      <protection/>
    </xf>
    <xf numFmtId="0" fontId="6" fillId="34" borderId="0" xfId="0" applyNumberFormat="1" applyFont="1" applyFill="1" applyBorder="1" applyAlignment="1">
      <alignment horizontal="center"/>
    </xf>
    <xf numFmtId="0" fontId="6" fillId="34" borderId="19" xfId="0" applyNumberFormat="1" applyFont="1" applyFill="1" applyBorder="1" applyAlignment="1">
      <alignment horizontal="center"/>
    </xf>
    <xf numFmtId="0" fontId="52" fillId="34" borderId="0" xfId="0" applyFont="1" applyFill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10" fillId="0" borderId="5" xfId="60" applyNumberFormat="1" applyBorder="1" applyAlignment="1">
      <alignment horizontal="left" vertical="center"/>
      <protection/>
    </xf>
    <xf numFmtId="49" fontId="3" fillId="34" borderId="39" xfId="60" applyNumberFormat="1" applyFont="1" applyFill="1" applyBorder="1" applyAlignment="1">
      <alignment horizontal="left" vertical="center"/>
      <protection/>
    </xf>
    <xf numFmtId="49" fontId="3" fillId="34" borderId="29" xfId="60" applyNumberFormat="1" applyFont="1" applyFill="1" applyBorder="1" applyAlignment="1">
      <alignment horizontal="left" vertical="center"/>
      <protection/>
    </xf>
    <xf numFmtId="49" fontId="3" fillId="34" borderId="42" xfId="60" applyNumberFormat="1" applyFont="1" applyFill="1" applyBorder="1" applyAlignment="1">
      <alignment horizontal="left" vertical="center"/>
      <protection/>
    </xf>
    <xf numFmtId="49" fontId="3" fillId="34" borderId="0" xfId="60" applyNumberFormat="1" applyFont="1" applyFill="1" applyBorder="1" applyAlignment="1">
      <alignment horizontal="left" vertical="center"/>
      <protection/>
    </xf>
    <xf numFmtId="49" fontId="11" fillId="36" borderId="32" xfId="60" applyNumberFormat="1" applyFont="1" applyFill="1" applyBorder="1" applyAlignment="1">
      <alignment horizontal="center"/>
      <protection/>
    </xf>
    <xf numFmtId="49" fontId="11" fillId="36" borderId="43" xfId="60" applyNumberFormat="1" applyFont="1" applyFill="1" applyBorder="1" applyAlignment="1">
      <alignment horizontal="center"/>
      <protection/>
    </xf>
    <xf numFmtId="49" fontId="11" fillId="36" borderId="50" xfId="60" applyNumberFormat="1" applyFont="1" applyFill="1" applyBorder="1" applyAlignment="1">
      <alignment horizontal="center"/>
      <protection/>
    </xf>
    <xf numFmtId="49" fontId="10" fillId="0" borderId="5" xfId="60" applyNumberFormat="1" applyFont="1" applyBorder="1" applyAlignment="1">
      <alignment horizontal="left" vertical="center"/>
      <protection/>
    </xf>
    <xf numFmtId="49" fontId="10" fillId="0" borderId="5" xfId="60" applyNumberFormat="1" applyBorder="1" applyAlignment="1">
      <alignment horizontal="left" vertical="center" wrapText="1"/>
      <protection/>
    </xf>
    <xf numFmtId="0" fontId="6" fillId="34" borderId="0" xfId="60" applyFont="1" applyFill="1" applyAlignment="1">
      <alignment horizontal="center" vertical="center"/>
      <protection/>
    </xf>
    <xf numFmtId="0" fontId="6" fillId="34" borderId="19" xfId="60" applyFont="1" applyFill="1" applyBorder="1" applyAlignment="1">
      <alignment horizontal="center" vertical="center"/>
      <protection/>
    </xf>
    <xf numFmtId="49" fontId="3" fillId="34" borderId="15" xfId="60" applyNumberFormat="1" applyFont="1" applyFill="1" applyBorder="1" applyAlignment="1">
      <alignment horizontal="left" vertical="center"/>
      <protection/>
    </xf>
    <xf numFmtId="49" fontId="3" fillId="34" borderId="16" xfId="60" applyNumberFormat="1" applyFont="1" applyFill="1" applyBorder="1" applyAlignment="1">
      <alignment horizontal="left" vertical="center"/>
      <protection/>
    </xf>
    <xf numFmtId="49" fontId="3" fillId="34" borderId="18" xfId="60" applyNumberFormat="1" applyFont="1" applyFill="1" applyBorder="1" applyAlignment="1">
      <alignment horizontal="left" vertical="center"/>
      <protection/>
    </xf>
    <xf numFmtId="49" fontId="10" fillId="0" borderId="37" xfId="60" applyNumberFormat="1" applyBorder="1" applyAlignment="1">
      <alignment horizontal="left" vertical="center"/>
      <protection/>
    </xf>
    <xf numFmtId="49" fontId="10" fillId="34" borderId="5" xfId="60" applyNumberFormat="1" applyFill="1" applyBorder="1" applyAlignment="1">
      <alignment horizontal="left" vertic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lStyle1" xfId="34"/>
    <cellStyle name="ColStyle1 2" xfId="35"/>
    <cellStyle name="ColStyle3" xfId="36"/>
    <cellStyle name="ColStyle3 2" xfId="37"/>
    <cellStyle name="ColStyle4" xfId="38"/>
    <cellStyle name="ColStyle4 2" xfId="39"/>
    <cellStyle name="ColStyle5" xfId="40"/>
    <cellStyle name="ColStyle6" xfId="41"/>
    <cellStyle name="ColStyle6 2" xfId="42"/>
    <cellStyle name="ColStyle7" xfId="43"/>
    <cellStyle name="ColStyle7 2" xfId="44"/>
    <cellStyle name="ColStyle8" xfId="45"/>
    <cellStyle name="ColStyle8 2" xfId="46"/>
    <cellStyle name="Comma" xfId="47"/>
    <cellStyle name="Comma [0]" xfId="48"/>
    <cellStyle name="Chybně" xfId="49"/>
    <cellStyle name="Kontrolní buňk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ální 2" xfId="59"/>
    <cellStyle name="Normální 3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142875</xdr:rowOff>
    </xdr:from>
    <xdr:to>
      <xdr:col>9</xdr:col>
      <xdr:colOff>1447800</xdr:colOff>
      <xdr:row>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42875" y="1238250"/>
          <a:ext cx="13544550" cy="4857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333375</xdr:rowOff>
    </xdr:from>
    <xdr:to>
      <xdr:col>8</xdr:col>
      <xdr:colOff>123825</xdr:colOff>
      <xdr:row>2</xdr:row>
      <xdr:rowOff>333375</xdr:rowOff>
    </xdr:to>
    <xdr:sp>
      <xdr:nvSpPr>
        <xdr:cNvPr id="2" name="Line 4"/>
        <xdr:cNvSpPr>
          <a:spLocks/>
        </xdr:cNvSpPr>
      </xdr:nvSpPr>
      <xdr:spPr>
        <a:xfrm>
          <a:off x="28575" y="1095375"/>
          <a:ext cx="110966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104775</xdr:rowOff>
    </xdr:from>
    <xdr:to>
      <xdr:col>10</xdr:col>
      <xdr:colOff>0</xdr:colOff>
      <xdr:row>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9525" y="1076325"/>
          <a:ext cx="16487775" cy="4953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333375</xdr:rowOff>
    </xdr:from>
    <xdr:to>
      <xdr:col>8</xdr:col>
      <xdr:colOff>123825</xdr:colOff>
      <xdr:row>2</xdr:row>
      <xdr:rowOff>333375</xdr:rowOff>
    </xdr:to>
    <xdr:sp>
      <xdr:nvSpPr>
        <xdr:cNvPr id="2" name="Line 4"/>
        <xdr:cNvSpPr>
          <a:spLocks/>
        </xdr:cNvSpPr>
      </xdr:nvSpPr>
      <xdr:spPr>
        <a:xfrm>
          <a:off x="28575" y="971550"/>
          <a:ext cx="133159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Layout" zoomScale="80" zoomScalePageLayoutView="80" workbookViewId="0" topLeftCell="A1">
      <selection activeCell="F16" sqref="F16"/>
    </sheetView>
  </sheetViews>
  <sheetFormatPr defaultColWidth="9.140625" defaultRowHeight="15"/>
  <cols>
    <col min="1" max="1" width="3.421875" style="0" customWidth="1"/>
    <col min="2" max="2" width="20.421875" style="0" customWidth="1"/>
    <col min="3" max="3" width="38.8515625" style="0" customWidth="1"/>
    <col min="4" max="4" width="8.00390625" style="0" customWidth="1"/>
    <col min="5" max="5" width="5.57421875" style="0" customWidth="1"/>
    <col min="6" max="6" width="38.7109375" style="0" customWidth="1"/>
    <col min="7" max="7" width="25.7109375" style="0" customWidth="1"/>
    <col min="8" max="8" width="24.28125" style="0" customWidth="1"/>
    <col min="9" max="9" width="18.57421875" style="0" customWidth="1"/>
    <col min="10" max="10" width="24.421875" style="0" customWidth="1"/>
  </cols>
  <sheetData>
    <row r="1" spans="1:10" ht="30" customHeight="1">
      <c r="A1" s="1"/>
      <c r="B1" s="44" t="s">
        <v>0</v>
      </c>
      <c r="C1" s="45"/>
      <c r="D1" s="46"/>
      <c r="E1" s="47"/>
      <c r="F1" s="44" t="s">
        <v>16</v>
      </c>
      <c r="G1" s="48" t="s">
        <v>17</v>
      </c>
      <c r="H1" s="2"/>
      <c r="I1" s="3"/>
      <c r="J1" s="4"/>
    </row>
    <row r="2" spans="1:10" ht="30">
      <c r="A2" s="5"/>
      <c r="B2" s="49" t="s">
        <v>1</v>
      </c>
      <c r="C2" s="50" t="s">
        <v>19</v>
      </c>
      <c r="D2" s="51"/>
      <c r="E2" s="52"/>
      <c r="F2" s="49"/>
      <c r="G2" s="53"/>
      <c r="H2" s="6"/>
      <c r="I2" s="7"/>
      <c r="J2" s="8"/>
    </row>
    <row r="3" spans="1:10" ht="26.25">
      <c r="A3" s="9"/>
      <c r="B3" s="54" t="s">
        <v>18</v>
      </c>
      <c r="C3" s="55"/>
      <c r="D3" s="56"/>
      <c r="E3" s="57"/>
      <c r="F3" s="58"/>
      <c r="G3" s="58"/>
      <c r="H3" s="11"/>
      <c r="I3" s="187" t="s">
        <v>5</v>
      </c>
      <c r="J3" s="188"/>
    </row>
    <row r="4" spans="1:10" ht="15">
      <c r="A4" s="9"/>
      <c r="B4" s="10"/>
      <c r="C4" s="10"/>
      <c r="D4" s="10"/>
      <c r="E4" s="10"/>
      <c r="F4" s="10"/>
      <c r="G4" s="10"/>
      <c r="H4" s="10"/>
      <c r="I4" s="10"/>
      <c r="J4" s="12"/>
    </row>
    <row r="5" spans="1:10" ht="15">
      <c r="A5" s="9"/>
      <c r="B5" s="43" t="s">
        <v>2</v>
      </c>
      <c r="C5" s="181" t="s">
        <v>226</v>
      </c>
      <c r="D5" s="182"/>
      <c r="E5" s="183"/>
      <c r="F5" s="183"/>
      <c r="G5" s="183"/>
      <c r="H5" s="183"/>
      <c r="I5" s="189" t="s">
        <v>15</v>
      </c>
      <c r="J5" s="190"/>
    </row>
    <row r="6" spans="1:10" ht="15">
      <c r="A6" s="5"/>
      <c r="B6" s="43" t="s">
        <v>3</v>
      </c>
      <c r="C6" s="181" t="s">
        <v>227</v>
      </c>
      <c r="D6" s="182"/>
      <c r="E6" s="184"/>
      <c r="F6" s="184"/>
      <c r="G6" s="184"/>
      <c r="H6" s="184"/>
      <c r="I6" s="191"/>
      <c r="J6" s="190"/>
    </row>
    <row r="7" spans="1:10" ht="15.75" thickBot="1">
      <c r="A7" s="14" t="s">
        <v>4</v>
      </c>
      <c r="B7" s="15"/>
      <c r="C7" s="15"/>
      <c r="D7" s="15" t="s">
        <v>4</v>
      </c>
      <c r="E7" s="15" t="s">
        <v>4</v>
      </c>
      <c r="F7" s="15" t="s">
        <v>4</v>
      </c>
      <c r="G7" s="15" t="s">
        <v>4</v>
      </c>
      <c r="H7" s="15" t="s">
        <v>4</v>
      </c>
      <c r="I7" s="15" t="s">
        <v>4</v>
      </c>
      <c r="J7" s="13"/>
    </row>
    <row r="8" spans="1:10" ht="15.75" thickBo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5.75" thickBo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20.25">
      <c r="A10" s="18"/>
      <c r="B10" s="19"/>
      <c r="C10" s="20" t="s">
        <v>6</v>
      </c>
      <c r="D10" s="21"/>
      <c r="E10" s="22"/>
      <c r="F10" s="19"/>
      <c r="G10" s="23"/>
      <c r="H10" s="24"/>
      <c r="I10" s="25"/>
      <c r="J10" s="26"/>
    </row>
    <row r="11" spans="1:10" ht="16.5" thickBot="1">
      <c r="A11" s="27" t="s">
        <v>7</v>
      </c>
      <c r="B11" s="28" t="s">
        <v>8</v>
      </c>
      <c r="C11" s="28" t="s">
        <v>9</v>
      </c>
      <c r="D11" s="28" t="s">
        <v>10</v>
      </c>
      <c r="E11" s="28"/>
      <c r="F11" s="29" t="s">
        <v>219</v>
      </c>
      <c r="G11" s="28"/>
      <c r="H11" s="28"/>
      <c r="I11" s="28"/>
      <c r="J11" s="30"/>
    </row>
    <row r="12" spans="1:10" ht="15">
      <c r="A12" s="31"/>
      <c r="B12" s="32"/>
      <c r="C12" s="32"/>
      <c r="D12" s="32"/>
      <c r="E12" s="32"/>
      <c r="F12" s="32"/>
      <c r="G12" s="32"/>
      <c r="H12" s="32"/>
      <c r="I12" s="32"/>
      <c r="J12" s="33"/>
    </row>
    <row r="13" spans="1:10" ht="15.75">
      <c r="A13" s="34" t="s">
        <v>11</v>
      </c>
      <c r="B13" s="35" t="s">
        <v>20</v>
      </c>
      <c r="C13" s="35"/>
      <c r="D13" s="35">
        <v>1</v>
      </c>
      <c r="E13" s="35"/>
      <c r="F13" s="36">
        <f>E_kusovník_MaR_kabely!J12</f>
        <v>0</v>
      </c>
      <c r="G13" s="35"/>
      <c r="H13" s="35"/>
      <c r="I13" s="35"/>
      <c r="J13" s="37"/>
    </row>
    <row r="14" spans="1:10" ht="15.75">
      <c r="A14" s="34" t="s">
        <v>12</v>
      </c>
      <c r="B14" s="35" t="s">
        <v>21</v>
      </c>
      <c r="C14" s="35"/>
      <c r="D14" s="35">
        <v>2</v>
      </c>
      <c r="E14" s="35"/>
      <c r="F14" s="36">
        <f>C_kusovník_MaR_DT1!J68</f>
        <v>0</v>
      </c>
      <c r="G14" s="35"/>
      <c r="H14" s="35"/>
      <c r="I14" s="35"/>
      <c r="J14" s="37"/>
    </row>
    <row r="15" spans="1:10" ht="15.75">
      <c r="A15" s="34" t="s">
        <v>13</v>
      </c>
      <c r="B15" s="35" t="s">
        <v>22</v>
      </c>
      <c r="C15" s="35"/>
      <c r="D15" s="35">
        <v>3</v>
      </c>
      <c r="E15" s="35"/>
      <c r="F15" s="36">
        <f>D_kusovník_MaR_provoz!J30</f>
        <v>0</v>
      </c>
      <c r="G15" s="35"/>
      <c r="H15" s="35"/>
      <c r="I15" s="35"/>
      <c r="J15" s="37"/>
    </row>
    <row r="16" spans="1:10" ht="15.75">
      <c r="A16" s="34" t="s">
        <v>23</v>
      </c>
      <c r="B16" s="35" t="s">
        <v>24</v>
      </c>
      <c r="C16" s="35"/>
      <c r="D16" s="35">
        <v>4</v>
      </c>
      <c r="E16" s="35"/>
      <c r="F16" s="36">
        <f>B_kusovník_MaR_ŘS!J10</f>
        <v>0</v>
      </c>
      <c r="G16" s="35"/>
      <c r="H16" s="35"/>
      <c r="I16" s="35"/>
      <c r="J16" s="37"/>
    </row>
    <row r="17" spans="1:10" ht="15.75">
      <c r="A17" s="34" t="s">
        <v>26</v>
      </c>
      <c r="B17" s="35" t="s">
        <v>25</v>
      </c>
      <c r="C17" s="35"/>
      <c r="D17" s="35">
        <v>5</v>
      </c>
      <c r="E17" s="35"/>
      <c r="F17" s="36">
        <f>F_montáže_MaR!J17</f>
        <v>0</v>
      </c>
      <c r="G17" s="35"/>
      <c r="H17" s="35"/>
      <c r="I17" s="35"/>
      <c r="J17" s="37"/>
    </row>
    <row r="18" spans="1:10" ht="15.75">
      <c r="A18" s="34"/>
      <c r="B18" s="35"/>
      <c r="C18" s="35"/>
      <c r="D18" s="35"/>
      <c r="E18" s="35"/>
      <c r="F18" s="36"/>
      <c r="G18" s="35"/>
      <c r="H18" s="35"/>
      <c r="I18" s="35"/>
      <c r="J18" s="37"/>
    </row>
    <row r="19" spans="1:10" ht="15.75">
      <c r="A19" s="34"/>
      <c r="B19" s="35"/>
      <c r="C19" s="35"/>
      <c r="D19" s="35"/>
      <c r="E19" s="35"/>
      <c r="F19" s="36"/>
      <c r="G19" s="35"/>
      <c r="H19" s="35"/>
      <c r="I19" s="35"/>
      <c r="J19" s="37"/>
    </row>
    <row r="20" spans="1:10" ht="15.75">
      <c r="A20" s="34"/>
      <c r="B20" s="35"/>
      <c r="C20" s="35"/>
      <c r="D20" s="35"/>
      <c r="E20" s="35"/>
      <c r="F20" s="36"/>
      <c r="G20" s="35"/>
      <c r="H20" s="35"/>
      <c r="I20" s="35"/>
      <c r="J20" s="37"/>
    </row>
    <row r="21" spans="1:10" ht="15.75">
      <c r="A21" s="34"/>
      <c r="B21" s="35"/>
      <c r="C21" s="35"/>
      <c r="D21" s="35"/>
      <c r="E21" s="35"/>
      <c r="F21" s="36"/>
      <c r="G21" s="35"/>
      <c r="H21" s="35"/>
      <c r="I21" s="35"/>
      <c r="J21" s="37"/>
    </row>
    <row r="22" spans="1:10" ht="15.75">
      <c r="A22" s="34"/>
      <c r="B22" s="35"/>
      <c r="C22" s="35"/>
      <c r="D22" s="35"/>
      <c r="E22" s="35"/>
      <c r="F22" s="36"/>
      <c r="G22" s="35"/>
      <c r="H22" s="35"/>
      <c r="I22" s="35"/>
      <c r="J22" s="37"/>
    </row>
    <row r="23" spans="1:10" ht="15.75">
      <c r="A23" s="34"/>
      <c r="B23" s="35"/>
      <c r="C23" s="35"/>
      <c r="D23" s="35"/>
      <c r="E23" s="35"/>
      <c r="F23" s="36"/>
      <c r="G23" s="35"/>
      <c r="H23" s="35"/>
      <c r="I23" s="35"/>
      <c r="J23" s="37"/>
    </row>
    <row r="24" spans="1:10" ht="15.75">
      <c r="A24" s="34"/>
      <c r="B24" s="35"/>
      <c r="C24" s="35"/>
      <c r="D24" s="35"/>
      <c r="E24" s="35"/>
      <c r="F24" s="36"/>
      <c r="G24" s="35"/>
      <c r="H24" s="35"/>
      <c r="I24" s="35"/>
      <c r="J24" s="37"/>
    </row>
    <row r="25" spans="1:10" ht="15.75">
      <c r="A25" s="34"/>
      <c r="B25" s="35"/>
      <c r="C25" s="35"/>
      <c r="D25" s="35"/>
      <c r="E25" s="35"/>
      <c r="F25" s="36"/>
      <c r="G25" s="35"/>
      <c r="H25" s="35"/>
      <c r="I25" s="35"/>
      <c r="J25" s="37"/>
    </row>
    <row r="26" spans="1:10" ht="15.75">
      <c r="A26" s="34"/>
      <c r="B26" s="35"/>
      <c r="C26" s="35"/>
      <c r="D26" s="35"/>
      <c r="E26" s="35"/>
      <c r="F26" s="36"/>
      <c r="G26" s="35"/>
      <c r="H26" s="35"/>
      <c r="I26" s="35"/>
      <c r="J26" s="37"/>
    </row>
    <row r="27" spans="1:10" ht="15.75">
      <c r="A27" s="34"/>
      <c r="B27" s="35"/>
      <c r="C27" s="35"/>
      <c r="D27" s="35"/>
      <c r="E27" s="35"/>
      <c r="F27" s="36"/>
      <c r="G27" s="35"/>
      <c r="H27" s="35"/>
      <c r="I27" s="35"/>
      <c r="J27" s="37"/>
    </row>
    <row r="28" spans="1:10" ht="15.75">
      <c r="A28" s="34"/>
      <c r="B28" s="35"/>
      <c r="C28" s="35"/>
      <c r="D28" s="35"/>
      <c r="E28" s="35"/>
      <c r="F28" s="36"/>
      <c r="G28" s="35"/>
      <c r="H28" s="35"/>
      <c r="I28" s="35"/>
      <c r="J28" s="37"/>
    </row>
    <row r="29" spans="1:10" ht="15.75">
      <c r="A29" s="34"/>
      <c r="B29" s="35"/>
      <c r="C29" s="35"/>
      <c r="D29" s="35"/>
      <c r="E29" s="35"/>
      <c r="F29" s="36"/>
      <c r="G29" s="35"/>
      <c r="H29" s="35"/>
      <c r="I29" s="35"/>
      <c r="J29" s="37"/>
    </row>
    <row r="30" spans="1:10" ht="15.75">
      <c r="A30" s="34"/>
      <c r="B30" s="35"/>
      <c r="C30" s="35"/>
      <c r="D30" s="35"/>
      <c r="E30" s="35"/>
      <c r="F30" s="36"/>
      <c r="G30" s="35"/>
      <c r="H30" s="35"/>
      <c r="I30" s="35"/>
      <c r="J30" s="37"/>
    </row>
    <row r="31" spans="1:10" ht="15.75">
      <c r="A31" s="34"/>
      <c r="B31" s="35"/>
      <c r="C31" s="35"/>
      <c r="D31" s="35"/>
      <c r="E31" s="35"/>
      <c r="F31" s="36"/>
      <c r="G31" s="35"/>
      <c r="H31" s="35"/>
      <c r="I31" s="35"/>
      <c r="J31" s="37"/>
    </row>
    <row r="32" spans="1:10" ht="15.75">
      <c r="A32" s="34"/>
      <c r="B32" s="35"/>
      <c r="C32" s="35"/>
      <c r="D32" s="35"/>
      <c r="E32" s="35"/>
      <c r="F32" s="36"/>
      <c r="G32" s="35"/>
      <c r="H32" s="35"/>
      <c r="I32" s="35"/>
      <c r="J32" s="37"/>
    </row>
    <row r="33" spans="1:10" ht="15.75" thickBot="1">
      <c r="A33" s="31"/>
      <c r="B33" s="32"/>
      <c r="C33" s="32"/>
      <c r="D33" s="32"/>
      <c r="E33" s="32"/>
      <c r="F33" s="38"/>
      <c r="G33" s="32"/>
      <c r="H33" s="32"/>
      <c r="I33" s="32"/>
      <c r="J33" s="33"/>
    </row>
    <row r="34" spans="1:10" ht="22.5" thickBot="1" thickTop="1">
      <c r="A34" s="39"/>
      <c r="B34" s="40" t="s">
        <v>14</v>
      </c>
      <c r="C34" s="40" t="s">
        <v>222</v>
      </c>
      <c r="D34" s="40"/>
      <c r="E34" s="40"/>
      <c r="F34" s="41">
        <f>SUM(F12:F33)</f>
        <v>0</v>
      </c>
      <c r="G34" s="40"/>
      <c r="H34" s="40"/>
      <c r="I34" s="40"/>
      <c r="J34" s="42"/>
    </row>
    <row r="35" spans="1:10" ht="1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">
      <c r="A51" s="16"/>
      <c r="B51" s="16"/>
      <c r="C51" s="16"/>
      <c r="D51" s="16"/>
      <c r="E51" s="16"/>
      <c r="F51" s="16"/>
      <c r="G51" s="16"/>
      <c r="H51" s="16"/>
      <c r="I51" s="16"/>
      <c r="J51" s="16"/>
    </row>
  </sheetData>
  <sheetProtection password="C7BB" sheet="1"/>
  <mergeCells count="2">
    <mergeCell ref="I3:J3"/>
    <mergeCell ref="I5:J6"/>
  </mergeCells>
  <printOptions horizontalCentered="1"/>
  <pageMargins left="0.11811023622047245" right="0.11811023622047245" top="0.3937007874015748" bottom="0.3937007874015748" header="0.31496062992125984" footer="0.31496062992125984"/>
  <pageSetup fitToHeight="3" horizontalDpi="600" verticalDpi="600" orientation="landscape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view="pageLayout" zoomScale="80" zoomScaleNormal="90" zoomScaleSheetLayoutView="125" zoomScalePageLayoutView="80" workbookViewId="0" topLeftCell="A1">
      <selection activeCell="B5" sqref="B5:C5"/>
    </sheetView>
  </sheetViews>
  <sheetFormatPr defaultColWidth="11.421875" defaultRowHeight="15"/>
  <cols>
    <col min="1" max="1" width="3.421875" style="59" customWidth="1"/>
    <col min="2" max="2" width="20.421875" style="59" customWidth="1"/>
    <col min="3" max="3" width="38.8515625" style="59" customWidth="1"/>
    <col min="4" max="4" width="8.00390625" style="59" customWidth="1"/>
    <col min="5" max="5" width="5.57421875" style="59" customWidth="1"/>
    <col min="6" max="6" width="38.7109375" style="59" customWidth="1"/>
    <col min="7" max="7" width="25.7109375" style="59" customWidth="1"/>
    <col min="8" max="8" width="24.28125" style="59" customWidth="1"/>
    <col min="9" max="9" width="18.57421875" style="59" customWidth="1"/>
    <col min="10" max="10" width="21.140625" style="59" customWidth="1"/>
    <col min="11" max="11" width="13.7109375" style="59" customWidth="1"/>
    <col min="12" max="16384" width="11.421875" style="59" customWidth="1"/>
  </cols>
  <sheetData>
    <row r="1" spans="1:10" ht="12.75" customHeight="1">
      <c r="A1" s="193" t="s">
        <v>60</v>
      </c>
      <c r="B1" s="194"/>
      <c r="C1" s="194"/>
      <c r="D1" s="132"/>
      <c r="E1" s="132"/>
      <c r="F1" s="132"/>
      <c r="G1" s="132"/>
      <c r="H1" s="132"/>
      <c r="I1" s="132"/>
      <c r="J1" s="133"/>
    </row>
    <row r="2" spans="1:10" ht="12.75" customHeight="1">
      <c r="A2" s="195"/>
      <c r="B2" s="196"/>
      <c r="C2" s="196"/>
      <c r="D2" s="134"/>
      <c r="E2" s="134"/>
      <c r="F2" s="134"/>
      <c r="G2" s="134"/>
      <c r="H2" s="134"/>
      <c r="I2" s="134"/>
      <c r="J2" s="135"/>
    </row>
    <row r="3" spans="1:10" ht="27" customHeight="1">
      <c r="A3" s="136" t="s">
        <v>7</v>
      </c>
      <c r="B3" s="197" t="s">
        <v>59</v>
      </c>
      <c r="C3" s="197"/>
      <c r="D3" s="198" t="s">
        <v>58</v>
      </c>
      <c r="E3" s="199"/>
      <c r="F3" s="74" t="s">
        <v>57</v>
      </c>
      <c r="G3" s="74" t="s">
        <v>56</v>
      </c>
      <c r="H3" s="73" t="s">
        <v>55</v>
      </c>
      <c r="I3" s="162" t="s">
        <v>220</v>
      </c>
      <c r="J3" s="72" t="s">
        <v>54</v>
      </c>
    </row>
    <row r="4" spans="1:10" ht="12.75">
      <c r="A4" s="137" t="s">
        <v>53</v>
      </c>
      <c r="B4" s="192" t="s">
        <v>52</v>
      </c>
      <c r="C4" s="192"/>
      <c r="D4" s="185" t="s">
        <v>41</v>
      </c>
      <c r="E4" s="186" t="s">
        <v>29</v>
      </c>
      <c r="F4" s="138"/>
      <c r="G4" s="139" t="s">
        <v>52</v>
      </c>
      <c r="H4" s="140"/>
      <c r="I4" s="163">
        <v>0</v>
      </c>
      <c r="J4" s="119">
        <f aca="true" t="shared" si="0" ref="J4:J10">I4*D4</f>
        <v>0</v>
      </c>
    </row>
    <row r="5" spans="1:10" ht="12.75">
      <c r="A5" s="137" t="s">
        <v>51</v>
      </c>
      <c r="B5" s="200" t="s">
        <v>50</v>
      </c>
      <c r="C5" s="192"/>
      <c r="D5" s="185" t="s">
        <v>49</v>
      </c>
      <c r="E5" s="186" t="s">
        <v>29</v>
      </c>
      <c r="F5" s="138" t="s">
        <v>48</v>
      </c>
      <c r="G5" s="139" t="s">
        <v>47</v>
      </c>
      <c r="H5" s="140"/>
      <c r="I5" s="164"/>
      <c r="J5" s="119">
        <f t="shared" si="0"/>
        <v>0</v>
      </c>
    </row>
    <row r="6" spans="1:10" ht="12.75">
      <c r="A6" s="137" t="s">
        <v>46</v>
      </c>
      <c r="B6" s="192" t="s">
        <v>42</v>
      </c>
      <c r="C6" s="192"/>
      <c r="D6" s="185" t="s">
        <v>45</v>
      </c>
      <c r="E6" s="186" t="s">
        <v>29</v>
      </c>
      <c r="F6" s="138" t="s">
        <v>44</v>
      </c>
      <c r="G6" s="139" t="s">
        <v>44</v>
      </c>
      <c r="H6" s="140"/>
      <c r="I6" s="164"/>
      <c r="J6" s="119">
        <f t="shared" si="0"/>
        <v>0</v>
      </c>
    </row>
    <row r="7" spans="1:10" ht="12.75">
      <c r="A7" s="137" t="s">
        <v>43</v>
      </c>
      <c r="B7" s="192" t="s">
        <v>42</v>
      </c>
      <c r="C7" s="192"/>
      <c r="D7" s="185" t="s">
        <v>41</v>
      </c>
      <c r="E7" s="186" t="s">
        <v>29</v>
      </c>
      <c r="F7" s="138" t="s">
        <v>40</v>
      </c>
      <c r="G7" s="139" t="s">
        <v>40</v>
      </c>
      <c r="H7" s="140"/>
      <c r="I7" s="163">
        <v>0</v>
      </c>
      <c r="J7" s="119">
        <f t="shared" si="0"/>
        <v>0</v>
      </c>
    </row>
    <row r="8" spans="1:10" ht="12.75">
      <c r="A8" s="137" t="s">
        <v>39</v>
      </c>
      <c r="B8" s="192" t="s">
        <v>38</v>
      </c>
      <c r="C8" s="192"/>
      <c r="D8" s="185" t="s">
        <v>37</v>
      </c>
      <c r="E8" s="186" t="s">
        <v>29</v>
      </c>
      <c r="F8" s="138" t="s">
        <v>36</v>
      </c>
      <c r="G8" s="139" t="s">
        <v>36</v>
      </c>
      <c r="H8" s="140"/>
      <c r="I8" s="164"/>
      <c r="J8" s="119">
        <f t="shared" si="0"/>
        <v>0</v>
      </c>
    </row>
    <row r="9" spans="1:10" ht="12.75">
      <c r="A9" s="137" t="s">
        <v>35</v>
      </c>
      <c r="B9" s="192" t="s">
        <v>31</v>
      </c>
      <c r="C9" s="192"/>
      <c r="D9" s="185" t="s">
        <v>34</v>
      </c>
      <c r="E9" s="186" t="s">
        <v>29</v>
      </c>
      <c r="F9" s="138" t="s">
        <v>33</v>
      </c>
      <c r="G9" s="139" t="s">
        <v>33</v>
      </c>
      <c r="H9" s="140"/>
      <c r="I9" s="164"/>
      <c r="J9" s="119">
        <f t="shared" si="0"/>
        <v>0</v>
      </c>
    </row>
    <row r="10" spans="1:10" ht="12.75">
      <c r="A10" s="137" t="s">
        <v>32</v>
      </c>
      <c r="B10" s="192" t="s">
        <v>31</v>
      </c>
      <c r="C10" s="192"/>
      <c r="D10" s="185" t="s">
        <v>30</v>
      </c>
      <c r="E10" s="186" t="s">
        <v>29</v>
      </c>
      <c r="F10" s="138" t="s">
        <v>28</v>
      </c>
      <c r="G10" s="139" t="s">
        <v>28</v>
      </c>
      <c r="H10" s="140"/>
      <c r="I10" s="164"/>
      <c r="J10" s="119">
        <f t="shared" si="0"/>
        <v>0</v>
      </c>
    </row>
    <row r="11" spans="1:10" ht="12.75" customHeight="1" thickBot="1">
      <c r="A11" s="141"/>
      <c r="B11" s="142"/>
      <c r="C11" s="142"/>
      <c r="D11" s="142"/>
      <c r="E11" s="142"/>
      <c r="F11" s="142"/>
      <c r="G11" s="142"/>
      <c r="H11" s="68"/>
      <c r="I11" s="67"/>
      <c r="J11" s="143"/>
    </row>
    <row r="12" spans="1:10" ht="27.75" customHeight="1" thickBot="1">
      <c r="A12" s="144"/>
      <c r="B12" s="145"/>
      <c r="C12" s="145"/>
      <c r="D12" s="145"/>
      <c r="E12" s="145"/>
      <c r="F12" s="145"/>
      <c r="G12" s="145"/>
      <c r="H12" s="146" t="s">
        <v>27</v>
      </c>
      <c r="I12" s="147"/>
      <c r="J12" s="149">
        <f>SUM(J4:J10)</f>
        <v>0</v>
      </c>
    </row>
    <row r="13" spans="1:39" s="61" customFormat="1" ht="12.75">
      <c r="A13" s="59"/>
      <c r="B13" s="59"/>
      <c r="C13" s="59"/>
      <c r="D13" s="62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pans="11:12" ht="12.75">
      <c r="K14" s="60"/>
      <c r="L14" s="60"/>
    </row>
    <row r="16" ht="12.75">
      <c r="K16" s="60"/>
    </row>
    <row r="18" ht="8.25" customHeight="1"/>
  </sheetData>
  <sheetProtection password="C7BB" sheet="1"/>
  <mergeCells count="10">
    <mergeCell ref="B8:C8"/>
    <mergeCell ref="B9:C9"/>
    <mergeCell ref="A1:C2"/>
    <mergeCell ref="B10:C10"/>
    <mergeCell ref="B3:C3"/>
    <mergeCell ref="D3:E3"/>
    <mergeCell ref="B4:C4"/>
    <mergeCell ref="B5:C5"/>
    <mergeCell ref="B6:C6"/>
    <mergeCell ref="B7:C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zoomScale="90" zoomScaleNormal="90" zoomScaleSheetLayoutView="125" zoomScalePageLayoutView="0" workbookViewId="0" topLeftCell="A1">
      <selection activeCell="G9" sqref="G9:I65"/>
    </sheetView>
  </sheetViews>
  <sheetFormatPr defaultColWidth="11.421875" defaultRowHeight="15"/>
  <cols>
    <col min="1" max="1" width="3.421875" style="59" customWidth="1"/>
    <col min="2" max="2" width="20.421875" style="59" customWidth="1"/>
    <col min="3" max="3" width="70.7109375" style="59" bestFit="1" customWidth="1"/>
    <col min="4" max="4" width="8.00390625" style="59" customWidth="1"/>
    <col min="5" max="5" width="5.57421875" style="59" customWidth="1"/>
    <col min="6" max="6" width="38.7109375" style="59" customWidth="1"/>
    <col min="7" max="8" width="25.7109375" style="59" customWidth="1"/>
    <col min="9" max="9" width="30.57421875" style="59" customWidth="1"/>
    <col min="10" max="10" width="18.57421875" style="59" customWidth="1"/>
    <col min="11" max="11" width="13.7109375" style="59" customWidth="1"/>
    <col min="12" max="16384" width="11.421875" style="59" customWidth="1"/>
  </cols>
  <sheetData>
    <row r="1" spans="1:10" ht="20.25">
      <c r="A1" s="116"/>
      <c r="B1" s="112" t="s">
        <v>0</v>
      </c>
      <c r="C1" s="115"/>
      <c r="D1" s="114"/>
      <c r="E1" s="113"/>
      <c r="F1" s="112" t="s">
        <v>173</v>
      </c>
      <c r="G1" s="111" t="s">
        <v>172</v>
      </c>
      <c r="H1" s="110"/>
      <c r="I1" s="109"/>
      <c r="J1" s="108"/>
    </row>
    <row r="2" spans="1:10" ht="30">
      <c r="A2" s="95"/>
      <c r="B2" s="104" t="s">
        <v>1</v>
      </c>
      <c r="C2" s="107" t="s">
        <v>19</v>
      </c>
      <c r="D2" s="106"/>
      <c r="E2" s="105"/>
      <c r="F2" s="104"/>
      <c r="G2" s="103"/>
      <c r="H2" s="102"/>
      <c r="I2" s="98"/>
      <c r="J2" s="101"/>
    </row>
    <row r="3" spans="1:10" ht="26.25">
      <c r="A3" s="95"/>
      <c r="B3" s="96"/>
      <c r="C3" s="96"/>
      <c r="D3" s="100"/>
      <c r="E3" s="99"/>
      <c r="F3" s="98"/>
      <c r="G3" s="98"/>
      <c r="I3" s="202" t="s">
        <v>171</v>
      </c>
      <c r="J3" s="203"/>
    </row>
    <row r="4" spans="1:10" ht="12.75">
      <c r="A4" s="95"/>
      <c r="B4" s="96"/>
      <c r="C4" s="96"/>
      <c r="D4" s="96"/>
      <c r="E4" s="96"/>
      <c r="F4" s="96"/>
      <c r="G4" s="96"/>
      <c r="H4" s="96"/>
      <c r="I4" s="96"/>
      <c r="J4" s="76"/>
    </row>
    <row r="5" spans="1:10" ht="15">
      <c r="A5" s="95"/>
      <c r="B5" s="94" t="s">
        <v>2</v>
      </c>
      <c r="C5" s="93"/>
      <c r="D5" s="92"/>
      <c r="E5" s="97"/>
      <c r="F5" s="97"/>
      <c r="G5" s="97"/>
      <c r="H5" s="97"/>
      <c r="I5" s="96"/>
      <c r="J5" s="76"/>
    </row>
    <row r="6" spans="1:39" s="61" customFormat="1" ht="15">
      <c r="A6" s="95"/>
      <c r="B6" s="94" t="s">
        <v>3</v>
      </c>
      <c r="C6" s="93"/>
      <c r="D6" s="92"/>
      <c r="E6" s="91"/>
      <c r="F6" s="91"/>
      <c r="G6" s="91"/>
      <c r="H6" s="91"/>
      <c r="I6" s="91"/>
      <c r="J6" s="76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spans="1:39" s="61" customFormat="1" ht="12.75">
      <c r="A7" s="90" t="s">
        <v>4</v>
      </c>
      <c r="B7" s="77"/>
      <c r="C7" s="77"/>
      <c r="D7" s="77" t="s">
        <v>4</v>
      </c>
      <c r="E7" s="77" t="s">
        <v>4</v>
      </c>
      <c r="F7" s="77" t="s">
        <v>4</v>
      </c>
      <c r="G7" s="77" t="s">
        <v>4</v>
      </c>
      <c r="H7" s="77" t="s">
        <v>4</v>
      </c>
      <c r="I7" s="77" t="s">
        <v>4</v>
      </c>
      <c r="J7" s="76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</row>
    <row r="8" spans="1:12" ht="12.75">
      <c r="A8" s="75" t="s">
        <v>7</v>
      </c>
      <c r="B8" s="197" t="s">
        <v>59</v>
      </c>
      <c r="C8" s="197"/>
      <c r="D8" s="198" t="s">
        <v>58</v>
      </c>
      <c r="E8" s="199"/>
      <c r="F8" s="74" t="s">
        <v>57</v>
      </c>
      <c r="G8" s="74" t="s">
        <v>56</v>
      </c>
      <c r="H8" s="73" t="s">
        <v>55</v>
      </c>
      <c r="I8" s="72" t="s">
        <v>220</v>
      </c>
      <c r="J8" s="71" t="s">
        <v>54</v>
      </c>
      <c r="K8" s="60"/>
      <c r="L8" s="60"/>
    </row>
    <row r="9" spans="1:10" ht="12.75">
      <c r="A9" s="89" t="s">
        <v>53</v>
      </c>
      <c r="B9" s="201" t="s">
        <v>170</v>
      </c>
      <c r="C9" s="201"/>
      <c r="D9" s="88" t="s">
        <v>51</v>
      </c>
      <c r="E9" s="87" t="s">
        <v>62</v>
      </c>
      <c r="F9" s="70"/>
      <c r="G9" s="165"/>
      <c r="H9" s="166"/>
      <c r="I9" s="167"/>
      <c r="J9" s="69">
        <f aca="true" t="shared" si="0" ref="J9:J40">I9*D9</f>
        <v>0</v>
      </c>
    </row>
    <row r="10" spans="1:10" ht="12.75">
      <c r="A10" s="89" t="s">
        <v>51</v>
      </c>
      <c r="B10" s="201" t="s">
        <v>169</v>
      </c>
      <c r="C10" s="201"/>
      <c r="D10" s="88" t="s">
        <v>53</v>
      </c>
      <c r="E10" s="87" t="s">
        <v>62</v>
      </c>
      <c r="F10" s="70"/>
      <c r="G10" s="165"/>
      <c r="H10" s="166"/>
      <c r="I10" s="167"/>
      <c r="J10" s="69">
        <f t="shared" si="0"/>
        <v>0</v>
      </c>
    </row>
    <row r="11" spans="1:10" ht="12.75">
      <c r="A11" s="89" t="s">
        <v>46</v>
      </c>
      <c r="B11" s="201" t="s">
        <v>168</v>
      </c>
      <c r="C11" s="201"/>
      <c r="D11" s="88" t="s">
        <v>53</v>
      </c>
      <c r="E11" s="87" t="s">
        <v>62</v>
      </c>
      <c r="F11" s="70"/>
      <c r="G11" s="165"/>
      <c r="H11" s="166"/>
      <c r="I11" s="167"/>
      <c r="J11" s="69">
        <f t="shared" si="0"/>
        <v>0</v>
      </c>
    </row>
    <row r="12" spans="1:10" ht="12.75">
      <c r="A12" s="89" t="s">
        <v>43</v>
      </c>
      <c r="B12" s="201" t="s">
        <v>167</v>
      </c>
      <c r="C12" s="201"/>
      <c r="D12" s="88" t="s">
        <v>53</v>
      </c>
      <c r="E12" s="87" t="s">
        <v>62</v>
      </c>
      <c r="F12" s="70"/>
      <c r="G12" s="165"/>
      <c r="H12" s="166"/>
      <c r="I12" s="167"/>
      <c r="J12" s="69">
        <f t="shared" si="0"/>
        <v>0</v>
      </c>
    </row>
    <row r="13" spans="1:10" ht="12.75">
      <c r="A13" s="89" t="s">
        <v>39</v>
      </c>
      <c r="B13" s="201" t="s">
        <v>166</v>
      </c>
      <c r="C13" s="201"/>
      <c r="D13" s="88" t="s">
        <v>53</v>
      </c>
      <c r="E13" s="87" t="s">
        <v>62</v>
      </c>
      <c r="F13" s="70"/>
      <c r="G13" s="165"/>
      <c r="H13" s="166"/>
      <c r="I13" s="167"/>
      <c r="J13" s="69">
        <f t="shared" si="0"/>
        <v>0</v>
      </c>
    </row>
    <row r="14" spans="1:10" ht="12.75">
      <c r="A14" s="89" t="s">
        <v>35</v>
      </c>
      <c r="B14" s="201" t="s">
        <v>165</v>
      </c>
      <c r="C14" s="201"/>
      <c r="D14" s="88" t="s">
        <v>53</v>
      </c>
      <c r="E14" s="87" t="s">
        <v>109</v>
      </c>
      <c r="F14" s="70"/>
      <c r="G14" s="165"/>
      <c r="H14" s="166"/>
      <c r="I14" s="167"/>
      <c r="J14" s="69">
        <f t="shared" si="0"/>
        <v>0</v>
      </c>
    </row>
    <row r="15" spans="1:10" ht="12.75">
      <c r="A15" s="89" t="s">
        <v>32</v>
      </c>
      <c r="B15" s="201" t="s">
        <v>164</v>
      </c>
      <c r="C15" s="201"/>
      <c r="D15" s="88" t="s">
        <v>43</v>
      </c>
      <c r="E15" s="87" t="s">
        <v>109</v>
      </c>
      <c r="F15" s="70"/>
      <c r="G15" s="165"/>
      <c r="H15" s="166"/>
      <c r="I15" s="167"/>
      <c r="J15" s="69">
        <f t="shared" si="0"/>
        <v>0</v>
      </c>
    </row>
    <row r="16" spans="1:10" ht="12.75">
      <c r="A16" s="89" t="s">
        <v>163</v>
      </c>
      <c r="B16" s="201" t="s">
        <v>162</v>
      </c>
      <c r="C16" s="201"/>
      <c r="D16" s="88" t="s">
        <v>53</v>
      </c>
      <c r="E16" s="87" t="s">
        <v>109</v>
      </c>
      <c r="F16" s="70"/>
      <c r="G16" s="165"/>
      <c r="H16" s="166"/>
      <c r="I16" s="167"/>
      <c r="J16" s="69">
        <f t="shared" si="0"/>
        <v>0</v>
      </c>
    </row>
    <row r="17" spans="1:10" ht="12.75">
      <c r="A17" s="89" t="s">
        <v>92</v>
      </c>
      <c r="B17" s="201" t="s">
        <v>161</v>
      </c>
      <c r="C17" s="201"/>
      <c r="D17" s="88" t="s">
        <v>86</v>
      </c>
      <c r="E17" s="87" t="s">
        <v>109</v>
      </c>
      <c r="F17" s="70"/>
      <c r="G17" s="165"/>
      <c r="H17" s="166"/>
      <c r="I17" s="167"/>
      <c r="J17" s="69">
        <f t="shared" si="0"/>
        <v>0</v>
      </c>
    </row>
    <row r="18" spans="1:10" ht="12.75">
      <c r="A18" s="89" t="s">
        <v>142</v>
      </c>
      <c r="B18" s="201" t="s">
        <v>160</v>
      </c>
      <c r="C18" s="201"/>
      <c r="D18" s="88" t="s">
        <v>46</v>
      </c>
      <c r="E18" s="87" t="s">
        <v>109</v>
      </c>
      <c r="F18" s="70"/>
      <c r="G18" s="165"/>
      <c r="H18" s="166"/>
      <c r="I18" s="167"/>
      <c r="J18" s="69">
        <f t="shared" si="0"/>
        <v>0</v>
      </c>
    </row>
    <row r="19" spans="1:10" ht="12.75">
      <c r="A19" s="89" t="s">
        <v>159</v>
      </c>
      <c r="B19" s="201" t="s">
        <v>158</v>
      </c>
      <c r="C19" s="201"/>
      <c r="D19" s="88" t="s">
        <v>53</v>
      </c>
      <c r="E19" s="87" t="s">
        <v>109</v>
      </c>
      <c r="F19" s="70"/>
      <c r="G19" s="165"/>
      <c r="H19" s="166"/>
      <c r="I19" s="167"/>
      <c r="J19" s="69">
        <f t="shared" si="0"/>
        <v>0</v>
      </c>
    </row>
    <row r="20" spans="1:10" ht="12.75">
      <c r="A20" s="89" t="s">
        <v>86</v>
      </c>
      <c r="B20" s="201" t="s">
        <v>157</v>
      </c>
      <c r="C20" s="201"/>
      <c r="D20" s="88" t="s">
        <v>35</v>
      </c>
      <c r="E20" s="87" t="s">
        <v>109</v>
      </c>
      <c r="F20" s="70"/>
      <c r="G20" s="165"/>
      <c r="H20" s="166"/>
      <c r="I20" s="167"/>
      <c r="J20" s="69">
        <f t="shared" si="0"/>
        <v>0</v>
      </c>
    </row>
    <row r="21" spans="1:10" ht="12.75">
      <c r="A21" s="89" t="s">
        <v>156</v>
      </c>
      <c r="B21" s="201" t="s">
        <v>155</v>
      </c>
      <c r="C21" s="201"/>
      <c r="D21" s="88" t="s">
        <v>53</v>
      </c>
      <c r="E21" s="87" t="s">
        <v>62</v>
      </c>
      <c r="F21" s="70"/>
      <c r="G21" s="165"/>
      <c r="H21" s="166"/>
      <c r="I21" s="167"/>
      <c r="J21" s="69">
        <f t="shared" si="0"/>
        <v>0</v>
      </c>
    </row>
    <row r="22" spans="1:10" ht="12.75">
      <c r="A22" s="89" t="s">
        <v>154</v>
      </c>
      <c r="B22" s="201" t="s">
        <v>153</v>
      </c>
      <c r="C22" s="201"/>
      <c r="D22" s="88" t="s">
        <v>51</v>
      </c>
      <c r="E22" s="87" t="s">
        <v>62</v>
      </c>
      <c r="F22" s="70"/>
      <c r="G22" s="165"/>
      <c r="H22" s="166"/>
      <c r="I22" s="167"/>
      <c r="J22" s="69">
        <f t="shared" si="0"/>
        <v>0</v>
      </c>
    </row>
    <row r="23" spans="1:10" ht="12.75">
      <c r="A23" s="89" t="s">
        <v>152</v>
      </c>
      <c r="B23" s="201" t="s">
        <v>151</v>
      </c>
      <c r="C23" s="201"/>
      <c r="D23" s="88" t="s">
        <v>51</v>
      </c>
      <c r="E23" s="87" t="s">
        <v>62</v>
      </c>
      <c r="F23" s="70"/>
      <c r="G23" s="165"/>
      <c r="H23" s="166"/>
      <c r="I23" s="167"/>
      <c r="J23" s="69">
        <f t="shared" si="0"/>
        <v>0</v>
      </c>
    </row>
    <row r="24" spans="1:10" ht="12.75">
      <c r="A24" s="89" t="s">
        <v>150</v>
      </c>
      <c r="B24" s="201" t="s">
        <v>149</v>
      </c>
      <c r="C24" s="201"/>
      <c r="D24" s="88" t="s">
        <v>53</v>
      </c>
      <c r="E24" s="87" t="s">
        <v>109</v>
      </c>
      <c r="F24" s="70"/>
      <c r="G24" s="165"/>
      <c r="H24" s="166"/>
      <c r="I24" s="167"/>
      <c r="J24" s="69">
        <f t="shared" si="0"/>
        <v>0</v>
      </c>
    </row>
    <row r="25" spans="1:10" ht="12.75">
      <c r="A25" s="89" t="s">
        <v>148</v>
      </c>
      <c r="B25" s="201" t="s">
        <v>147</v>
      </c>
      <c r="C25" s="201"/>
      <c r="D25" s="88" t="s">
        <v>142</v>
      </c>
      <c r="E25" s="87" t="s">
        <v>62</v>
      </c>
      <c r="F25" s="70"/>
      <c r="G25" s="165"/>
      <c r="H25" s="166"/>
      <c r="I25" s="167"/>
      <c r="J25" s="69">
        <f t="shared" si="0"/>
        <v>0</v>
      </c>
    </row>
    <row r="26" spans="1:10" ht="12.75">
      <c r="A26" s="89" t="s">
        <v>146</v>
      </c>
      <c r="B26" s="201" t="s">
        <v>145</v>
      </c>
      <c r="C26" s="201"/>
      <c r="D26" s="88" t="s">
        <v>53</v>
      </c>
      <c r="E26" s="87" t="s">
        <v>109</v>
      </c>
      <c r="F26" s="70"/>
      <c r="G26" s="165"/>
      <c r="H26" s="166"/>
      <c r="I26" s="167"/>
      <c r="J26" s="69">
        <f t="shared" si="0"/>
        <v>0</v>
      </c>
    </row>
    <row r="27" spans="1:10" ht="12.75">
      <c r="A27" s="89" t="s">
        <v>144</v>
      </c>
      <c r="B27" s="201" t="s">
        <v>143</v>
      </c>
      <c r="C27" s="201"/>
      <c r="D27" s="88" t="s">
        <v>142</v>
      </c>
      <c r="E27" s="87" t="s">
        <v>62</v>
      </c>
      <c r="F27" s="70"/>
      <c r="G27" s="165"/>
      <c r="H27" s="166"/>
      <c r="I27" s="167"/>
      <c r="J27" s="69">
        <f t="shared" si="0"/>
        <v>0</v>
      </c>
    </row>
    <row r="28" spans="1:10" ht="12.75">
      <c r="A28" s="89" t="s">
        <v>141</v>
      </c>
      <c r="B28" s="201" t="s">
        <v>140</v>
      </c>
      <c r="C28" s="201"/>
      <c r="D28" s="88" t="s">
        <v>53</v>
      </c>
      <c r="E28" s="87" t="s">
        <v>62</v>
      </c>
      <c r="F28" s="70"/>
      <c r="G28" s="165"/>
      <c r="H28" s="166"/>
      <c r="I28" s="167"/>
      <c r="J28" s="69">
        <f t="shared" si="0"/>
        <v>0</v>
      </c>
    </row>
    <row r="29" spans="1:10" ht="12.75">
      <c r="A29" s="89" t="s">
        <v>139</v>
      </c>
      <c r="B29" s="201" t="s">
        <v>138</v>
      </c>
      <c r="C29" s="201"/>
      <c r="D29" s="88" t="s">
        <v>121</v>
      </c>
      <c r="E29" s="87" t="s">
        <v>62</v>
      </c>
      <c r="F29" s="70"/>
      <c r="G29" s="165"/>
      <c r="H29" s="166"/>
      <c r="I29" s="167"/>
      <c r="J29" s="69">
        <f t="shared" si="0"/>
        <v>0</v>
      </c>
    </row>
    <row r="30" spans="1:10" ht="12.75">
      <c r="A30" s="89" t="s">
        <v>136</v>
      </c>
      <c r="B30" s="201" t="s">
        <v>137</v>
      </c>
      <c r="C30" s="201"/>
      <c r="D30" s="88" t="s">
        <v>136</v>
      </c>
      <c r="E30" s="87" t="s">
        <v>62</v>
      </c>
      <c r="F30" s="70"/>
      <c r="G30" s="165"/>
      <c r="H30" s="166"/>
      <c r="I30" s="167"/>
      <c r="J30" s="69">
        <f t="shared" si="0"/>
        <v>0</v>
      </c>
    </row>
    <row r="31" spans="1:10" ht="12.75">
      <c r="A31" s="89" t="s">
        <v>135</v>
      </c>
      <c r="B31" s="201" t="s">
        <v>134</v>
      </c>
      <c r="C31" s="201"/>
      <c r="D31" s="88" t="s">
        <v>51</v>
      </c>
      <c r="E31" s="87" t="s">
        <v>62</v>
      </c>
      <c r="F31" s="70"/>
      <c r="G31" s="165"/>
      <c r="H31" s="166"/>
      <c r="I31" s="167"/>
      <c r="J31" s="69">
        <f t="shared" si="0"/>
        <v>0</v>
      </c>
    </row>
    <row r="32" spans="1:10" ht="12.75">
      <c r="A32" s="89" t="s">
        <v>133</v>
      </c>
      <c r="B32" s="201" t="s">
        <v>132</v>
      </c>
      <c r="C32" s="201"/>
      <c r="D32" s="88" t="s">
        <v>53</v>
      </c>
      <c r="E32" s="87" t="s">
        <v>62</v>
      </c>
      <c r="F32" s="70"/>
      <c r="G32" s="165"/>
      <c r="H32" s="166"/>
      <c r="I32" s="167"/>
      <c r="J32" s="69">
        <f t="shared" si="0"/>
        <v>0</v>
      </c>
    </row>
    <row r="33" spans="1:10" ht="12.75">
      <c r="A33" s="89" t="s">
        <v>131</v>
      </c>
      <c r="B33" s="201" t="s">
        <v>130</v>
      </c>
      <c r="C33" s="201"/>
      <c r="D33" s="88" t="s">
        <v>51</v>
      </c>
      <c r="E33" s="87" t="s">
        <v>62</v>
      </c>
      <c r="F33" s="70"/>
      <c r="G33" s="165"/>
      <c r="H33" s="166"/>
      <c r="I33" s="167"/>
      <c r="J33" s="69">
        <f t="shared" si="0"/>
        <v>0</v>
      </c>
    </row>
    <row r="34" spans="1:10" ht="12.75">
      <c r="A34" s="89" t="s">
        <v>129</v>
      </c>
      <c r="B34" s="201" t="s">
        <v>128</v>
      </c>
      <c r="C34" s="201"/>
      <c r="D34" s="88" t="s">
        <v>51</v>
      </c>
      <c r="E34" s="87" t="s">
        <v>62</v>
      </c>
      <c r="F34" s="70"/>
      <c r="G34" s="165"/>
      <c r="H34" s="166"/>
      <c r="I34" s="167"/>
      <c r="J34" s="69">
        <f t="shared" si="0"/>
        <v>0</v>
      </c>
    </row>
    <row r="35" spans="1:10" ht="12.75">
      <c r="A35" s="89" t="s">
        <v>127</v>
      </c>
      <c r="B35" s="201" t="s">
        <v>126</v>
      </c>
      <c r="C35" s="201"/>
      <c r="D35" s="88" t="s">
        <v>53</v>
      </c>
      <c r="E35" s="87" t="s">
        <v>62</v>
      </c>
      <c r="F35" s="70"/>
      <c r="G35" s="165"/>
      <c r="H35" s="166"/>
      <c r="I35" s="167"/>
      <c r="J35" s="69">
        <f t="shared" si="0"/>
        <v>0</v>
      </c>
    </row>
    <row r="36" spans="1:10" ht="12.75">
      <c r="A36" s="89" t="s">
        <v>125</v>
      </c>
      <c r="B36" s="201" t="s">
        <v>124</v>
      </c>
      <c r="C36" s="201"/>
      <c r="D36" s="88" t="s">
        <v>53</v>
      </c>
      <c r="E36" s="87" t="s">
        <v>62</v>
      </c>
      <c r="F36" s="70"/>
      <c r="G36" s="165"/>
      <c r="H36" s="166"/>
      <c r="I36" s="167"/>
      <c r="J36" s="69">
        <f t="shared" si="0"/>
        <v>0</v>
      </c>
    </row>
    <row r="37" spans="1:10" ht="12.75">
      <c r="A37" s="89" t="s">
        <v>123</v>
      </c>
      <c r="B37" s="201" t="s">
        <v>122</v>
      </c>
      <c r="C37" s="201"/>
      <c r="D37" s="88" t="s">
        <v>53</v>
      </c>
      <c r="E37" s="87" t="s">
        <v>62</v>
      </c>
      <c r="F37" s="70"/>
      <c r="G37" s="165"/>
      <c r="H37" s="166"/>
      <c r="I37" s="167"/>
      <c r="J37" s="69">
        <f t="shared" si="0"/>
        <v>0</v>
      </c>
    </row>
    <row r="38" spans="1:10" ht="12.75">
      <c r="A38" s="89" t="s">
        <v>121</v>
      </c>
      <c r="B38" s="201" t="s">
        <v>120</v>
      </c>
      <c r="C38" s="201"/>
      <c r="D38" s="88" t="s">
        <v>53</v>
      </c>
      <c r="E38" s="87" t="s">
        <v>62</v>
      </c>
      <c r="F38" s="70"/>
      <c r="G38" s="165"/>
      <c r="H38" s="166"/>
      <c r="I38" s="167"/>
      <c r="J38" s="69">
        <f t="shared" si="0"/>
        <v>0</v>
      </c>
    </row>
    <row r="39" spans="1:10" ht="12.75">
      <c r="A39" s="89" t="s">
        <v>104</v>
      </c>
      <c r="B39" s="201" t="s">
        <v>119</v>
      </c>
      <c r="C39" s="201"/>
      <c r="D39" s="88" t="s">
        <v>53</v>
      </c>
      <c r="E39" s="87" t="s">
        <v>62</v>
      </c>
      <c r="F39" s="70"/>
      <c r="G39" s="165"/>
      <c r="H39" s="166"/>
      <c r="I39" s="167"/>
      <c r="J39" s="69">
        <f t="shared" si="0"/>
        <v>0</v>
      </c>
    </row>
    <row r="40" spans="1:10" ht="12.75">
      <c r="A40" s="89" t="s">
        <v>118</v>
      </c>
      <c r="B40" s="201" t="s">
        <v>117</v>
      </c>
      <c r="C40" s="201"/>
      <c r="D40" s="88" t="s">
        <v>53</v>
      </c>
      <c r="E40" s="87" t="s">
        <v>62</v>
      </c>
      <c r="F40" s="70"/>
      <c r="G40" s="165"/>
      <c r="H40" s="166"/>
      <c r="I40" s="167"/>
      <c r="J40" s="69">
        <f t="shared" si="0"/>
        <v>0</v>
      </c>
    </row>
    <row r="41" spans="1:10" ht="12.75">
      <c r="A41" s="89" t="s">
        <v>75</v>
      </c>
      <c r="B41" s="201" t="s">
        <v>116</v>
      </c>
      <c r="C41" s="201"/>
      <c r="D41" s="88" t="s">
        <v>51</v>
      </c>
      <c r="E41" s="87" t="s">
        <v>109</v>
      </c>
      <c r="F41" s="70"/>
      <c r="G41" s="165"/>
      <c r="H41" s="166"/>
      <c r="I41" s="167"/>
      <c r="J41" s="69">
        <f aca="true" t="shared" si="1" ref="J41:J65">I41*D41</f>
        <v>0</v>
      </c>
    </row>
    <row r="42" spans="1:10" ht="12.75">
      <c r="A42" s="89" t="s">
        <v>115</v>
      </c>
      <c r="B42" s="201" t="s">
        <v>114</v>
      </c>
      <c r="C42" s="201"/>
      <c r="D42" s="88" t="s">
        <v>53</v>
      </c>
      <c r="E42" s="87" t="s">
        <v>62</v>
      </c>
      <c r="F42" s="70"/>
      <c r="G42" s="165"/>
      <c r="H42" s="166"/>
      <c r="I42" s="167"/>
      <c r="J42" s="69">
        <f t="shared" si="1"/>
        <v>0</v>
      </c>
    </row>
    <row r="43" spans="1:10" ht="12.75">
      <c r="A43" s="89" t="s">
        <v>113</v>
      </c>
      <c r="B43" s="201" t="s">
        <v>112</v>
      </c>
      <c r="C43" s="201"/>
      <c r="D43" s="88" t="s">
        <v>43</v>
      </c>
      <c r="E43" s="87" t="s">
        <v>62</v>
      </c>
      <c r="F43" s="70"/>
      <c r="G43" s="165"/>
      <c r="H43" s="166"/>
      <c r="I43" s="167"/>
      <c r="J43" s="69">
        <f t="shared" si="1"/>
        <v>0</v>
      </c>
    </row>
    <row r="44" spans="1:10" ht="12.75">
      <c r="A44" s="89" t="s">
        <v>111</v>
      </c>
      <c r="B44" s="201" t="s">
        <v>110</v>
      </c>
      <c r="C44" s="201"/>
      <c r="D44" s="88" t="s">
        <v>104</v>
      </c>
      <c r="E44" s="87" t="s">
        <v>109</v>
      </c>
      <c r="F44" s="70"/>
      <c r="G44" s="165"/>
      <c r="H44" s="166"/>
      <c r="I44" s="167"/>
      <c r="J44" s="69">
        <f t="shared" si="1"/>
        <v>0</v>
      </c>
    </row>
    <row r="45" spans="1:10" ht="12.75">
      <c r="A45" s="89" t="s">
        <v>108</v>
      </c>
      <c r="B45" s="201" t="s">
        <v>107</v>
      </c>
      <c r="C45" s="201"/>
      <c r="D45" s="88" t="s">
        <v>43</v>
      </c>
      <c r="E45" s="87" t="s">
        <v>62</v>
      </c>
      <c r="F45" s="70"/>
      <c r="G45" s="165"/>
      <c r="H45" s="166"/>
      <c r="I45" s="167"/>
      <c r="J45" s="69">
        <f t="shared" si="1"/>
        <v>0</v>
      </c>
    </row>
    <row r="46" spans="1:10" ht="12.75">
      <c r="A46" s="89" t="s">
        <v>106</v>
      </c>
      <c r="B46" s="201" t="s">
        <v>105</v>
      </c>
      <c r="C46" s="201"/>
      <c r="D46" s="88" t="s">
        <v>104</v>
      </c>
      <c r="E46" s="87" t="s">
        <v>62</v>
      </c>
      <c r="F46" s="70"/>
      <c r="G46" s="165"/>
      <c r="H46" s="166"/>
      <c r="I46" s="167"/>
      <c r="J46" s="69">
        <f t="shared" si="1"/>
        <v>0</v>
      </c>
    </row>
    <row r="47" spans="1:10" ht="12.75">
      <c r="A47" s="89" t="s">
        <v>103</v>
      </c>
      <c r="B47" s="201" t="s">
        <v>102</v>
      </c>
      <c r="C47" s="201"/>
      <c r="D47" s="88" t="s">
        <v>53</v>
      </c>
      <c r="E47" s="87" t="s">
        <v>62</v>
      </c>
      <c r="F47" s="70"/>
      <c r="G47" s="165"/>
      <c r="H47" s="166"/>
      <c r="I47" s="167"/>
      <c r="J47" s="69">
        <f t="shared" si="1"/>
        <v>0</v>
      </c>
    </row>
    <row r="48" spans="1:10" ht="12.75">
      <c r="A48" s="89" t="s">
        <v>101</v>
      </c>
      <c r="B48" s="201" t="s">
        <v>100</v>
      </c>
      <c r="C48" s="201"/>
      <c r="D48" s="88" t="s">
        <v>53</v>
      </c>
      <c r="E48" s="87" t="s">
        <v>62</v>
      </c>
      <c r="F48" s="70"/>
      <c r="G48" s="165"/>
      <c r="H48" s="166"/>
      <c r="I48" s="167"/>
      <c r="J48" s="69">
        <f t="shared" si="1"/>
        <v>0</v>
      </c>
    </row>
    <row r="49" spans="1:10" ht="12.75">
      <c r="A49" s="89" t="s">
        <v>99</v>
      </c>
      <c r="B49" s="201" t="s">
        <v>98</v>
      </c>
      <c r="C49" s="201"/>
      <c r="D49" s="88" t="s">
        <v>51</v>
      </c>
      <c r="E49" s="87" t="s">
        <v>62</v>
      </c>
      <c r="F49" s="70"/>
      <c r="G49" s="165"/>
      <c r="H49" s="166"/>
      <c r="I49" s="167"/>
      <c r="J49" s="69">
        <f t="shared" si="1"/>
        <v>0</v>
      </c>
    </row>
    <row r="50" spans="1:10" ht="12.75">
      <c r="A50" s="89" t="s">
        <v>97</v>
      </c>
      <c r="B50" s="201" t="s">
        <v>96</v>
      </c>
      <c r="C50" s="201"/>
      <c r="D50" s="88" t="s">
        <v>95</v>
      </c>
      <c r="E50" s="87" t="s">
        <v>62</v>
      </c>
      <c r="F50" s="70"/>
      <c r="G50" s="165"/>
      <c r="H50" s="166"/>
      <c r="I50" s="167"/>
      <c r="J50" s="69">
        <f t="shared" si="1"/>
        <v>0</v>
      </c>
    </row>
    <row r="51" spans="1:10" ht="12.75">
      <c r="A51" s="89" t="s">
        <v>94</v>
      </c>
      <c r="B51" s="201" t="s">
        <v>93</v>
      </c>
      <c r="C51" s="201"/>
      <c r="D51" s="88" t="s">
        <v>92</v>
      </c>
      <c r="E51" s="87" t="s">
        <v>62</v>
      </c>
      <c r="F51" s="70"/>
      <c r="G51" s="165"/>
      <c r="H51" s="166"/>
      <c r="I51" s="167"/>
      <c r="J51" s="69">
        <f t="shared" si="1"/>
        <v>0</v>
      </c>
    </row>
    <row r="52" spans="1:10" ht="12.75">
      <c r="A52" s="89" t="s">
        <v>91</v>
      </c>
      <c r="B52" s="201" t="s">
        <v>89</v>
      </c>
      <c r="C52" s="201"/>
      <c r="D52" s="88" t="s">
        <v>46</v>
      </c>
      <c r="E52" s="87" t="s">
        <v>62</v>
      </c>
      <c r="F52" s="70"/>
      <c r="G52" s="165"/>
      <c r="H52" s="166"/>
      <c r="I52" s="167"/>
      <c r="J52" s="69">
        <f t="shared" si="1"/>
        <v>0</v>
      </c>
    </row>
    <row r="53" spans="1:10" ht="12.75">
      <c r="A53" s="89" t="s">
        <v>90</v>
      </c>
      <c r="B53" s="201" t="s">
        <v>89</v>
      </c>
      <c r="C53" s="201"/>
      <c r="D53" s="88" t="s">
        <v>53</v>
      </c>
      <c r="E53" s="87" t="s">
        <v>62</v>
      </c>
      <c r="F53" s="70"/>
      <c r="G53" s="165"/>
      <c r="H53" s="166"/>
      <c r="I53" s="167"/>
      <c r="J53" s="69">
        <f t="shared" si="1"/>
        <v>0</v>
      </c>
    </row>
    <row r="54" spans="1:10" ht="12.75">
      <c r="A54" s="89" t="s">
        <v>88</v>
      </c>
      <c r="B54" s="201" t="s">
        <v>87</v>
      </c>
      <c r="C54" s="201"/>
      <c r="D54" s="88" t="s">
        <v>86</v>
      </c>
      <c r="E54" s="87" t="s">
        <v>62</v>
      </c>
      <c r="F54" s="70"/>
      <c r="G54" s="165"/>
      <c r="H54" s="166"/>
      <c r="I54" s="167"/>
      <c r="J54" s="69">
        <f t="shared" si="1"/>
        <v>0</v>
      </c>
    </row>
    <row r="55" spans="1:10" ht="12.75">
      <c r="A55" s="89" t="s">
        <v>85</v>
      </c>
      <c r="B55" s="201" t="s">
        <v>84</v>
      </c>
      <c r="C55" s="201"/>
      <c r="D55" s="88" t="s">
        <v>53</v>
      </c>
      <c r="E55" s="87" t="s">
        <v>62</v>
      </c>
      <c r="F55" s="70"/>
      <c r="G55" s="165"/>
      <c r="H55" s="166"/>
      <c r="I55" s="167"/>
      <c r="J55" s="69">
        <f t="shared" si="1"/>
        <v>0</v>
      </c>
    </row>
    <row r="56" spans="1:10" ht="12.75">
      <c r="A56" s="89" t="s">
        <v>83</v>
      </c>
      <c r="B56" s="201" t="s">
        <v>82</v>
      </c>
      <c r="C56" s="201"/>
      <c r="D56" s="88" t="s">
        <v>53</v>
      </c>
      <c r="E56" s="87" t="s">
        <v>62</v>
      </c>
      <c r="F56" s="70"/>
      <c r="G56" s="165"/>
      <c r="H56" s="166"/>
      <c r="I56" s="167"/>
      <c r="J56" s="69">
        <f t="shared" si="1"/>
        <v>0</v>
      </c>
    </row>
    <row r="57" spans="1:10" ht="12.75">
      <c r="A57" s="89" t="s">
        <v>81</v>
      </c>
      <c r="B57" s="201" t="s">
        <v>80</v>
      </c>
      <c r="C57" s="201"/>
      <c r="D57" s="88" t="s">
        <v>53</v>
      </c>
      <c r="E57" s="87" t="s">
        <v>62</v>
      </c>
      <c r="F57" s="70"/>
      <c r="G57" s="165"/>
      <c r="H57" s="166"/>
      <c r="I57" s="167"/>
      <c r="J57" s="69">
        <f t="shared" si="1"/>
        <v>0</v>
      </c>
    </row>
    <row r="58" spans="1:10" ht="12.75">
      <c r="A58" s="89" t="s">
        <v>79</v>
      </c>
      <c r="B58" s="201" t="s">
        <v>78</v>
      </c>
      <c r="C58" s="201"/>
      <c r="D58" s="88" t="s">
        <v>53</v>
      </c>
      <c r="E58" s="87" t="s">
        <v>62</v>
      </c>
      <c r="F58" s="70"/>
      <c r="G58" s="165"/>
      <c r="H58" s="166"/>
      <c r="I58" s="167"/>
      <c r="J58" s="69">
        <f t="shared" si="1"/>
        <v>0</v>
      </c>
    </row>
    <row r="59" spans="1:10" ht="12.75">
      <c r="A59" s="89" t="s">
        <v>77</v>
      </c>
      <c r="B59" s="201" t="s">
        <v>76</v>
      </c>
      <c r="C59" s="201"/>
      <c r="D59" s="88" t="s">
        <v>75</v>
      </c>
      <c r="E59" s="87" t="s">
        <v>62</v>
      </c>
      <c r="F59" s="70"/>
      <c r="G59" s="165"/>
      <c r="H59" s="166"/>
      <c r="I59" s="167"/>
      <c r="J59" s="69">
        <f t="shared" si="1"/>
        <v>0</v>
      </c>
    </row>
    <row r="60" spans="1:10" ht="12.75">
      <c r="A60" s="89" t="s">
        <v>74</v>
      </c>
      <c r="B60" s="201" t="s">
        <v>73</v>
      </c>
      <c r="C60" s="201"/>
      <c r="D60" s="88" t="s">
        <v>43</v>
      </c>
      <c r="E60" s="87" t="s">
        <v>62</v>
      </c>
      <c r="F60" s="70"/>
      <c r="G60" s="165"/>
      <c r="H60" s="166"/>
      <c r="I60" s="167"/>
      <c r="J60" s="69">
        <f t="shared" si="1"/>
        <v>0</v>
      </c>
    </row>
    <row r="61" spans="1:10" ht="12.75">
      <c r="A61" s="89" t="s">
        <v>72</v>
      </c>
      <c r="B61" s="201" t="s">
        <v>71</v>
      </c>
      <c r="C61" s="201"/>
      <c r="D61" s="88" t="s">
        <v>53</v>
      </c>
      <c r="E61" s="87" t="s">
        <v>62</v>
      </c>
      <c r="F61" s="70"/>
      <c r="G61" s="165"/>
      <c r="H61" s="166"/>
      <c r="I61" s="167"/>
      <c r="J61" s="69">
        <f t="shared" si="1"/>
        <v>0</v>
      </c>
    </row>
    <row r="62" spans="1:10" ht="12.75">
      <c r="A62" s="89" t="s">
        <v>70</v>
      </c>
      <c r="B62" s="201" t="s">
        <v>69</v>
      </c>
      <c r="C62" s="201"/>
      <c r="D62" s="88" t="s">
        <v>53</v>
      </c>
      <c r="E62" s="87" t="s">
        <v>62</v>
      </c>
      <c r="F62" s="70"/>
      <c r="G62" s="165"/>
      <c r="H62" s="166"/>
      <c r="I62" s="167"/>
      <c r="J62" s="69">
        <f t="shared" si="1"/>
        <v>0</v>
      </c>
    </row>
    <row r="63" spans="1:10" ht="12.75">
      <c r="A63" s="89" t="s">
        <v>68</v>
      </c>
      <c r="B63" s="201" t="s">
        <v>67</v>
      </c>
      <c r="C63" s="201"/>
      <c r="D63" s="88" t="s">
        <v>53</v>
      </c>
      <c r="E63" s="87" t="s">
        <v>62</v>
      </c>
      <c r="F63" s="70"/>
      <c r="G63" s="165"/>
      <c r="H63" s="166"/>
      <c r="I63" s="167"/>
      <c r="J63" s="69">
        <f t="shared" si="1"/>
        <v>0</v>
      </c>
    </row>
    <row r="64" spans="1:10" ht="12.75">
      <c r="A64" s="89" t="s">
        <v>66</v>
      </c>
      <c r="B64" s="201" t="s">
        <v>65</v>
      </c>
      <c r="C64" s="201"/>
      <c r="D64" s="88" t="s">
        <v>53</v>
      </c>
      <c r="E64" s="87" t="s">
        <v>62</v>
      </c>
      <c r="F64" s="70"/>
      <c r="G64" s="165"/>
      <c r="H64" s="166"/>
      <c r="I64" s="167"/>
      <c r="J64" s="69">
        <f t="shared" si="1"/>
        <v>0</v>
      </c>
    </row>
    <row r="65" spans="1:10" ht="12.75">
      <c r="A65" s="89" t="s">
        <v>64</v>
      </c>
      <c r="B65" s="201" t="s">
        <v>63</v>
      </c>
      <c r="C65" s="201"/>
      <c r="D65" s="88" t="s">
        <v>53</v>
      </c>
      <c r="E65" s="87" t="s">
        <v>62</v>
      </c>
      <c r="F65" s="70"/>
      <c r="G65" s="165"/>
      <c r="H65" s="166"/>
      <c r="I65" s="167"/>
      <c r="J65" s="69">
        <f t="shared" si="1"/>
        <v>0</v>
      </c>
    </row>
    <row r="66" spans="1:11" ht="12.75">
      <c r="A66" s="85"/>
      <c r="B66" s="80"/>
      <c r="C66" s="80"/>
      <c r="J66" s="86"/>
      <c r="K66" s="60"/>
    </row>
    <row r="67" spans="1:10" ht="13.5" thickBot="1">
      <c r="A67" s="85"/>
      <c r="B67" s="80"/>
      <c r="C67" s="80"/>
      <c r="D67" s="80"/>
      <c r="E67" s="80"/>
      <c r="F67" s="80"/>
      <c r="G67" s="80"/>
      <c r="H67" s="80"/>
      <c r="I67" s="80"/>
      <c r="J67" s="84"/>
    </row>
    <row r="68" spans="1:10" ht="21" thickBot="1">
      <c r="A68" s="85"/>
      <c r="B68" s="80"/>
      <c r="C68" s="80"/>
      <c r="D68" s="80"/>
      <c r="E68" s="80"/>
      <c r="F68" s="80"/>
      <c r="G68" s="151" t="s">
        <v>61</v>
      </c>
      <c r="H68" s="152"/>
      <c r="I68" s="153"/>
      <c r="J68" s="150">
        <f>SUM(J9:J65)</f>
        <v>0</v>
      </c>
    </row>
    <row r="69" spans="1:10" ht="12.75">
      <c r="A69" s="85"/>
      <c r="B69" s="80"/>
      <c r="C69" s="80"/>
      <c r="D69" s="80"/>
      <c r="E69" s="80"/>
      <c r="F69" s="80"/>
      <c r="G69" s="80"/>
      <c r="H69" s="80"/>
      <c r="I69" s="80"/>
      <c r="J69" s="84"/>
    </row>
    <row r="70" spans="1:10" ht="13.5" thickBot="1">
      <c r="A70" s="83"/>
      <c r="B70" s="82"/>
      <c r="C70" s="82"/>
      <c r="D70" s="82"/>
      <c r="E70" s="82"/>
      <c r="F70" s="82"/>
      <c r="G70" s="82"/>
      <c r="H70" s="82"/>
      <c r="I70" s="82"/>
      <c r="J70" s="81"/>
    </row>
    <row r="71" spans="1:10" ht="12.75">
      <c r="A71" s="80"/>
      <c r="B71" s="80"/>
      <c r="C71" s="80"/>
      <c r="D71" s="80"/>
      <c r="E71" s="80"/>
      <c r="F71" s="80"/>
      <c r="G71" s="80"/>
      <c r="H71" s="80"/>
      <c r="I71" s="80"/>
      <c r="J71" s="80"/>
    </row>
    <row r="72" spans="1:10" ht="12.75">
      <c r="A72" s="80"/>
      <c r="B72" s="80"/>
      <c r="C72" s="80"/>
      <c r="D72" s="80"/>
      <c r="E72" s="80"/>
      <c r="F72" s="80"/>
      <c r="G72" s="80"/>
      <c r="H72" s="80"/>
      <c r="I72" s="80"/>
      <c r="J72" s="80"/>
    </row>
    <row r="73" spans="1:10" ht="12.75">
      <c r="A73" s="80"/>
      <c r="B73" s="80"/>
      <c r="C73" s="80"/>
      <c r="D73" s="80"/>
      <c r="E73" s="80"/>
      <c r="F73" s="80"/>
      <c r="G73" s="80"/>
      <c r="H73" s="80"/>
      <c r="I73" s="80"/>
      <c r="J73" s="80"/>
    </row>
    <row r="74" spans="1:10" ht="12.75">
      <c r="A74" s="80"/>
      <c r="B74" s="80"/>
      <c r="C74" s="80"/>
      <c r="D74" s="80"/>
      <c r="E74" s="80"/>
      <c r="F74" s="80"/>
      <c r="G74" s="80"/>
      <c r="H74" s="80"/>
      <c r="I74" s="80"/>
      <c r="J74" s="80"/>
    </row>
    <row r="75" spans="1:10" ht="12.75">
      <c r="A75" s="80"/>
      <c r="B75" s="80"/>
      <c r="C75" s="80"/>
      <c r="D75" s="80"/>
      <c r="E75" s="80"/>
      <c r="F75" s="80"/>
      <c r="G75" s="80"/>
      <c r="H75" s="80"/>
      <c r="I75" s="80"/>
      <c r="J75" s="80"/>
    </row>
    <row r="76" spans="1:10" ht="12.75">
      <c r="A76" s="80"/>
      <c r="B76" s="80"/>
      <c r="C76" s="80"/>
      <c r="D76" s="80"/>
      <c r="E76" s="80"/>
      <c r="F76" s="80"/>
      <c r="G76" s="80"/>
      <c r="H76" s="80"/>
      <c r="I76" s="80"/>
      <c r="J76" s="80"/>
    </row>
    <row r="77" spans="1:10" ht="12.75">
      <c r="A77" s="80"/>
      <c r="B77" s="80"/>
      <c r="C77" s="80"/>
      <c r="D77" s="80"/>
      <c r="E77" s="80"/>
      <c r="F77" s="80"/>
      <c r="G77" s="80"/>
      <c r="H77" s="80"/>
      <c r="I77" s="80"/>
      <c r="J77" s="80"/>
    </row>
    <row r="82" ht="12.75">
      <c r="D82" s="62"/>
    </row>
  </sheetData>
  <sheetProtection password="C7BB" sheet="1"/>
  <mergeCells count="60">
    <mergeCell ref="B54:C54"/>
    <mergeCell ref="B55:C55"/>
    <mergeCell ref="B56:C56"/>
    <mergeCell ref="B63:C63"/>
    <mergeCell ref="B64:C64"/>
    <mergeCell ref="B65:C65"/>
    <mergeCell ref="B57:C57"/>
    <mergeCell ref="B58:C58"/>
    <mergeCell ref="B59:C59"/>
    <mergeCell ref="B60:C60"/>
    <mergeCell ref="B61:C61"/>
    <mergeCell ref="B62:C62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9:C9"/>
    <mergeCell ref="B8:C8"/>
    <mergeCell ref="D8:E8"/>
    <mergeCell ref="I3:J3"/>
    <mergeCell ref="B10:C10"/>
    <mergeCell ref="B11:C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2"/>
  <headerFooter alignWithMargins="0">
    <oddFooter>&amp;L&amp;8FRIEDHELM &amp;"Arial,Fett"LOH&amp;"Arial,Standard" GROUP&amp;R&amp;8&amp;D Blad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view="pageLayout" zoomScale="80" zoomScaleNormal="90" zoomScaleSheetLayoutView="125" zoomScalePageLayoutView="80" workbookViewId="0" topLeftCell="A1">
      <selection activeCell="I22" sqref="I22"/>
    </sheetView>
  </sheetViews>
  <sheetFormatPr defaultColWidth="11.421875" defaultRowHeight="15"/>
  <cols>
    <col min="1" max="1" width="3.421875" style="59" customWidth="1"/>
    <col min="2" max="2" width="20.421875" style="59" customWidth="1"/>
    <col min="3" max="3" width="45.57421875" style="59" customWidth="1"/>
    <col min="4" max="4" width="8.00390625" style="59" customWidth="1"/>
    <col min="5" max="5" width="5.57421875" style="59" customWidth="1"/>
    <col min="6" max="6" width="38.7109375" style="59" customWidth="1"/>
    <col min="7" max="7" width="25.7109375" style="59" customWidth="1"/>
    <col min="8" max="8" width="24.28125" style="59" customWidth="1"/>
    <col min="9" max="9" width="18.57421875" style="59" customWidth="1"/>
    <col min="10" max="10" width="21.140625" style="59" customWidth="1"/>
    <col min="11" max="11" width="13.7109375" style="59" customWidth="1"/>
    <col min="12" max="16384" width="11.421875" style="59" customWidth="1"/>
  </cols>
  <sheetData>
    <row r="1" spans="1:10" ht="12.75" customHeight="1">
      <c r="A1" s="204" t="s">
        <v>197</v>
      </c>
      <c r="B1" s="205"/>
      <c r="C1" s="205"/>
      <c r="D1" s="79"/>
      <c r="E1" s="79"/>
      <c r="F1" s="79"/>
      <c r="G1" s="79"/>
      <c r="H1" s="79"/>
      <c r="I1" s="79"/>
      <c r="J1" s="78"/>
    </row>
    <row r="2" spans="1:10" ht="12.75" customHeight="1">
      <c r="A2" s="206"/>
      <c r="B2" s="196"/>
      <c r="C2" s="196"/>
      <c r="D2" s="134"/>
      <c r="E2" s="134"/>
      <c r="F2" s="134"/>
      <c r="G2" s="134"/>
      <c r="H2" s="134"/>
      <c r="I2" s="134"/>
      <c r="J2" s="76"/>
    </row>
    <row r="3" spans="1:10" ht="27.75" customHeight="1">
      <c r="A3" s="75" t="s">
        <v>7</v>
      </c>
      <c r="B3" s="197" t="s">
        <v>59</v>
      </c>
      <c r="C3" s="197"/>
      <c r="D3" s="198" t="s">
        <v>58</v>
      </c>
      <c r="E3" s="199"/>
      <c r="F3" s="74" t="s">
        <v>57</v>
      </c>
      <c r="G3" s="74" t="s">
        <v>56</v>
      </c>
      <c r="H3" s="73" t="s">
        <v>55</v>
      </c>
      <c r="I3" s="162" t="s">
        <v>220</v>
      </c>
      <c r="J3" s="71" t="s">
        <v>54</v>
      </c>
    </row>
    <row r="4" spans="1:10" ht="12.75">
      <c r="A4" s="154" t="s">
        <v>53</v>
      </c>
      <c r="B4" s="192" t="s">
        <v>221</v>
      </c>
      <c r="C4" s="192"/>
      <c r="D4" s="155" t="s">
        <v>53</v>
      </c>
      <c r="E4" s="156" t="s">
        <v>62</v>
      </c>
      <c r="F4" s="138"/>
      <c r="G4" s="168"/>
      <c r="H4" s="169"/>
      <c r="I4" s="170"/>
      <c r="J4" s="69">
        <f aca="true" t="shared" si="0" ref="J4:J28">I4*D4</f>
        <v>0</v>
      </c>
    </row>
    <row r="5" spans="1:10" ht="12.75">
      <c r="A5" s="154" t="s">
        <v>51</v>
      </c>
      <c r="B5" s="192" t="s">
        <v>196</v>
      </c>
      <c r="C5" s="192"/>
      <c r="D5" s="155" t="s">
        <v>53</v>
      </c>
      <c r="E5" s="156" t="s">
        <v>62</v>
      </c>
      <c r="F5" s="138"/>
      <c r="G5" s="168"/>
      <c r="H5" s="169"/>
      <c r="I5" s="170"/>
      <c r="J5" s="69">
        <f t="shared" si="0"/>
        <v>0</v>
      </c>
    </row>
    <row r="6" spans="1:10" ht="12.75">
      <c r="A6" s="154" t="s">
        <v>46</v>
      </c>
      <c r="B6" s="192" t="s">
        <v>193</v>
      </c>
      <c r="C6" s="192"/>
      <c r="D6" s="155" t="s">
        <v>32</v>
      </c>
      <c r="E6" s="156" t="s">
        <v>62</v>
      </c>
      <c r="F6" s="138"/>
      <c r="G6" s="168"/>
      <c r="H6" s="169"/>
      <c r="I6" s="170"/>
      <c r="J6" s="69">
        <f t="shared" si="0"/>
        <v>0</v>
      </c>
    </row>
    <row r="7" spans="1:10" ht="12.75">
      <c r="A7" s="154" t="s">
        <v>43</v>
      </c>
      <c r="B7" s="192" t="s">
        <v>195</v>
      </c>
      <c r="C7" s="192"/>
      <c r="D7" s="155" t="s">
        <v>53</v>
      </c>
      <c r="E7" s="156" t="s">
        <v>62</v>
      </c>
      <c r="F7" s="138"/>
      <c r="G7" s="168"/>
      <c r="H7" s="169"/>
      <c r="I7" s="170"/>
      <c r="J7" s="69">
        <f t="shared" si="0"/>
        <v>0</v>
      </c>
    </row>
    <row r="8" spans="1:10" ht="12.75">
      <c r="A8" s="154" t="s">
        <v>39</v>
      </c>
      <c r="B8" s="192" t="s">
        <v>194</v>
      </c>
      <c r="C8" s="192"/>
      <c r="D8" s="155" t="s">
        <v>53</v>
      </c>
      <c r="E8" s="156" t="s">
        <v>62</v>
      </c>
      <c r="F8" s="138"/>
      <c r="G8" s="168"/>
      <c r="H8" s="169"/>
      <c r="I8" s="170"/>
      <c r="J8" s="69">
        <f t="shared" si="0"/>
        <v>0</v>
      </c>
    </row>
    <row r="9" spans="1:10" ht="12.75">
      <c r="A9" s="154" t="s">
        <v>35</v>
      </c>
      <c r="B9" s="192" t="s">
        <v>193</v>
      </c>
      <c r="C9" s="192"/>
      <c r="D9" s="155" t="s">
        <v>53</v>
      </c>
      <c r="E9" s="156" t="s">
        <v>62</v>
      </c>
      <c r="F9" s="138"/>
      <c r="G9" s="168"/>
      <c r="H9" s="169"/>
      <c r="I9" s="170"/>
      <c r="J9" s="69">
        <f t="shared" si="0"/>
        <v>0</v>
      </c>
    </row>
    <row r="10" spans="1:10" ht="12.75">
      <c r="A10" s="154" t="s">
        <v>32</v>
      </c>
      <c r="B10" s="192" t="s">
        <v>192</v>
      </c>
      <c r="C10" s="192"/>
      <c r="D10" s="155" t="s">
        <v>51</v>
      </c>
      <c r="E10" s="156" t="s">
        <v>62</v>
      </c>
      <c r="F10" s="138"/>
      <c r="G10" s="168"/>
      <c r="H10" s="169"/>
      <c r="I10" s="170"/>
      <c r="J10" s="69">
        <f t="shared" si="0"/>
        <v>0</v>
      </c>
    </row>
    <row r="11" spans="1:10" ht="12.75">
      <c r="A11" s="154" t="s">
        <v>163</v>
      </c>
      <c r="B11" s="192" t="s">
        <v>191</v>
      </c>
      <c r="C11" s="192"/>
      <c r="D11" s="155" t="s">
        <v>53</v>
      </c>
      <c r="E11" s="156" t="s">
        <v>62</v>
      </c>
      <c r="F11" s="138"/>
      <c r="G11" s="168"/>
      <c r="H11" s="169"/>
      <c r="I11" s="170"/>
      <c r="J11" s="69">
        <f t="shared" si="0"/>
        <v>0</v>
      </c>
    </row>
    <row r="12" spans="1:10" ht="12.75">
      <c r="A12" s="154" t="s">
        <v>92</v>
      </c>
      <c r="B12" s="192" t="s">
        <v>190</v>
      </c>
      <c r="C12" s="192"/>
      <c r="D12" s="155" t="s">
        <v>142</v>
      </c>
      <c r="E12" s="156" t="s">
        <v>29</v>
      </c>
      <c r="F12" s="138"/>
      <c r="G12" s="168"/>
      <c r="H12" s="169"/>
      <c r="I12" s="170"/>
      <c r="J12" s="69">
        <f t="shared" si="0"/>
        <v>0</v>
      </c>
    </row>
    <row r="13" spans="1:10" ht="12.75">
      <c r="A13" s="154" t="s">
        <v>142</v>
      </c>
      <c r="B13" s="192" t="s">
        <v>189</v>
      </c>
      <c r="C13" s="192"/>
      <c r="D13" s="155" t="s">
        <v>121</v>
      </c>
      <c r="E13" s="156" t="s">
        <v>29</v>
      </c>
      <c r="F13" s="138"/>
      <c r="G13" s="168"/>
      <c r="H13" s="169"/>
      <c r="I13" s="170"/>
      <c r="J13" s="69">
        <f t="shared" si="0"/>
        <v>0</v>
      </c>
    </row>
    <row r="14" spans="1:10" ht="12.75">
      <c r="A14" s="154" t="s">
        <v>159</v>
      </c>
      <c r="B14" s="192" t="s">
        <v>188</v>
      </c>
      <c r="C14" s="192"/>
      <c r="D14" s="155" t="s">
        <v>53</v>
      </c>
      <c r="E14" s="156" t="s">
        <v>62</v>
      </c>
      <c r="F14" s="138"/>
      <c r="G14" s="168"/>
      <c r="H14" s="169"/>
      <c r="I14" s="170"/>
      <c r="J14" s="69">
        <f t="shared" si="0"/>
        <v>0</v>
      </c>
    </row>
    <row r="15" spans="1:10" ht="12.75">
      <c r="A15" s="154" t="s">
        <v>86</v>
      </c>
      <c r="B15" s="192" t="s">
        <v>187</v>
      </c>
      <c r="C15" s="192"/>
      <c r="D15" s="155" t="s">
        <v>53</v>
      </c>
      <c r="E15" s="156" t="s">
        <v>62</v>
      </c>
      <c r="F15" s="138"/>
      <c r="G15" s="168"/>
      <c r="H15" s="169"/>
      <c r="I15" s="170"/>
      <c r="J15" s="69">
        <f t="shared" si="0"/>
        <v>0</v>
      </c>
    </row>
    <row r="16" spans="1:10" ht="12.75">
      <c r="A16" s="154" t="s">
        <v>156</v>
      </c>
      <c r="B16" s="192" t="s">
        <v>186</v>
      </c>
      <c r="C16" s="192"/>
      <c r="D16" s="155" t="s">
        <v>53</v>
      </c>
      <c r="E16" s="156" t="s">
        <v>62</v>
      </c>
      <c r="F16" s="138"/>
      <c r="G16" s="168"/>
      <c r="H16" s="169"/>
      <c r="I16" s="170"/>
      <c r="J16" s="69">
        <f t="shared" si="0"/>
        <v>0</v>
      </c>
    </row>
    <row r="17" spans="1:10" ht="12.75">
      <c r="A17" s="154" t="s">
        <v>154</v>
      </c>
      <c r="B17" s="192" t="s">
        <v>185</v>
      </c>
      <c r="C17" s="192"/>
      <c r="D17" s="155" t="s">
        <v>51</v>
      </c>
      <c r="E17" s="156" t="s">
        <v>62</v>
      </c>
      <c r="F17" s="138"/>
      <c r="G17" s="168"/>
      <c r="H17" s="169"/>
      <c r="I17" s="170"/>
      <c r="J17" s="69">
        <f t="shared" si="0"/>
        <v>0</v>
      </c>
    </row>
    <row r="18" spans="1:10" ht="12.75">
      <c r="A18" s="154" t="s">
        <v>152</v>
      </c>
      <c r="B18" s="192" t="s">
        <v>184</v>
      </c>
      <c r="C18" s="192"/>
      <c r="D18" s="155" t="s">
        <v>53</v>
      </c>
      <c r="E18" s="156" t="s">
        <v>62</v>
      </c>
      <c r="F18" s="138"/>
      <c r="G18" s="168"/>
      <c r="H18" s="169"/>
      <c r="I18" s="170"/>
      <c r="J18" s="69">
        <f t="shared" si="0"/>
        <v>0</v>
      </c>
    </row>
    <row r="19" spans="1:10" ht="12.75">
      <c r="A19" s="154" t="s">
        <v>150</v>
      </c>
      <c r="B19" s="192" t="s">
        <v>183</v>
      </c>
      <c r="C19" s="192"/>
      <c r="D19" s="155" t="s">
        <v>53</v>
      </c>
      <c r="E19" s="156" t="s">
        <v>62</v>
      </c>
      <c r="F19" s="138"/>
      <c r="G19" s="168"/>
      <c r="H19" s="169"/>
      <c r="I19" s="170"/>
      <c r="J19" s="69">
        <f t="shared" si="0"/>
        <v>0</v>
      </c>
    </row>
    <row r="20" spans="1:10" ht="12.75">
      <c r="A20" s="154" t="s">
        <v>148</v>
      </c>
      <c r="B20" s="192" t="s">
        <v>182</v>
      </c>
      <c r="C20" s="192"/>
      <c r="D20" s="155" t="s">
        <v>53</v>
      </c>
      <c r="E20" s="156" t="s">
        <v>62</v>
      </c>
      <c r="F20" s="138"/>
      <c r="G20" s="168"/>
      <c r="H20" s="169"/>
      <c r="I20" s="170"/>
      <c r="J20" s="69">
        <f t="shared" si="0"/>
        <v>0</v>
      </c>
    </row>
    <row r="21" spans="1:10" ht="12.75">
      <c r="A21" s="154" t="s">
        <v>146</v>
      </c>
      <c r="B21" s="192" t="s">
        <v>181</v>
      </c>
      <c r="C21" s="192"/>
      <c r="D21" s="155" t="s">
        <v>53</v>
      </c>
      <c r="E21" s="156" t="s">
        <v>62</v>
      </c>
      <c r="F21" s="138"/>
      <c r="G21" s="168"/>
      <c r="H21" s="169"/>
      <c r="I21" s="170"/>
      <c r="J21" s="69">
        <f t="shared" si="0"/>
        <v>0</v>
      </c>
    </row>
    <row r="22" spans="1:10" ht="12.75">
      <c r="A22" s="154" t="s">
        <v>144</v>
      </c>
      <c r="B22" s="192" t="s">
        <v>180</v>
      </c>
      <c r="C22" s="192"/>
      <c r="D22" s="155" t="s">
        <v>53</v>
      </c>
      <c r="E22" s="156" t="s">
        <v>62</v>
      </c>
      <c r="F22" s="138"/>
      <c r="G22" s="168"/>
      <c r="H22" s="169"/>
      <c r="I22" s="170"/>
      <c r="J22" s="69">
        <f t="shared" si="0"/>
        <v>0</v>
      </c>
    </row>
    <row r="23" spans="1:10" ht="12.75">
      <c r="A23" s="154" t="s">
        <v>141</v>
      </c>
      <c r="B23" s="192" t="s">
        <v>179</v>
      </c>
      <c r="C23" s="192"/>
      <c r="D23" s="155" t="s">
        <v>32</v>
      </c>
      <c r="E23" s="156" t="s">
        <v>62</v>
      </c>
      <c r="F23" s="138"/>
      <c r="G23" s="168"/>
      <c r="H23" s="169"/>
      <c r="I23" s="170"/>
      <c r="J23" s="69">
        <f t="shared" si="0"/>
        <v>0</v>
      </c>
    </row>
    <row r="24" spans="1:10" ht="12.75">
      <c r="A24" s="154" t="s">
        <v>139</v>
      </c>
      <c r="B24" s="192" t="s">
        <v>178</v>
      </c>
      <c r="C24" s="192"/>
      <c r="D24" s="155" t="s">
        <v>53</v>
      </c>
      <c r="E24" s="156" t="s">
        <v>62</v>
      </c>
      <c r="F24" s="138"/>
      <c r="G24" s="168"/>
      <c r="H24" s="169"/>
      <c r="I24" s="170"/>
      <c r="J24" s="69">
        <f t="shared" si="0"/>
        <v>0</v>
      </c>
    </row>
    <row r="25" spans="1:10" ht="12.75">
      <c r="A25" s="154" t="s">
        <v>136</v>
      </c>
      <c r="B25" s="192" t="s">
        <v>177</v>
      </c>
      <c r="C25" s="192"/>
      <c r="D25" s="155" t="s">
        <v>53</v>
      </c>
      <c r="E25" s="156" t="s">
        <v>62</v>
      </c>
      <c r="F25" s="138"/>
      <c r="G25" s="168"/>
      <c r="H25" s="169"/>
      <c r="I25" s="170"/>
      <c r="J25" s="69">
        <f t="shared" si="0"/>
        <v>0</v>
      </c>
    </row>
    <row r="26" spans="1:10" ht="12.75">
      <c r="A26" s="154" t="s">
        <v>135</v>
      </c>
      <c r="B26" s="192" t="s">
        <v>176</v>
      </c>
      <c r="C26" s="192"/>
      <c r="D26" s="155" t="s">
        <v>53</v>
      </c>
      <c r="E26" s="156" t="s">
        <v>62</v>
      </c>
      <c r="F26" s="138"/>
      <c r="G26" s="168"/>
      <c r="H26" s="169"/>
      <c r="I26" s="170"/>
      <c r="J26" s="69">
        <f t="shared" si="0"/>
        <v>0</v>
      </c>
    </row>
    <row r="27" spans="1:10" ht="12.75">
      <c r="A27" s="154" t="s">
        <v>133</v>
      </c>
      <c r="B27" s="192" t="s">
        <v>175</v>
      </c>
      <c r="C27" s="192"/>
      <c r="D27" s="155" t="s">
        <v>53</v>
      </c>
      <c r="E27" s="156" t="s">
        <v>62</v>
      </c>
      <c r="F27" s="138"/>
      <c r="G27" s="168"/>
      <c r="H27" s="169"/>
      <c r="I27" s="170"/>
      <c r="J27" s="69">
        <f t="shared" si="0"/>
        <v>0</v>
      </c>
    </row>
    <row r="28" spans="1:10" ht="12.75">
      <c r="A28" s="154" t="s">
        <v>131</v>
      </c>
      <c r="B28" s="192" t="s">
        <v>174</v>
      </c>
      <c r="C28" s="192"/>
      <c r="D28" s="155" t="s">
        <v>53</v>
      </c>
      <c r="E28" s="156" t="s">
        <v>62</v>
      </c>
      <c r="F28" s="138"/>
      <c r="G28" s="168"/>
      <c r="H28" s="169"/>
      <c r="I28" s="170"/>
      <c r="J28" s="69">
        <f t="shared" si="0"/>
        <v>0</v>
      </c>
    </row>
    <row r="29" spans="1:10" ht="12.75" customHeight="1" thickBot="1">
      <c r="A29" s="65"/>
      <c r="B29" s="142"/>
      <c r="C29" s="142"/>
      <c r="D29" s="142"/>
      <c r="E29" s="142"/>
      <c r="F29" s="142"/>
      <c r="G29" s="142"/>
      <c r="H29" s="68"/>
      <c r="I29" s="67"/>
      <c r="J29" s="66"/>
    </row>
    <row r="30" spans="1:10" ht="35.25" customHeight="1" thickBot="1">
      <c r="A30" s="64"/>
      <c r="B30" s="63"/>
      <c r="C30" s="63"/>
      <c r="D30" s="63"/>
      <c r="E30" s="63"/>
      <c r="F30" s="63"/>
      <c r="G30" s="63"/>
      <c r="H30" s="146" t="s">
        <v>27</v>
      </c>
      <c r="I30" s="147"/>
      <c r="J30" s="148">
        <f>SUM(J4:J29)</f>
        <v>0</v>
      </c>
    </row>
    <row r="31" spans="1:39" s="61" customFormat="1" ht="12.75">
      <c r="A31" s="59"/>
      <c r="B31" s="59"/>
      <c r="C31" s="59"/>
      <c r="D31" s="6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</row>
    <row r="32" spans="11:12" ht="12.75">
      <c r="K32" s="60"/>
      <c r="L32" s="60"/>
    </row>
    <row r="34" ht="12.75">
      <c r="K34" s="60"/>
    </row>
    <row r="36" ht="8.25" customHeight="1"/>
  </sheetData>
  <sheetProtection password="C7BB" sheet="1"/>
  <mergeCells count="28">
    <mergeCell ref="B7:C7"/>
    <mergeCell ref="B8:C8"/>
    <mergeCell ref="A1:C2"/>
    <mergeCell ref="B3:C3"/>
    <mergeCell ref="D3:E3"/>
    <mergeCell ref="B4:C4"/>
    <mergeCell ref="B5:C5"/>
    <mergeCell ref="B6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"/>
  <sheetViews>
    <sheetView view="pageLayout" zoomScale="80" zoomScaleNormal="90" zoomScaleSheetLayoutView="125" zoomScalePageLayoutView="80" workbookViewId="0" topLeftCell="A1">
      <selection activeCell="G4" sqref="G4:I9"/>
    </sheetView>
  </sheetViews>
  <sheetFormatPr defaultColWidth="11.421875" defaultRowHeight="15"/>
  <cols>
    <col min="1" max="1" width="3.421875" style="59" customWidth="1"/>
    <col min="2" max="2" width="20.421875" style="59" customWidth="1"/>
    <col min="3" max="3" width="59.8515625" style="59" customWidth="1"/>
    <col min="4" max="4" width="8.00390625" style="59" customWidth="1"/>
    <col min="5" max="5" width="5.57421875" style="59" customWidth="1"/>
    <col min="6" max="6" width="38.7109375" style="59" customWidth="1"/>
    <col min="7" max="7" width="25.7109375" style="59" customWidth="1"/>
    <col min="8" max="8" width="24.28125" style="59" customWidth="1"/>
    <col min="9" max="9" width="18.57421875" style="59" customWidth="1"/>
    <col min="10" max="10" width="21.140625" style="59" customWidth="1"/>
    <col min="11" max="11" width="13.7109375" style="59" customWidth="1"/>
    <col min="12" max="16384" width="11.421875" style="59" customWidth="1"/>
  </cols>
  <sheetData>
    <row r="1" spans="1:10" ht="12.75" customHeight="1">
      <c r="A1" s="204" t="s">
        <v>205</v>
      </c>
      <c r="B1" s="205"/>
      <c r="C1" s="205"/>
      <c r="D1" s="79"/>
      <c r="E1" s="79"/>
      <c r="F1" s="79"/>
      <c r="G1" s="79"/>
      <c r="H1" s="79"/>
      <c r="I1" s="79"/>
      <c r="J1" s="78"/>
    </row>
    <row r="2" spans="1:10" ht="12.75" customHeight="1">
      <c r="A2" s="206"/>
      <c r="B2" s="196"/>
      <c r="C2" s="196"/>
      <c r="D2" s="134"/>
      <c r="E2" s="134"/>
      <c r="F2" s="134"/>
      <c r="G2" s="134"/>
      <c r="H2" s="134"/>
      <c r="I2" s="134"/>
      <c r="J2" s="76"/>
    </row>
    <row r="3" spans="1:10" ht="24.75" customHeight="1">
      <c r="A3" s="75" t="s">
        <v>7</v>
      </c>
      <c r="B3" s="197" t="s">
        <v>59</v>
      </c>
      <c r="C3" s="197"/>
      <c r="D3" s="198" t="s">
        <v>58</v>
      </c>
      <c r="E3" s="199"/>
      <c r="F3" s="74" t="s">
        <v>57</v>
      </c>
      <c r="G3" s="74" t="s">
        <v>56</v>
      </c>
      <c r="H3" s="73" t="s">
        <v>55</v>
      </c>
      <c r="I3" s="162" t="s">
        <v>220</v>
      </c>
      <c r="J3" s="71" t="s">
        <v>54</v>
      </c>
    </row>
    <row r="4" spans="1:10" ht="12.75">
      <c r="A4" s="154" t="s">
        <v>53</v>
      </c>
      <c r="B4" s="192" t="s">
        <v>204</v>
      </c>
      <c r="C4" s="192"/>
      <c r="D4" s="155" t="s">
        <v>53</v>
      </c>
      <c r="E4" s="156" t="s">
        <v>109</v>
      </c>
      <c r="F4" s="138"/>
      <c r="G4" s="168"/>
      <c r="H4" s="169"/>
      <c r="I4" s="170"/>
      <c r="J4" s="69">
        <f>I4*D4</f>
        <v>0</v>
      </c>
    </row>
    <row r="5" spans="1:10" ht="12.75">
      <c r="A5" s="154" t="s">
        <v>51</v>
      </c>
      <c r="B5" s="192" t="s">
        <v>203</v>
      </c>
      <c r="C5" s="192"/>
      <c r="D5" s="155" t="s">
        <v>53</v>
      </c>
      <c r="E5" s="156" t="s">
        <v>62</v>
      </c>
      <c r="F5" s="138"/>
      <c r="G5" s="168"/>
      <c r="H5" s="169"/>
      <c r="I5" s="170"/>
      <c r="J5" s="69">
        <f>I5*D5</f>
        <v>0</v>
      </c>
    </row>
    <row r="6" spans="1:10" ht="12.75">
      <c r="A6" s="154" t="s">
        <v>46</v>
      </c>
      <c r="B6" s="192" t="s">
        <v>202</v>
      </c>
      <c r="C6" s="192"/>
      <c r="D6" s="155" t="s">
        <v>53</v>
      </c>
      <c r="E6" s="156" t="s">
        <v>62</v>
      </c>
      <c r="F6" s="138"/>
      <c r="G6" s="168"/>
      <c r="H6" s="169"/>
      <c r="I6" s="170"/>
      <c r="J6" s="69">
        <f>I6*D6</f>
        <v>0</v>
      </c>
    </row>
    <row r="7" spans="1:10" ht="12.75">
      <c r="A7" s="128" t="s">
        <v>43</v>
      </c>
      <c r="B7" s="207" t="s">
        <v>201</v>
      </c>
      <c r="C7" s="207"/>
      <c r="D7" s="127" t="s">
        <v>53</v>
      </c>
      <c r="E7" s="126" t="s">
        <v>62</v>
      </c>
      <c r="F7" s="125"/>
      <c r="G7" s="171"/>
      <c r="H7" s="172"/>
      <c r="I7" s="173"/>
      <c r="J7" s="124">
        <f>I7*D7</f>
        <v>0</v>
      </c>
    </row>
    <row r="8" spans="1:10" ht="12.75">
      <c r="A8" s="157" t="s">
        <v>39</v>
      </c>
      <c r="B8" s="123" t="s">
        <v>200</v>
      </c>
      <c r="C8" s="123"/>
      <c r="D8" s="122" t="s">
        <v>53</v>
      </c>
      <c r="E8" s="121" t="s">
        <v>198</v>
      </c>
      <c r="F8" s="120"/>
      <c r="G8" s="174"/>
      <c r="H8" s="169"/>
      <c r="I8" s="170"/>
      <c r="J8" s="69">
        <f>I8*D8</f>
        <v>0</v>
      </c>
    </row>
    <row r="9" spans="1:10" ht="12.75" customHeight="1">
      <c r="A9" s="158">
        <v>6</v>
      </c>
      <c r="B9" s="118" t="s">
        <v>199</v>
      </c>
      <c r="C9" s="118"/>
      <c r="D9" s="117">
        <v>1</v>
      </c>
      <c r="E9" s="117" t="s">
        <v>198</v>
      </c>
      <c r="F9" s="118"/>
      <c r="G9" s="175"/>
      <c r="H9" s="169"/>
      <c r="I9" s="176"/>
      <c r="J9" s="159">
        <f>D9*I9</f>
        <v>0</v>
      </c>
    </row>
    <row r="10" spans="1:10" ht="27.75" customHeight="1" thickBot="1">
      <c r="A10" s="64"/>
      <c r="B10" s="63"/>
      <c r="C10" s="63"/>
      <c r="D10" s="63"/>
      <c r="E10" s="63"/>
      <c r="F10" s="63"/>
      <c r="G10" s="63"/>
      <c r="H10" s="160" t="s">
        <v>27</v>
      </c>
      <c r="I10" s="130"/>
      <c r="J10" s="131">
        <f>SUM(J4:J9)</f>
        <v>0</v>
      </c>
    </row>
    <row r="11" spans="1:39" s="61" customFormat="1" ht="12.75">
      <c r="A11" s="59"/>
      <c r="B11" s="59"/>
      <c r="C11" s="59"/>
      <c r="D11" s="62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</row>
    <row r="12" spans="11:12" ht="12.75">
      <c r="K12" s="60"/>
      <c r="L12" s="60"/>
    </row>
    <row r="14" ht="12.75">
      <c r="K14" s="60"/>
    </row>
    <row r="16" ht="8.25" customHeight="1"/>
  </sheetData>
  <sheetProtection password="C7BB" sheet="1"/>
  <mergeCells count="7">
    <mergeCell ref="B7:C7"/>
    <mergeCell ref="A1:C2"/>
    <mergeCell ref="B3:C3"/>
    <mergeCell ref="D3:E3"/>
    <mergeCell ref="B4:C4"/>
    <mergeCell ref="B5:C5"/>
    <mergeCell ref="B6:C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view="pageLayout" zoomScaleNormal="90" zoomScaleSheetLayoutView="125" workbookViewId="0" topLeftCell="A1">
      <selection activeCell="I4" sqref="I4"/>
    </sheetView>
  </sheetViews>
  <sheetFormatPr defaultColWidth="11.421875" defaultRowHeight="15"/>
  <cols>
    <col min="1" max="1" width="3.421875" style="59" customWidth="1"/>
    <col min="2" max="2" width="20.421875" style="59" customWidth="1"/>
    <col min="3" max="3" width="38.8515625" style="59" customWidth="1"/>
    <col min="4" max="4" width="8.00390625" style="59" customWidth="1"/>
    <col min="5" max="5" width="5.57421875" style="59" customWidth="1"/>
    <col min="6" max="6" width="38.7109375" style="59" customWidth="1"/>
    <col min="7" max="7" width="25.7109375" style="59" customWidth="1"/>
    <col min="8" max="8" width="24.28125" style="59" customWidth="1"/>
    <col min="9" max="9" width="18.57421875" style="59" customWidth="1"/>
    <col min="10" max="10" width="21.140625" style="59" customWidth="1"/>
    <col min="11" max="11" width="13.7109375" style="59" customWidth="1"/>
    <col min="12" max="16384" width="11.421875" style="59" customWidth="1"/>
  </cols>
  <sheetData>
    <row r="1" spans="1:10" ht="12.75" customHeight="1">
      <c r="A1" s="204" t="s">
        <v>223</v>
      </c>
      <c r="B1" s="205"/>
      <c r="C1" s="79"/>
      <c r="D1" s="79"/>
      <c r="E1" s="79"/>
      <c r="F1" s="79"/>
      <c r="G1" s="79"/>
      <c r="H1" s="79"/>
      <c r="I1" s="79"/>
      <c r="J1" s="78"/>
    </row>
    <row r="2" spans="1:10" ht="12.75" customHeight="1">
      <c r="A2" s="206"/>
      <c r="B2" s="196"/>
      <c r="C2" s="134"/>
      <c r="D2" s="134"/>
      <c r="E2" s="134"/>
      <c r="F2" s="134"/>
      <c r="G2" s="134"/>
      <c r="H2" s="134"/>
      <c r="I2" s="134"/>
      <c r="J2" s="76"/>
    </row>
    <row r="3" spans="1:10" ht="30" customHeight="1">
      <c r="A3" s="75" t="s">
        <v>7</v>
      </c>
      <c r="B3" s="197" t="s">
        <v>59</v>
      </c>
      <c r="C3" s="197"/>
      <c r="D3" s="198" t="s">
        <v>58</v>
      </c>
      <c r="E3" s="199"/>
      <c r="F3" s="74" t="s">
        <v>57</v>
      </c>
      <c r="G3" s="74" t="s">
        <v>56</v>
      </c>
      <c r="H3" s="73" t="s">
        <v>55</v>
      </c>
      <c r="I3" s="162" t="s">
        <v>220</v>
      </c>
      <c r="J3" s="71" t="s">
        <v>54</v>
      </c>
    </row>
    <row r="4" spans="1:10" ht="12.75">
      <c r="A4" s="154" t="s">
        <v>53</v>
      </c>
      <c r="B4" s="192" t="s">
        <v>218</v>
      </c>
      <c r="C4" s="192"/>
      <c r="D4" s="179" t="s">
        <v>224</v>
      </c>
      <c r="E4" s="178" t="s">
        <v>210</v>
      </c>
      <c r="F4" s="138"/>
      <c r="G4" s="168"/>
      <c r="H4" s="169"/>
      <c r="I4" s="170"/>
      <c r="J4" s="69">
        <f aca="true" t="shared" si="0" ref="J4:J15">I4*D4</f>
        <v>0</v>
      </c>
    </row>
    <row r="5" spans="1:10" ht="12.75">
      <c r="A5" s="154" t="s">
        <v>51</v>
      </c>
      <c r="B5" s="192" t="s">
        <v>217</v>
      </c>
      <c r="C5" s="192"/>
      <c r="D5" s="179" t="s">
        <v>225</v>
      </c>
      <c r="E5" s="178" t="s">
        <v>210</v>
      </c>
      <c r="F5" s="138"/>
      <c r="G5" s="168"/>
      <c r="H5" s="169"/>
      <c r="I5" s="170"/>
      <c r="J5" s="69">
        <f t="shared" si="0"/>
        <v>0</v>
      </c>
    </row>
    <row r="6" spans="1:10" ht="12.75">
      <c r="A6" s="154" t="s">
        <v>46</v>
      </c>
      <c r="B6" s="192" t="s">
        <v>216</v>
      </c>
      <c r="C6" s="192"/>
      <c r="D6" s="179" t="s">
        <v>142</v>
      </c>
      <c r="E6" s="178" t="s">
        <v>210</v>
      </c>
      <c r="F6" s="138"/>
      <c r="G6" s="168"/>
      <c r="H6" s="169"/>
      <c r="I6" s="170"/>
      <c r="J6" s="69">
        <f t="shared" si="0"/>
        <v>0</v>
      </c>
    </row>
    <row r="7" spans="1:10" ht="12.75">
      <c r="A7" s="154" t="s">
        <v>43</v>
      </c>
      <c r="B7" s="192" t="s">
        <v>215</v>
      </c>
      <c r="C7" s="192"/>
      <c r="D7" s="179" t="s">
        <v>121</v>
      </c>
      <c r="E7" s="178" t="s">
        <v>210</v>
      </c>
      <c r="F7" s="138"/>
      <c r="G7" s="168"/>
      <c r="H7" s="169"/>
      <c r="I7" s="170"/>
      <c r="J7" s="69">
        <f t="shared" si="0"/>
        <v>0</v>
      </c>
    </row>
    <row r="8" spans="1:10" ht="12.75">
      <c r="A8" s="154" t="s">
        <v>39</v>
      </c>
      <c r="B8" s="192" t="s">
        <v>214</v>
      </c>
      <c r="C8" s="192"/>
      <c r="D8" s="179" t="s">
        <v>163</v>
      </c>
      <c r="E8" s="178" t="s">
        <v>210</v>
      </c>
      <c r="F8" s="138"/>
      <c r="G8" s="168"/>
      <c r="H8" s="169"/>
      <c r="I8" s="170"/>
      <c r="J8" s="69">
        <f t="shared" si="0"/>
        <v>0</v>
      </c>
    </row>
    <row r="9" spans="1:10" ht="12.75">
      <c r="A9" s="154" t="s">
        <v>35</v>
      </c>
      <c r="B9" s="192" t="s">
        <v>213</v>
      </c>
      <c r="C9" s="192"/>
      <c r="D9" s="179" t="s">
        <v>163</v>
      </c>
      <c r="E9" s="178" t="s">
        <v>210</v>
      </c>
      <c r="F9" s="138"/>
      <c r="G9" s="168"/>
      <c r="H9" s="169"/>
      <c r="I9" s="170"/>
      <c r="J9" s="69">
        <f t="shared" si="0"/>
        <v>0</v>
      </c>
    </row>
    <row r="10" spans="1:10" ht="12.75">
      <c r="A10" s="154" t="s">
        <v>32</v>
      </c>
      <c r="B10" s="192" t="s">
        <v>212</v>
      </c>
      <c r="C10" s="192"/>
      <c r="D10" s="179" t="s">
        <v>53</v>
      </c>
      <c r="E10" s="178" t="s">
        <v>198</v>
      </c>
      <c r="F10" s="138"/>
      <c r="G10" s="168"/>
      <c r="H10" s="169"/>
      <c r="I10" s="170"/>
      <c r="J10" s="69">
        <f t="shared" si="0"/>
        <v>0</v>
      </c>
    </row>
    <row r="11" spans="1:10" ht="12.75">
      <c r="A11" s="154" t="s">
        <v>163</v>
      </c>
      <c r="B11" s="208" t="s">
        <v>211</v>
      </c>
      <c r="C11" s="208"/>
      <c r="D11" s="179" t="s">
        <v>152</v>
      </c>
      <c r="E11" s="178" t="s">
        <v>210</v>
      </c>
      <c r="F11" s="161"/>
      <c r="G11" s="168"/>
      <c r="H11" s="180"/>
      <c r="I11" s="170"/>
      <c r="J11" s="129">
        <f t="shared" si="0"/>
        <v>0</v>
      </c>
    </row>
    <row r="12" spans="1:10" ht="12.75">
      <c r="A12" s="154" t="s">
        <v>92</v>
      </c>
      <c r="B12" s="192" t="s">
        <v>209</v>
      </c>
      <c r="C12" s="192"/>
      <c r="D12" s="177" t="s">
        <v>53</v>
      </c>
      <c r="E12" s="178" t="s">
        <v>198</v>
      </c>
      <c r="F12" s="138"/>
      <c r="G12" s="168"/>
      <c r="H12" s="169"/>
      <c r="I12" s="170"/>
      <c r="J12" s="69">
        <f t="shared" si="0"/>
        <v>0</v>
      </c>
    </row>
    <row r="13" spans="1:10" ht="12.75">
      <c r="A13" s="154" t="s">
        <v>142</v>
      </c>
      <c r="B13" s="192" t="s">
        <v>208</v>
      </c>
      <c r="C13" s="192"/>
      <c r="D13" s="177" t="s">
        <v>53</v>
      </c>
      <c r="E13" s="178" t="s">
        <v>198</v>
      </c>
      <c r="F13" s="138"/>
      <c r="G13" s="168"/>
      <c r="H13" s="169"/>
      <c r="I13" s="170"/>
      <c r="J13" s="69">
        <f t="shared" si="0"/>
        <v>0</v>
      </c>
    </row>
    <row r="14" spans="1:10" ht="12.75">
      <c r="A14" s="154" t="s">
        <v>159</v>
      </c>
      <c r="B14" s="192" t="s">
        <v>207</v>
      </c>
      <c r="C14" s="192"/>
      <c r="D14" s="177" t="s">
        <v>53</v>
      </c>
      <c r="E14" s="178" t="s">
        <v>198</v>
      </c>
      <c r="F14" s="138"/>
      <c r="G14" s="168"/>
      <c r="H14" s="169"/>
      <c r="I14" s="170"/>
      <c r="J14" s="69">
        <f t="shared" si="0"/>
        <v>0</v>
      </c>
    </row>
    <row r="15" spans="1:10" ht="12.75">
      <c r="A15" s="154" t="s">
        <v>86</v>
      </c>
      <c r="B15" s="192" t="s">
        <v>206</v>
      </c>
      <c r="C15" s="192"/>
      <c r="D15" s="177" t="s">
        <v>53</v>
      </c>
      <c r="E15" s="178" t="s">
        <v>198</v>
      </c>
      <c r="F15" s="138"/>
      <c r="G15" s="168"/>
      <c r="H15" s="169"/>
      <c r="I15" s="170"/>
      <c r="J15" s="69">
        <f t="shared" si="0"/>
        <v>0</v>
      </c>
    </row>
    <row r="16" spans="1:10" ht="12.75" customHeight="1" thickBot="1">
      <c r="A16" s="65"/>
      <c r="B16" s="142"/>
      <c r="C16" s="142"/>
      <c r="D16" s="142"/>
      <c r="E16" s="142"/>
      <c r="F16" s="142"/>
      <c r="G16" s="142"/>
      <c r="H16" s="68"/>
      <c r="I16" s="67"/>
      <c r="J16" s="66"/>
    </row>
    <row r="17" spans="1:10" ht="28.5" customHeight="1" thickBot="1">
      <c r="A17" s="64"/>
      <c r="B17" s="63"/>
      <c r="C17" s="63"/>
      <c r="D17" s="63"/>
      <c r="E17" s="63"/>
      <c r="F17" s="63"/>
      <c r="G17" s="63"/>
      <c r="H17" s="146" t="s">
        <v>27</v>
      </c>
      <c r="I17" s="147"/>
      <c r="J17" s="148">
        <f>SUM(J4:J15)</f>
        <v>0</v>
      </c>
    </row>
    <row r="18" spans="1:39" s="61" customFormat="1" ht="12.75">
      <c r="A18" s="59"/>
      <c r="B18" s="59"/>
      <c r="C18" s="59"/>
      <c r="D18" s="6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11:12" ht="12.75">
      <c r="K19" s="60"/>
      <c r="L19" s="60"/>
    </row>
    <row r="21" ht="12.75">
      <c r="K21" s="60"/>
    </row>
    <row r="23" ht="8.25" customHeight="1"/>
  </sheetData>
  <sheetProtection password="C7BB" sheet="1"/>
  <mergeCells count="15">
    <mergeCell ref="B7:C7"/>
    <mergeCell ref="B8:C8"/>
    <mergeCell ref="B15:C15"/>
    <mergeCell ref="B9:C9"/>
    <mergeCell ref="B10:C10"/>
    <mergeCell ref="B11:C11"/>
    <mergeCell ref="B12:C12"/>
    <mergeCell ref="B13:C13"/>
    <mergeCell ref="B14:C14"/>
    <mergeCell ref="B3:C3"/>
    <mergeCell ref="D3:E3"/>
    <mergeCell ref="B4:C4"/>
    <mergeCell ref="A1:B2"/>
    <mergeCell ref="B5:C5"/>
    <mergeCell ref="B6:C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Beneš</dc:creator>
  <cp:keywords/>
  <dc:description/>
  <cp:lastModifiedBy>Marešová Kateřina, Ing.</cp:lastModifiedBy>
  <cp:lastPrinted>2014-07-30T07:26:27Z</cp:lastPrinted>
  <dcterms:created xsi:type="dcterms:W3CDTF">2014-07-30T06:48:50Z</dcterms:created>
  <dcterms:modified xsi:type="dcterms:W3CDTF">2023-04-26T11:02:16Z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Poznámka">
    <vt:lpwstr/>
  </property>
</Properties>
</file>