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<sst xmlns="http://schemas.openxmlformats.org/spreadsheetml/2006/main" count="90" uniqueCount="49">
  <si>
    <t xml:space="preserve">Tabulka pro výpočet nabídkové ceny - část 1 </t>
  </si>
  <si>
    <t>Paušální služby</t>
  </si>
  <si>
    <t>Činnost</t>
  </si>
  <si>
    <t>Jednotky</t>
  </si>
  <si>
    <t>Počet jednotek/týden či cyklus</t>
  </si>
  <si>
    <t>Počet týdnů</t>
  </si>
  <si>
    <t>Počet cyklů</t>
  </si>
  <si>
    <t>Celkem jednotek</t>
  </si>
  <si>
    <t>Jednotková cena v Kč bez DPH [DOPLNÍ UCHAZEČ]</t>
  </si>
  <si>
    <t>Cena celkem v Kč bez DPH</t>
  </si>
  <si>
    <t>KL 4</t>
  </si>
  <si>
    <t>Splachování vozovek</t>
  </si>
  <si>
    <t>bm</t>
  </si>
  <si>
    <t>Samosběrné čištění vozovek</t>
  </si>
  <si>
    <t>KL 6</t>
  </si>
  <si>
    <t>Blokové čištění  komunikací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</si>
  <si>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</si>
  <si>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KL 1</t>
  </si>
  <si>
    <t>měsíc</t>
  </si>
  <si>
    <t>Cena za jeden rok celkem v Kč bez DPH</t>
  </si>
  <si>
    <t>Cena za osm let celkem v Kč bez DPH</t>
  </si>
  <si>
    <t>Příležitostné služby</t>
  </si>
  <si>
    <t>KL 7</t>
  </si>
  <si>
    <t>KL 2</t>
  </si>
  <si>
    <t>Preventivní posyp</t>
  </si>
  <si>
    <t>Likvidační zásah s chemickým posypem</t>
  </si>
  <si>
    <t>Likvidační zásah s posypem inertním materiálem</t>
  </si>
  <si>
    <t>Pluhování</t>
  </si>
  <si>
    <t>KL 3</t>
  </si>
  <si>
    <t>Likvidační zásah "mix"</t>
  </si>
  <si>
    <t>Ruční úkld</t>
  </si>
  <si>
    <r>
      <t xml:space="preserve">KL 7 - </t>
    </r>
    <r>
      <rPr>
        <b/>
        <u val="single"/>
        <sz val="11"/>
        <color theme="1"/>
        <rFont val="Calibri"/>
        <family val="2"/>
        <scheme val="minor"/>
      </rPr>
      <t>Pracovní doba</t>
    </r>
  </si>
  <si>
    <t>Kropicí vůz</t>
  </si>
  <si>
    <t>hod.</t>
  </si>
  <si>
    <t>Silniční samosběr</t>
  </si>
  <si>
    <t>Chodníkový samosběr</t>
  </si>
  <si>
    <t>Hydročistič</t>
  </si>
  <si>
    <r>
      <t xml:space="preserve">KL 7 - </t>
    </r>
    <r>
      <rPr>
        <b/>
        <u val="single"/>
        <sz val="11"/>
        <color theme="1"/>
        <rFont val="Calibri"/>
        <family val="2"/>
        <scheme val="minor"/>
      </rPr>
      <t>Mimopracovní doba</t>
    </r>
  </si>
  <si>
    <t>Předpokládaná cena za jeden rok celkem v Kč bez DPH</t>
  </si>
  <si>
    <t>Předpokládaná cena za osm let celkem v Kč bez DPH</t>
  </si>
  <si>
    <t>Předpokládaná cena plnění za dobu trvání smlouvy v Kč bez DPH</t>
  </si>
  <si>
    <t>Zimní připravenost ve vztahu k místním komunikacím</t>
  </si>
  <si>
    <t>h</t>
  </si>
  <si>
    <t>Vůz s vysokotlakým čištěním</t>
  </si>
  <si>
    <t>Samosběrné čištění chodníků</t>
  </si>
  <si>
    <t>Mimořádný úklid</t>
  </si>
  <si>
    <t>KL5</t>
  </si>
  <si>
    <t>Jednotková cena v Kč bez DPH [DOPLNÍ ÚČASTNÍK ŘÍZENÍ]</t>
  </si>
  <si>
    <t>KL7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</si>
</sst>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43" fontId="0" fillId="0" borderId="0" xfId="2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2" xfId="20" applyFont="1" applyBorder="1" applyAlignment="1">
      <alignment horizontal="center" vertical="center" wrapText="1"/>
    </xf>
    <xf numFmtId="43" fontId="2" fillId="0" borderId="2" xfId="2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>
      <alignment horizontal="center"/>
    </xf>
    <xf numFmtId="43" fontId="0" fillId="0" borderId="5" xfId="20" applyFont="1" applyBorder="1"/>
    <xf numFmtId="0" fontId="0" fillId="3" borderId="5" xfId="0" applyFill="1" applyBorder="1" applyAlignment="1">
      <alignment horizontal="center"/>
    </xf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43" fontId="0" fillId="0" borderId="8" xfId="20" applyFont="1" applyBorder="1"/>
    <xf numFmtId="0" fontId="0" fillId="3" borderId="8" xfId="0" applyFill="1" applyBorder="1" applyAlignment="1">
      <alignment horizontal="center"/>
    </xf>
    <xf numFmtId="0" fontId="0" fillId="2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2" xfId="20" applyFont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43" fontId="0" fillId="0" borderId="12" xfId="20" applyFont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4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43" fontId="0" fillId="0" borderId="20" xfId="20" applyFont="1" applyFill="1" applyBorder="1"/>
    <xf numFmtId="0" fontId="0" fillId="3" borderId="20" xfId="0" applyFill="1" applyBorder="1" applyAlignment="1">
      <alignment horizontal="center"/>
    </xf>
    <xf numFmtId="43" fontId="0" fillId="0" borderId="20" xfId="20" applyFont="1" applyBorder="1"/>
    <xf numFmtId="0" fontId="0" fillId="2" borderId="20" xfId="0" applyFill="1" applyBorder="1"/>
    <xf numFmtId="0" fontId="0" fillId="0" borderId="21" xfId="0" applyBorder="1"/>
    <xf numFmtId="43" fontId="0" fillId="0" borderId="8" xfId="20" applyFont="1" applyFill="1" applyBorder="1"/>
    <xf numFmtId="43" fontId="0" fillId="0" borderId="5" xfId="20" applyFont="1" applyFill="1" applyBorder="1"/>
    <xf numFmtId="0" fontId="0" fillId="0" borderId="17" xfId="0" applyBorder="1" applyAlignment="1">
      <alignment horizontal="left" vertical="center" wrapText="1"/>
    </xf>
    <xf numFmtId="0" fontId="0" fillId="0" borderId="22" xfId="0" applyBorder="1"/>
    <xf numFmtId="43" fontId="8" fillId="0" borderId="23" xfId="20" applyFont="1" applyBorder="1"/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4" fillId="0" borderId="0" xfId="0" applyFont="1"/>
    <xf numFmtId="0" fontId="2" fillId="5" borderId="24" xfId="0" applyFont="1" applyFill="1" applyBorder="1" applyAlignment="1">
      <alignment horizontal="center" wrapText="1"/>
    </xf>
    <xf numFmtId="0" fontId="0" fillId="5" borderId="25" xfId="0" applyFill="1" applyBorder="1" applyAlignment="1">
      <alignment horizontal="center" wrapText="1"/>
    </xf>
    <xf numFmtId="0" fontId="0" fillId="5" borderId="22" xfId="0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/>
    </xf>
    <xf numFmtId="0" fontId="0" fillId="5" borderId="25" xfId="0" applyFill="1" applyBorder="1"/>
    <xf numFmtId="0" fontId="0" fillId="5" borderId="22" xfId="0" applyFill="1" applyBorder="1"/>
    <xf numFmtId="0" fontId="0" fillId="4" borderId="26" xfId="0" applyFill="1" applyBorder="1" applyAlignment="1">
      <alignment horizontal="center"/>
    </xf>
    <xf numFmtId="0" fontId="0" fillId="4" borderId="26" xfId="0" applyFill="1" applyBorder="1"/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4" fillId="0" borderId="18" xfId="0" applyFont="1" applyBorder="1"/>
    <xf numFmtId="0" fontId="2" fillId="5" borderId="1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70082-F4A4-419C-8839-E87F0CC7F264}">
  <sheetPr>
    <pageSetUpPr fitToPage="1"/>
  </sheetPr>
  <dimension ref="A2:I53"/>
  <sheetViews>
    <sheetView tabSelected="1" workbookViewId="0" topLeftCell="A15">
      <selection activeCell="I34" sqref="I34"/>
    </sheetView>
  </sheetViews>
  <sheetFormatPr defaultColWidth="9.140625" defaultRowHeight="15"/>
  <cols>
    <col min="1" max="1" width="1.28515625" style="0" customWidth="1"/>
    <col min="2" max="2" width="49.57421875" style="0" customWidth="1"/>
    <col min="3" max="3" width="9.421875" style="0" customWidth="1"/>
    <col min="4" max="4" width="22.8515625" style="2" customWidth="1"/>
    <col min="5" max="6" width="16.140625" style="3" customWidth="1"/>
    <col min="7" max="7" width="16.140625" style="2" customWidth="1"/>
    <col min="8" max="8" width="18.00390625" style="0" customWidth="1"/>
    <col min="9" max="9" width="23.140625" style="0" customWidth="1"/>
  </cols>
  <sheetData>
    <row r="2" ht="21">
      <c r="B2" s="1" t="s">
        <v>0</v>
      </c>
    </row>
    <row r="4" spans="2:9" ht="18.6" thickBot="1">
      <c r="B4" s="56" t="s">
        <v>1</v>
      </c>
      <c r="C4" s="56"/>
      <c r="D4" s="56"/>
      <c r="E4" s="56"/>
      <c r="F4" s="56"/>
      <c r="G4" s="56"/>
      <c r="H4" s="56"/>
      <c r="I4" s="56"/>
    </row>
    <row r="5" spans="2:9" ht="43.8" thickBot="1">
      <c r="B5" s="4" t="s">
        <v>2</v>
      </c>
      <c r="C5" s="5" t="s">
        <v>3</v>
      </c>
      <c r="D5" s="6" t="s">
        <v>4</v>
      </c>
      <c r="E5" s="5" t="s">
        <v>5</v>
      </c>
      <c r="F5" s="5" t="s">
        <v>6</v>
      </c>
      <c r="G5" s="7" t="s">
        <v>7</v>
      </c>
      <c r="H5" s="8" t="s">
        <v>8</v>
      </c>
      <c r="I5" s="9" t="s">
        <v>9</v>
      </c>
    </row>
    <row r="6" spans="2:9" ht="15" thickBot="1">
      <c r="B6" s="57" t="s">
        <v>10</v>
      </c>
      <c r="C6" s="58"/>
      <c r="D6" s="58"/>
      <c r="E6" s="58"/>
      <c r="F6" s="58"/>
      <c r="G6" s="58"/>
      <c r="H6" s="58"/>
      <c r="I6" s="59"/>
    </row>
    <row r="7" spans="2:9" ht="15">
      <c r="B7" s="10" t="s">
        <v>11</v>
      </c>
      <c r="C7" s="11" t="s">
        <v>12</v>
      </c>
      <c r="D7" s="12">
        <v>126280</v>
      </c>
      <c r="E7" s="11">
        <v>26</v>
      </c>
      <c r="F7" s="13"/>
      <c r="G7" s="12">
        <f>D7*E7</f>
        <v>3283280</v>
      </c>
      <c r="H7" s="14"/>
      <c r="I7" s="15">
        <f>G7*H7</f>
        <v>0</v>
      </c>
    </row>
    <row r="8" spans="2:9" ht="15" thickBot="1">
      <c r="B8" s="16" t="s">
        <v>13</v>
      </c>
      <c r="C8" s="17" t="s">
        <v>12</v>
      </c>
      <c r="D8" s="18">
        <v>126280</v>
      </c>
      <c r="E8" s="17">
        <v>26</v>
      </c>
      <c r="F8" s="19"/>
      <c r="G8" s="18">
        <f>D8*E8</f>
        <v>3283280</v>
      </c>
      <c r="H8" s="20"/>
      <c r="I8" s="21">
        <f>G8*H8</f>
        <v>0</v>
      </c>
    </row>
    <row r="9" spans="2:9" ht="15" thickBot="1">
      <c r="B9" s="60" t="s">
        <v>14</v>
      </c>
      <c r="C9" s="61"/>
      <c r="D9" s="61"/>
      <c r="E9" s="61"/>
      <c r="F9" s="61"/>
      <c r="G9" s="61"/>
      <c r="H9" s="61"/>
      <c r="I9" s="62"/>
    </row>
    <row r="10" spans="2:9" ht="16.8" thickBot="1">
      <c r="B10" s="22" t="s">
        <v>15</v>
      </c>
      <c r="C10" s="23" t="s">
        <v>16</v>
      </c>
      <c r="D10" s="52">
        <v>640784</v>
      </c>
      <c r="E10" s="24"/>
      <c r="F10" s="25">
        <v>2</v>
      </c>
      <c r="G10" s="26">
        <f>D10*F10</f>
        <v>1281568</v>
      </c>
      <c r="H10" s="27"/>
      <c r="I10" s="28">
        <f>H10*G10</f>
        <v>0</v>
      </c>
    </row>
    <row r="11" spans="2:9" ht="15" thickBot="1">
      <c r="B11" s="60" t="s">
        <v>17</v>
      </c>
      <c r="C11" s="61"/>
      <c r="D11" s="61"/>
      <c r="E11" s="61"/>
      <c r="F11" s="61"/>
      <c r="G11" s="61"/>
      <c r="H11" s="61"/>
      <c r="I11" s="62"/>
    </row>
    <row r="12" spans="2:9" ht="15" thickBot="1">
      <c r="B12" s="29" t="s">
        <v>41</v>
      </c>
      <c r="C12" s="30" t="s">
        <v>18</v>
      </c>
      <c r="D12" s="31">
        <v>5</v>
      </c>
      <c r="E12" s="32"/>
      <c r="F12" s="33">
        <v>1</v>
      </c>
      <c r="G12" s="31">
        <f>F12*D12</f>
        <v>5</v>
      </c>
      <c r="H12" s="34"/>
      <c r="I12" s="35">
        <f>H12*G12</f>
        <v>0</v>
      </c>
    </row>
    <row r="13" spans="2:9" ht="15" thickBot="1">
      <c r="B13" s="65" t="s">
        <v>46</v>
      </c>
      <c r="C13" s="66"/>
      <c r="D13" s="66"/>
      <c r="E13" s="66"/>
      <c r="F13" s="66"/>
      <c r="G13" s="66"/>
      <c r="H13" s="66"/>
      <c r="I13" s="67"/>
    </row>
    <row r="14" spans="2:9" ht="15" thickBot="1">
      <c r="B14" s="29" t="s">
        <v>44</v>
      </c>
      <c r="C14" s="30" t="s">
        <v>42</v>
      </c>
      <c r="D14" s="31">
        <v>78</v>
      </c>
      <c r="E14" s="33">
        <v>26</v>
      </c>
      <c r="F14" s="32"/>
      <c r="G14" s="31">
        <f>D14*E14</f>
        <v>2028</v>
      </c>
      <c r="H14" s="34"/>
      <c r="I14" s="35">
        <f>G14*H14</f>
        <v>0</v>
      </c>
    </row>
    <row r="15" spans="2:9" ht="15" thickBot="1">
      <c r="B15" s="36" t="s">
        <v>19</v>
      </c>
      <c r="C15" s="63"/>
      <c r="D15" s="64"/>
      <c r="E15" s="64"/>
      <c r="F15" s="64"/>
      <c r="G15" s="64"/>
      <c r="H15" s="64"/>
      <c r="I15" s="37">
        <f>I7+I8+I10+I12+I14</f>
        <v>0</v>
      </c>
    </row>
    <row r="16" spans="2:9" ht="15" thickBot="1">
      <c r="B16" s="38" t="s">
        <v>20</v>
      </c>
      <c r="C16" s="53"/>
      <c r="D16" s="54"/>
      <c r="E16" s="54"/>
      <c r="F16" s="54"/>
      <c r="G16" s="54"/>
      <c r="H16" s="55"/>
      <c r="I16" s="38">
        <f>I15*8</f>
        <v>0</v>
      </c>
    </row>
    <row r="17" spans="1:9" ht="15">
      <c r="A17" s="39"/>
      <c r="I17" s="39"/>
    </row>
    <row r="18" spans="1:9" ht="18.6" thickBot="1">
      <c r="A18" s="39"/>
      <c r="B18" s="56" t="s">
        <v>21</v>
      </c>
      <c r="C18" s="56"/>
      <c r="D18" s="56"/>
      <c r="E18" s="56"/>
      <c r="F18" s="56"/>
      <c r="G18" s="56"/>
      <c r="H18" s="56"/>
      <c r="I18" s="68"/>
    </row>
    <row r="19" spans="2:9" ht="58.2" thickBot="1">
      <c r="B19" s="4" t="s">
        <v>2</v>
      </c>
      <c r="C19" s="5" t="s">
        <v>3</v>
      </c>
      <c r="D19" s="6" t="s">
        <v>4</v>
      </c>
      <c r="E19" s="5" t="s">
        <v>5</v>
      </c>
      <c r="F19" s="5" t="s">
        <v>6</v>
      </c>
      <c r="G19" s="7" t="s">
        <v>7</v>
      </c>
      <c r="H19" s="8" t="s">
        <v>47</v>
      </c>
      <c r="I19" s="9" t="s">
        <v>9</v>
      </c>
    </row>
    <row r="20" spans="2:9" ht="15" thickBot="1">
      <c r="B20" s="57" t="s">
        <v>22</v>
      </c>
      <c r="C20" s="58"/>
      <c r="D20" s="58"/>
      <c r="E20" s="58"/>
      <c r="F20" s="58"/>
      <c r="G20" s="58"/>
      <c r="H20" s="58"/>
      <c r="I20" s="59"/>
    </row>
    <row r="21" spans="2:9" ht="15">
      <c r="B21" s="10" t="s">
        <v>11</v>
      </c>
      <c r="C21" s="11" t="s">
        <v>12</v>
      </c>
      <c r="D21" s="12">
        <v>126280</v>
      </c>
      <c r="E21" s="11">
        <v>8</v>
      </c>
      <c r="F21" s="13"/>
      <c r="G21" s="12">
        <f>D21*E21</f>
        <v>1010240</v>
      </c>
      <c r="H21" s="14"/>
      <c r="I21" s="15">
        <f>G21*H21</f>
        <v>0</v>
      </c>
    </row>
    <row r="22" spans="2:9" ht="15" thickBot="1">
      <c r="B22" s="16" t="s">
        <v>13</v>
      </c>
      <c r="C22" s="17" t="s">
        <v>12</v>
      </c>
      <c r="D22" s="18">
        <v>126280</v>
      </c>
      <c r="E22" s="17">
        <v>8</v>
      </c>
      <c r="F22" s="19"/>
      <c r="G22" s="18">
        <f>D22*E22</f>
        <v>1010240</v>
      </c>
      <c r="H22" s="20"/>
      <c r="I22" s="21">
        <f>G22*H22</f>
        <v>0</v>
      </c>
    </row>
    <row r="23" spans="2:9" ht="15" thickBot="1">
      <c r="B23" s="69" t="s">
        <v>22</v>
      </c>
      <c r="C23" s="70"/>
      <c r="D23" s="70"/>
      <c r="E23" s="70"/>
      <c r="F23" s="70"/>
      <c r="G23" s="70"/>
      <c r="H23" s="70"/>
      <c r="I23" s="71"/>
    </row>
    <row r="24" spans="2:9" ht="16.8" thickBot="1">
      <c r="B24" s="40" t="s">
        <v>15</v>
      </c>
      <c r="C24" s="25" t="s">
        <v>16</v>
      </c>
      <c r="D24" s="26">
        <v>136059</v>
      </c>
      <c r="E24" s="24"/>
      <c r="F24" s="25">
        <v>2</v>
      </c>
      <c r="G24" s="26">
        <f>D24*F24</f>
        <v>272118</v>
      </c>
      <c r="H24" s="27"/>
      <c r="I24" s="28">
        <f>H24*G24</f>
        <v>0</v>
      </c>
    </row>
    <row r="25" spans="2:9" ht="15" thickBot="1">
      <c r="B25" s="80" t="s">
        <v>48</v>
      </c>
      <c r="C25" s="81"/>
      <c r="D25" s="81"/>
      <c r="E25" s="81"/>
      <c r="F25" s="81"/>
      <c r="G25" s="81"/>
      <c r="H25" s="81"/>
      <c r="I25" s="82"/>
    </row>
    <row r="26" spans="2:9" ht="15" thickBot="1">
      <c r="B26" s="40" t="s">
        <v>44</v>
      </c>
      <c r="C26" s="25" t="s">
        <v>42</v>
      </c>
      <c r="D26" s="26">
        <v>39</v>
      </c>
      <c r="E26" s="25">
        <v>8</v>
      </c>
      <c r="F26" s="24"/>
      <c r="G26" s="26">
        <f>D26*E26</f>
        <v>312</v>
      </c>
      <c r="H26" s="27"/>
      <c r="I26" s="28">
        <f>G26*H26</f>
        <v>0</v>
      </c>
    </row>
    <row r="27" spans="2:9" ht="15" thickBot="1">
      <c r="B27" s="69" t="s">
        <v>23</v>
      </c>
      <c r="C27" s="70"/>
      <c r="D27" s="70"/>
      <c r="E27" s="70"/>
      <c r="F27" s="70"/>
      <c r="G27" s="70"/>
      <c r="H27" s="70"/>
      <c r="I27" s="71"/>
    </row>
    <row r="28" spans="2:9" ht="15">
      <c r="B28" s="10" t="s">
        <v>24</v>
      </c>
      <c r="C28" s="11" t="s">
        <v>12</v>
      </c>
      <c r="D28" s="12">
        <v>200000</v>
      </c>
      <c r="E28" s="13"/>
      <c r="F28" s="11">
        <v>1</v>
      </c>
      <c r="G28" s="12">
        <f>D28*F28</f>
        <v>200000</v>
      </c>
      <c r="H28" s="14"/>
      <c r="I28" s="15">
        <f>H28*G28</f>
        <v>0</v>
      </c>
    </row>
    <row r="29" spans="2:9" ht="15">
      <c r="B29" s="41" t="s">
        <v>25</v>
      </c>
      <c r="C29" s="42" t="s">
        <v>12</v>
      </c>
      <c r="D29" s="43">
        <v>2500000</v>
      </c>
      <c r="E29" s="44"/>
      <c r="F29" s="42">
        <v>1</v>
      </c>
      <c r="G29" s="45">
        <f aca="true" t="shared" si="0" ref="G29:G36">D29*F29</f>
        <v>2500000</v>
      </c>
      <c r="H29" s="46"/>
      <c r="I29" s="47">
        <f aca="true" t="shared" si="1" ref="I29:I36">H29*G29</f>
        <v>0</v>
      </c>
    </row>
    <row r="30" spans="2:9" ht="15">
      <c r="B30" s="41" t="s">
        <v>26</v>
      </c>
      <c r="C30" s="42" t="s">
        <v>12</v>
      </c>
      <c r="D30" s="43">
        <v>4000</v>
      </c>
      <c r="E30" s="44"/>
      <c r="F30" s="42">
        <v>1</v>
      </c>
      <c r="G30" s="45">
        <f t="shared" si="0"/>
        <v>4000</v>
      </c>
      <c r="H30" s="46"/>
      <c r="I30" s="47">
        <f t="shared" si="1"/>
        <v>0</v>
      </c>
    </row>
    <row r="31" spans="2:9" ht="15" thickBot="1">
      <c r="B31" s="16" t="s">
        <v>27</v>
      </c>
      <c r="C31" s="17" t="s">
        <v>12</v>
      </c>
      <c r="D31" s="48">
        <v>100000</v>
      </c>
      <c r="E31" s="19"/>
      <c r="F31" s="17">
        <v>1</v>
      </c>
      <c r="G31" s="18">
        <f t="shared" si="0"/>
        <v>100000</v>
      </c>
      <c r="H31" s="20"/>
      <c r="I31" s="21">
        <f t="shared" si="1"/>
        <v>0</v>
      </c>
    </row>
    <row r="32" spans="2:9" ht="15" thickBot="1">
      <c r="B32" s="69" t="s">
        <v>28</v>
      </c>
      <c r="C32" s="70"/>
      <c r="D32" s="70"/>
      <c r="E32" s="70"/>
      <c r="F32" s="70"/>
      <c r="G32" s="70"/>
      <c r="H32" s="70"/>
      <c r="I32" s="71"/>
    </row>
    <row r="33" spans="2:9" ht="16.2">
      <c r="B33" s="10" t="s">
        <v>26</v>
      </c>
      <c r="C33" s="11" t="s">
        <v>16</v>
      </c>
      <c r="D33" s="49">
        <v>640000</v>
      </c>
      <c r="E33" s="13"/>
      <c r="F33" s="11">
        <v>1</v>
      </c>
      <c r="G33" s="49">
        <f t="shared" si="0"/>
        <v>640000</v>
      </c>
      <c r="H33" s="14"/>
      <c r="I33" s="15">
        <f t="shared" si="1"/>
        <v>0</v>
      </c>
    </row>
    <row r="34" spans="2:9" ht="16.2">
      <c r="B34" s="41" t="s">
        <v>27</v>
      </c>
      <c r="C34" s="42" t="s">
        <v>16</v>
      </c>
      <c r="D34" s="43">
        <v>320000</v>
      </c>
      <c r="E34" s="44"/>
      <c r="F34" s="42">
        <v>1</v>
      </c>
      <c r="G34" s="43">
        <f t="shared" si="0"/>
        <v>320000</v>
      </c>
      <c r="H34" s="46"/>
      <c r="I34" s="15">
        <f t="shared" si="1"/>
        <v>0</v>
      </c>
    </row>
    <row r="35" spans="2:9" ht="16.2">
      <c r="B35" s="41" t="s">
        <v>29</v>
      </c>
      <c r="C35" s="42" t="s">
        <v>16</v>
      </c>
      <c r="D35" s="43">
        <v>1920000</v>
      </c>
      <c r="E35" s="44"/>
      <c r="F35" s="42">
        <v>1</v>
      </c>
      <c r="G35" s="43">
        <f t="shared" si="0"/>
        <v>1920000</v>
      </c>
      <c r="H35" s="46"/>
      <c r="I35" s="15">
        <f t="shared" si="1"/>
        <v>0</v>
      </c>
    </row>
    <row r="36" spans="2:9" ht="16.8" thickBot="1">
      <c r="B36" s="16" t="s">
        <v>30</v>
      </c>
      <c r="C36" s="17" t="s">
        <v>16</v>
      </c>
      <c r="D36" s="18">
        <v>400000</v>
      </c>
      <c r="E36" s="19"/>
      <c r="F36" s="17">
        <v>1</v>
      </c>
      <c r="G36" s="48">
        <f t="shared" si="0"/>
        <v>400000</v>
      </c>
      <c r="H36" s="20"/>
      <c r="I36" s="15">
        <f t="shared" si="1"/>
        <v>0</v>
      </c>
    </row>
    <row r="37" spans="2:9" ht="15" thickBot="1">
      <c r="B37" s="60" t="s">
        <v>45</v>
      </c>
      <c r="C37" s="72"/>
      <c r="D37" s="72"/>
      <c r="E37" s="72"/>
      <c r="F37" s="72"/>
      <c r="G37" s="72"/>
      <c r="H37" s="72"/>
      <c r="I37" s="73"/>
    </row>
    <row r="38" spans="2:9" ht="15" thickBot="1">
      <c r="B38" s="69" t="s">
        <v>31</v>
      </c>
      <c r="C38" s="70"/>
      <c r="D38" s="70"/>
      <c r="E38" s="70"/>
      <c r="F38" s="70"/>
      <c r="G38" s="70"/>
      <c r="H38" s="70"/>
      <c r="I38" s="71"/>
    </row>
    <row r="39" spans="2:9" ht="15">
      <c r="B39" s="10" t="s">
        <v>32</v>
      </c>
      <c r="C39" s="11" t="s">
        <v>33</v>
      </c>
      <c r="D39" s="12">
        <v>6</v>
      </c>
      <c r="E39" s="11">
        <v>3</v>
      </c>
      <c r="F39" s="13"/>
      <c r="G39" s="12">
        <f>D39*E39</f>
        <v>18</v>
      </c>
      <c r="H39" s="14"/>
      <c r="I39" s="15">
        <f>G39*H39</f>
        <v>0</v>
      </c>
    </row>
    <row r="40" spans="2:9" ht="15">
      <c r="B40" s="41" t="s">
        <v>43</v>
      </c>
      <c r="C40" s="11" t="s">
        <v>33</v>
      </c>
      <c r="D40" s="45">
        <v>30</v>
      </c>
      <c r="E40" s="42">
        <v>30</v>
      </c>
      <c r="F40" s="44"/>
      <c r="G40" s="45">
        <f aca="true" t="shared" si="2" ref="G40:G43">D40*E40</f>
        <v>900</v>
      </c>
      <c r="H40" s="46"/>
      <c r="I40" s="15">
        <f aca="true" t="shared" si="3" ref="I40:I43">G40*H40</f>
        <v>0</v>
      </c>
    </row>
    <row r="41" spans="2:9" ht="15">
      <c r="B41" s="41" t="s">
        <v>34</v>
      </c>
      <c r="C41" s="11" t="s">
        <v>33</v>
      </c>
      <c r="D41" s="45">
        <v>10</v>
      </c>
      <c r="E41" s="42">
        <v>4</v>
      </c>
      <c r="F41" s="44"/>
      <c r="G41" s="45">
        <f t="shared" si="2"/>
        <v>40</v>
      </c>
      <c r="H41" s="46"/>
      <c r="I41" s="15">
        <f t="shared" si="3"/>
        <v>0</v>
      </c>
    </row>
    <row r="42" spans="2:9" ht="15">
      <c r="B42" s="41" t="s">
        <v>35</v>
      </c>
      <c r="C42" s="11" t="s">
        <v>33</v>
      </c>
      <c r="D42" s="45">
        <v>10</v>
      </c>
      <c r="E42" s="42">
        <v>4</v>
      </c>
      <c r="F42" s="44"/>
      <c r="G42" s="45">
        <f t="shared" si="2"/>
        <v>40</v>
      </c>
      <c r="H42" s="46"/>
      <c r="I42" s="15">
        <f t="shared" si="3"/>
        <v>0</v>
      </c>
    </row>
    <row r="43" spans="2:9" ht="15" thickBot="1">
      <c r="B43" s="16" t="s">
        <v>36</v>
      </c>
      <c r="C43" s="11" t="s">
        <v>33</v>
      </c>
      <c r="D43" s="45">
        <v>30</v>
      </c>
      <c r="E43" s="42">
        <v>26</v>
      </c>
      <c r="F43" s="44"/>
      <c r="G43" s="45">
        <f t="shared" si="2"/>
        <v>780</v>
      </c>
      <c r="H43" s="46"/>
      <c r="I43" s="15">
        <f t="shared" si="3"/>
        <v>0</v>
      </c>
    </row>
    <row r="44" spans="2:9" ht="15" thickBot="1">
      <c r="B44" s="69" t="s">
        <v>37</v>
      </c>
      <c r="C44" s="70"/>
      <c r="D44" s="70"/>
      <c r="E44" s="70"/>
      <c r="F44" s="70"/>
      <c r="G44" s="70"/>
      <c r="H44" s="70"/>
      <c r="I44" s="71"/>
    </row>
    <row r="45" spans="2:9" ht="15">
      <c r="B45" s="10" t="s">
        <v>32</v>
      </c>
      <c r="C45" s="11" t="s">
        <v>33</v>
      </c>
      <c r="D45" s="12">
        <v>6</v>
      </c>
      <c r="E45" s="11">
        <v>3</v>
      </c>
      <c r="F45" s="13"/>
      <c r="G45" s="12">
        <f>D45*E45</f>
        <v>18</v>
      </c>
      <c r="H45" s="14"/>
      <c r="I45" s="15">
        <f>G45*H45</f>
        <v>0</v>
      </c>
    </row>
    <row r="46" spans="2:9" ht="15">
      <c r="B46" s="41" t="s">
        <v>43</v>
      </c>
      <c r="C46" s="11" t="s">
        <v>33</v>
      </c>
      <c r="D46" s="45">
        <v>10</v>
      </c>
      <c r="E46" s="42">
        <v>3</v>
      </c>
      <c r="F46" s="44"/>
      <c r="G46" s="45">
        <f aca="true" t="shared" si="4" ref="G46:G49">D46*E46</f>
        <v>30</v>
      </c>
      <c r="H46" s="46"/>
      <c r="I46" s="15">
        <f aca="true" t="shared" si="5" ref="I46:I49">G46*H46</f>
        <v>0</v>
      </c>
    </row>
    <row r="47" spans="2:9" ht="15">
      <c r="B47" s="41" t="s">
        <v>34</v>
      </c>
      <c r="C47" s="11" t="s">
        <v>33</v>
      </c>
      <c r="D47" s="45">
        <v>20</v>
      </c>
      <c r="E47" s="42">
        <v>4</v>
      </c>
      <c r="F47" s="44"/>
      <c r="G47" s="45">
        <f t="shared" si="4"/>
        <v>80</v>
      </c>
      <c r="H47" s="46"/>
      <c r="I47" s="15">
        <f t="shared" si="5"/>
        <v>0</v>
      </c>
    </row>
    <row r="48" spans="2:9" ht="15">
      <c r="B48" s="41" t="s">
        <v>35</v>
      </c>
      <c r="C48" s="11" t="s">
        <v>33</v>
      </c>
      <c r="D48" s="45">
        <v>20</v>
      </c>
      <c r="E48" s="42">
        <v>4</v>
      </c>
      <c r="F48" s="44"/>
      <c r="G48" s="45">
        <f t="shared" si="4"/>
        <v>80</v>
      </c>
      <c r="H48" s="46"/>
      <c r="I48" s="15">
        <f t="shared" si="5"/>
        <v>0</v>
      </c>
    </row>
    <row r="49" spans="2:9" ht="15" thickBot="1">
      <c r="B49" s="16" t="s">
        <v>36</v>
      </c>
      <c r="C49" s="11" t="s">
        <v>33</v>
      </c>
      <c r="D49" s="45">
        <v>5</v>
      </c>
      <c r="E49" s="42">
        <v>20</v>
      </c>
      <c r="F49" s="44"/>
      <c r="G49" s="45">
        <f t="shared" si="4"/>
        <v>100</v>
      </c>
      <c r="H49" s="46"/>
      <c r="I49" s="15">
        <f t="shared" si="5"/>
        <v>0</v>
      </c>
    </row>
    <row r="50" spans="2:9" ht="15" thickBot="1">
      <c r="B50" s="38" t="s">
        <v>38</v>
      </c>
      <c r="C50" s="74"/>
      <c r="D50" s="75"/>
      <c r="E50" s="75"/>
      <c r="F50" s="75"/>
      <c r="G50" s="75"/>
      <c r="H50" s="76"/>
      <c r="I50" s="38">
        <f>I21+I22+I24+I26+I28+I29+I30+I31+I33+I34+I35+I36+I39+I40+I41+I42+I43+I45+I46+I47+I48+I49</f>
        <v>0</v>
      </c>
    </row>
    <row r="51" spans="2:9" ht="15" thickBot="1">
      <c r="B51" s="38" t="s">
        <v>39</v>
      </c>
      <c r="C51" s="53"/>
      <c r="D51" s="54"/>
      <c r="E51" s="54"/>
      <c r="F51" s="54"/>
      <c r="G51" s="54"/>
      <c r="H51" s="55"/>
      <c r="I51" s="38">
        <f>I50*8</f>
        <v>0</v>
      </c>
    </row>
    <row r="52" spans="1:9" ht="15" thickBot="1">
      <c r="A52" s="39"/>
      <c r="B52" s="77"/>
      <c r="C52" s="78"/>
      <c r="D52" s="78"/>
      <c r="E52" s="78"/>
      <c r="F52" s="78"/>
      <c r="G52" s="78"/>
      <c r="H52" s="78"/>
      <c r="I52" s="79"/>
    </row>
    <row r="53" spans="1:9" ht="29.4" thickBot="1">
      <c r="A53" s="39"/>
      <c r="B53" s="50" t="s">
        <v>40</v>
      </c>
      <c r="C53" s="53"/>
      <c r="D53" s="54"/>
      <c r="E53" s="54"/>
      <c r="F53" s="54"/>
      <c r="G53" s="54"/>
      <c r="H53" s="55"/>
      <c r="I53" s="51">
        <f>I16+I51</f>
        <v>0</v>
      </c>
    </row>
  </sheetData>
  <mergeCells count="20">
    <mergeCell ref="C53:H53"/>
    <mergeCell ref="B18:I18"/>
    <mergeCell ref="B20:I20"/>
    <mergeCell ref="B23:I23"/>
    <mergeCell ref="B27:I27"/>
    <mergeCell ref="B32:I32"/>
    <mergeCell ref="B37:I37"/>
    <mergeCell ref="B38:I38"/>
    <mergeCell ref="B44:I44"/>
    <mergeCell ref="C50:H50"/>
    <mergeCell ref="C51:H51"/>
    <mergeCell ref="B52:I52"/>
    <mergeCell ref="B25:I25"/>
    <mergeCell ref="C16:H16"/>
    <mergeCell ref="B4:I4"/>
    <mergeCell ref="B6:I6"/>
    <mergeCell ref="B9:I9"/>
    <mergeCell ref="B11:I11"/>
    <mergeCell ref="C15:H15"/>
    <mergeCell ref="B13:I13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DefAcc</dc:creator>
  <cp:keywords/>
  <dc:description/>
  <cp:lastModifiedBy>Dařílek Dalibor, Ing.</cp:lastModifiedBy>
  <cp:lastPrinted>2023-06-01T12:01:49Z</cp:lastPrinted>
  <dcterms:created xsi:type="dcterms:W3CDTF">2023-04-05T11:06:07Z</dcterms:created>
  <dcterms:modified xsi:type="dcterms:W3CDTF">2023-08-29T10:32:29Z</dcterms:modified>
  <cp:category/>
  <cp:version/>
  <cp:contentType/>
  <cp:contentStatus/>
</cp:coreProperties>
</file>