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30 kWp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<sst xmlns="http://schemas.openxmlformats.org/spreadsheetml/2006/main" count="36" uniqueCount="36">
  <si>
    <t>Výkaz výměr</t>
  </si>
  <si>
    <t>Solar-30 kWp</t>
  </si>
  <si>
    <t>Velikost střechy</t>
  </si>
  <si>
    <t>(nejméně)</t>
  </si>
  <si>
    <t>m2</t>
  </si>
  <si>
    <t>Výkon systému</t>
  </si>
  <si>
    <t>(MAX DC)</t>
  </si>
  <si>
    <t>kW</t>
  </si>
  <si>
    <t>Seznam komponentů</t>
  </si>
  <si>
    <t>počet (kWp,m,ks,)</t>
  </si>
  <si>
    <t>cena za jednotku bez DPH</t>
  </si>
  <si>
    <t>celkem</t>
  </si>
  <si>
    <t>Administrativa připojení elektrárny do DS (CEZ,E-on,PRE), právní postupy, žádosti, kalkulace.</t>
  </si>
  <si>
    <t>(CD)</t>
  </si>
  <si>
    <t>Instalace a zapojení cena</t>
  </si>
  <si>
    <t>Fotovoltaický  panel 450W</t>
  </si>
  <si>
    <t>450W</t>
  </si>
  <si>
    <t>Montážní prvky plochá střecha</t>
  </si>
  <si>
    <t>Střídač Godwee 30kW</t>
  </si>
  <si>
    <t>30kW</t>
  </si>
  <si>
    <t>Rozvodná skříň R-DAC</t>
  </si>
  <si>
    <t>DC Kabeláž</t>
  </si>
  <si>
    <t>AC Kabeláž</t>
  </si>
  <si>
    <t>Rapid Shutdown - optimizery pro bezpečné vypnutí</t>
  </si>
  <si>
    <t>Konektory MC-T4/20 (plus,minus)</t>
  </si>
  <si>
    <t>Doprava</t>
  </si>
  <si>
    <t>Revize+ projekt</t>
  </si>
  <si>
    <t>Celkem</t>
  </si>
  <si>
    <t xml:space="preserve">            Roční</t>
  </si>
  <si>
    <t>výnos</t>
  </si>
  <si>
    <t>Cena bez DPH</t>
  </si>
  <si>
    <t>Návratnost při</t>
  </si>
  <si>
    <t>Spotřeba 80%</t>
  </si>
  <si>
    <t>Cena bez DPH (za 1kW)</t>
  </si>
  <si>
    <t>Cena bez DPH (za 1W)</t>
  </si>
  <si>
    <t>*Při ceně elektřiny 3Kč/kWh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</si>
</sst>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&quot; &quot;[$Kč-405]"/>
    <numFmt numFmtId="166" formatCode="#,##0.00&quot; Kč&quot;"/>
    <numFmt numFmtId="167" formatCode="#,##0&quot; Kč&quot;"/>
    <numFmt numFmtId="168" formatCode="#,##0.00&quot; &quot;[$Kč-405];[Red]&quot;-&quot;#,##0.00&quot; &quot;[$Kč-405]"/>
  </numFmts>
  <fonts count="20">
    <font>
      <sz val="12"/>
      <color rgb="FF000000"/>
      <name val="Arial1"/>
      <family val="2"/>
    </font>
    <font>
      <sz val="10"/>
      <name val="Arial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rgb="FFCC0000"/>
      <name val="Arial1"/>
      <family val="2"/>
    </font>
    <font>
      <b/>
      <sz val="10"/>
      <color rgb="FFFFFFFF"/>
      <name val="Arial1"/>
      <family val="2"/>
    </font>
    <font>
      <u val="single"/>
      <sz val="10"/>
      <color rgb="FF0000FF"/>
      <name val="Arial1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u val="single"/>
      <sz val="10"/>
      <color rgb="FF0000EE"/>
      <name val="Arial1"/>
      <family val="2"/>
    </font>
    <font>
      <sz val="10"/>
      <color rgb="FF996600"/>
      <name val="Arial1"/>
      <family val="2"/>
    </font>
    <font>
      <sz val="10"/>
      <color rgb="FF333333"/>
      <name val="Arial1"/>
      <family val="2"/>
    </font>
    <font>
      <b/>
      <i/>
      <u val="single"/>
      <sz val="12"/>
      <color rgb="FF000000"/>
      <name val="Arial1"/>
      <family val="2"/>
    </font>
    <font>
      <b/>
      <sz val="20"/>
      <color rgb="FF000000"/>
      <name val="Arial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0" borderId="0" applyNumberFormat="0" applyBorder="0" applyProtection="0">
      <alignment/>
    </xf>
    <xf numFmtId="0" fontId="8" fillId="7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14" fillId="0" borderId="0" applyNumberFormat="0" applyBorder="0" applyProtection="0">
      <alignment/>
    </xf>
    <xf numFmtId="168" fontId="14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47">
    <xf numFmtId="0" fontId="0" fillId="0" borderId="0" xfId="0"/>
    <xf numFmtId="166" fontId="0" fillId="0" borderId="0" xfId="0" applyNumberFormat="1"/>
    <xf numFmtId="0" fontId="16" fillId="0" borderId="2" xfId="0" applyFont="1" applyBorder="1" applyAlignment="1">
      <alignment horizontal="left" vertical="center"/>
    </xf>
    <xf numFmtId="0" fontId="16" fillId="0" borderId="0" xfId="0" applyFont="1"/>
    <xf numFmtId="0" fontId="17" fillId="0" borderId="3" xfId="0" applyFont="1" applyBorder="1" applyAlignment="1">
      <alignment horizontal="left" vertical="center"/>
    </xf>
    <xf numFmtId="0" fontId="17" fillId="0" borderId="2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3" xfId="0" applyFont="1" applyBorder="1"/>
    <xf numFmtId="164" fontId="17" fillId="0" borderId="0" xfId="0" applyNumberFormat="1" applyFont="1" applyAlignment="1">
      <alignment horizontal="center"/>
    </xf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wrapText="1"/>
    </xf>
    <xf numFmtId="0" fontId="17" fillId="0" borderId="9" xfId="0" applyFont="1" applyBorder="1"/>
    <xf numFmtId="0" fontId="18" fillId="0" borderId="9" xfId="0" applyFont="1" applyBorder="1" applyAlignment="1">
      <alignment horizontal="center"/>
    </xf>
    <xf numFmtId="165" fontId="18" fillId="0" borderId="10" xfId="0" applyNumberFormat="1" applyFont="1" applyBorder="1"/>
    <xf numFmtId="0" fontId="17" fillId="0" borderId="11" xfId="0" applyFont="1" applyBorder="1" applyAlignment="1">
      <alignment wrapText="1"/>
    </xf>
    <xf numFmtId="0" fontId="17" fillId="0" borderId="12" xfId="0" applyFont="1" applyBorder="1"/>
    <xf numFmtId="0" fontId="18" fillId="0" borderId="12" xfId="0" applyFont="1" applyBorder="1" applyAlignment="1">
      <alignment horizontal="center"/>
    </xf>
    <xf numFmtId="0" fontId="17" fillId="0" borderId="11" xfId="0" applyFont="1" applyBorder="1"/>
    <xf numFmtId="0" fontId="18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8" fillId="0" borderId="14" xfId="0" applyFont="1" applyBorder="1" applyAlignment="1">
      <alignment horizontal="center"/>
    </xf>
    <xf numFmtId="165" fontId="18" fillId="0" borderId="15" xfId="0" applyNumberFormat="1" applyFont="1" applyBorder="1"/>
    <xf numFmtId="0" fontId="17" fillId="0" borderId="16" xfId="0" applyFont="1" applyBorder="1"/>
    <xf numFmtId="0" fontId="17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11" xfId="0" applyFont="1" applyBorder="1"/>
    <xf numFmtId="166" fontId="19" fillId="0" borderId="12" xfId="26" applyNumberFormat="1" applyFont="1" applyBorder="1">
      <alignment/>
    </xf>
    <xf numFmtId="166" fontId="18" fillId="0" borderId="12" xfId="0" applyNumberFormat="1" applyFont="1" applyBorder="1"/>
    <xf numFmtId="0" fontId="18" fillId="0" borderId="20" xfId="0" applyFont="1" applyBorder="1" applyAlignment="1">
      <alignment horizontal="center"/>
    </xf>
    <xf numFmtId="167" fontId="18" fillId="0" borderId="12" xfId="0" applyNumberFormat="1" applyFont="1" applyBorder="1" applyAlignment="1">
      <alignment horizontal="center"/>
    </xf>
    <xf numFmtId="167" fontId="18" fillId="0" borderId="20" xfId="0" applyNumberFormat="1" applyFont="1" applyBorder="1" applyAlignment="1">
      <alignment horizontal="center"/>
    </xf>
    <xf numFmtId="0" fontId="17" fillId="0" borderId="21" xfId="0" applyFont="1" applyBorder="1"/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8" fillId="0" borderId="24" xfId="0" applyFont="1" applyBorder="1"/>
    <xf numFmtId="0" fontId="17" fillId="9" borderId="9" xfId="0" applyFont="1" applyFill="1" applyBorder="1" applyProtection="1">
      <protection locked="0"/>
    </xf>
    <xf numFmtId="0" fontId="17" fillId="9" borderId="12" xfId="0" applyFont="1" applyFill="1" applyBorder="1" applyProtection="1">
      <protection locked="0"/>
    </xf>
    <xf numFmtId="0" fontId="17" fillId="9" borderId="14" xfId="0" applyFont="1" applyFill="1" applyBorder="1" applyProtection="1">
      <protection locked="0"/>
    </xf>
    <xf numFmtId="0" fontId="15" fillId="0" borderId="25" xfId="0" applyFont="1" applyBorder="1" applyAlignment="1">
      <alignment horizontal="center" vertical="center" wrapText="1"/>
    </xf>
    <xf numFmtId="0" fontId="0" fillId="0" borderId="26" xfId="0" applyBorder="1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_BuiltIn_Hyperlink" xfId="26"/>
    <cellStyle name="Footnote" xfId="27"/>
    <cellStyle name="Good" xfId="28"/>
    <cellStyle name="Heading" xfId="29"/>
    <cellStyle name="Heading 1" xfId="30"/>
    <cellStyle name="Heading 2" xfId="31"/>
    <cellStyle name="Hyperlink" xfId="32"/>
    <cellStyle name="Neutral" xfId="33"/>
    <cellStyle name="Note" xfId="34"/>
    <cellStyle name="Result" xfId="35"/>
    <cellStyle name="Result2" xfId="36"/>
    <cellStyle name="Status" xfId="37"/>
    <cellStyle name="Text" xfId="38"/>
    <cellStyle name="Warning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workbookViewId="0" topLeftCell="A1">
      <selection activeCell="E14" sqref="E14"/>
    </sheetView>
  </sheetViews>
  <sheetFormatPr defaultColWidth="7.19921875" defaultRowHeight="15"/>
  <cols>
    <col min="1" max="1" width="31.09765625" style="0" customWidth="1"/>
    <col min="2" max="2" width="14.3984375" style="0" customWidth="1"/>
    <col min="3" max="3" width="10.19921875" style="0" customWidth="1"/>
    <col min="4" max="4" width="12.3984375" style="0" customWidth="1"/>
    <col min="5" max="5" width="11" style="0" customWidth="1"/>
    <col min="6" max="6" width="7.3984375" style="0" customWidth="1"/>
    <col min="7" max="7" width="10.796875" style="0" customWidth="1"/>
    <col min="8" max="8" width="7.796875" style="0" customWidth="1"/>
    <col min="9" max="10" width="7.3984375" style="0" customWidth="1"/>
    <col min="11" max="11" width="8" style="0" customWidth="1"/>
    <col min="12" max="64" width="7.3984375" style="0" customWidth="1"/>
    <col min="65" max="65" width="7.19921875" style="0" customWidth="1"/>
  </cols>
  <sheetData>
    <row r="1" spans="1:7" ht="15.75" thickBot="1">
      <c r="A1" s="45" t="s">
        <v>0</v>
      </c>
      <c r="B1" s="45"/>
      <c r="C1" s="45"/>
      <c r="D1" s="45"/>
      <c r="E1" s="45"/>
      <c r="G1" s="1"/>
    </row>
    <row r="2" spans="1:7" ht="15.75" thickBot="1">
      <c r="A2" s="45"/>
      <c r="B2" s="45"/>
      <c r="C2" s="45"/>
      <c r="D2" s="45"/>
      <c r="E2" s="45"/>
      <c r="G2" s="1"/>
    </row>
    <row r="3" spans="1:7" ht="15.75" thickBot="1">
      <c r="A3" s="45"/>
      <c r="B3" s="45"/>
      <c r="C3" s="45"/>
      <c r="D3" s="45"/>
      <c r="E3" s="45"/>
      <c r="G3" s="1"/>
    </row>
    <row r="4" spans="1:5" ht="23.25">
      <c r="A4" s="2" t="s">
        <v>1</v>
      </c>
      <c r="B4" s="3"/>
      <c r="C4" s="3"/>
      <c r="E4" s="4"/>
    </row>
    <row r="5" spans="1:5" ht="15">
      <c r="A5" s="5" t="s">
        <v>2</v>
      </c>
      <c r="B5" s="6" t="s">
        <v>3</v>
      </c>
      <c r="C5" s="6"/>
      <c r="D5" s="7">
        <v>80</v>
      </c>
      <c r="E5" s="8" t="s">
        <v>4</v>
      </c>
    </row>
    <row r="6" spans="1:5" ht="15.75" thickBot="1">
      <c r="A6" s="5" t="s">
        <v>5</v>
      </c>
      <c r="B6" s="6" t="s">
        <v>6</v>
      </c>
      <c r="C6" s="6"/>
      <c r="D6" s="9">
        <v>30</v>
      </c>
      <c r="E6" s="8" t="s">
        <v>7</v>
      </c>
    </row>
    <row r="7" spans="1:5" ht="26.25" thickBot="1">
      <c r="A7" s="10" t="s">
        <v>8</v>
      </c>
      <c r="B7" s="11"/>
      <c r="C7" s="12" t="s">
        <v>9</v>
      </c>
      <c r="D7" s="13" t="s">
        <v>10</v>
      </c>
      <c r="E7" s="14" t="s">
        <v>11</v>
      </c>
    </row>
    <row r="8" spans="1:7" ht="39.75" customHeight="1">
      <c r="A8" s="15" t="s">
        <v>12</v>
      </c>
      <c r="B8" s="16" t="s">
        <v>13</v>
      </c>
      <c r="C8" s="17">
        <v>1</v>
      </c>
      <c r="D8" s="42"/>
      <c r="E8" s="18">
        <f aca="true" t="shared" si="0" ref="E8:E19">C8*D8</f>
        <v>0</v>
      </c>
      <c r="G8" s="1"/>
    </row>
    <row r="9" spans="1:7" ht="15">
      <c r="A9" s="19" t="s">
        <v>14</v>
      </c>
      <c r="B9" s="20"/>
      <c r="C9" s="21">
        <v>30</v>
      </c>
      <c r="D9" s="43"/>
      <c r="E9" s="18">
        <f t="shared" si="0"/>
        <v>0</v>
      </c>
      <c r="G9" s="1"/>
    </row>
    <row r="10" spans="1:7" ht="15">
      <c r="A10" s="22" t="s">
        <v>15</v>
      </c>
      <c r="B10" s="23" t="s">
        <v>16</v>
      </c>
      <c r="C10" s="21">
        <v>66</v>
      </c>
      <c r="D10" s="43"/>
      <c r="E10" s="18">
        <f t="shared" si="0"/>
        <v>0</v>
      </c>
      <c r="G10" s="1"/>
    </row>
    <row r="11" spans="1:7" ht="15">
      <c r="A11" s="22" t="s">
        <v>17</v>
      </c>
      <c r="B11" s="20"/>
      <c r="C11" s="21">
        <v>66</v>
      </c>
      <c r="D11" s="43"/>
      <c r="E11" s="18">
        <f t="shared" si="0"/>
        <v>0</v>
      </c>
      <c r="G11" s="1"/>
    </row>
    <row r="12" spans="1:7" ht="15">
      <c r="A12" s="22" t="s">
        <v>18</v>
      </c>
      <c r="B12" s="23" t="s">
        <v>19</v>
      </c>
      <c r="C12" s="21">
        <v>1</v>
      </c>
      <c r="D12" s="43"/>
      <c r="E12" s="18">
        <f t="shared" si="0"/>
        <v>0</v>
      </c>
      <c r="G12" s="1"/>
    </row>
    <row r="13" spans="1:7" ht="15">
      <c r="A13" s="22" t="s">
        <v>20</v>
      </c>
      <c r="B13" s="20"/>
      <c r="C13" s="21">
        <v>1</v>
      </c>
      <c r="D13" s="43"/>
      <c r="E13" s="18">
        <f t="shared" si="0"/>
        <v>0</v>
      </c>
      <c r="G13" s="1"/>
    </row>
    <row r="14" spans="1:7" ht="15">
      <c r="A14" s="22" t="s">
        <v>21</v>
      </c>
      <c r="B14" s="20"/>
      <c r="C14" s="21">
        <v>200</v>
      </c>
      <c r="D14" s="43"/>
      <c r="E14" s="18">
        <f t="shared" si="0"/>
        <v>0</v>
      </c>
      <c r="G14" s="1"/>
    </row>
    <row r="15" spans="1:7" ht="15">
      <c r="A15" s="22" t="s">
        <v>22</v>
      </c>
      <c r="B15" s="20"/>
      <c r="C15" s="21">
        <v>20</v>
      </c>
      <c r="D15" s="43"/>
      <c r="E15" s="18">
        <f t="shared" si="0"/>
        <v>0</v>
      </c>
      <c r="G15" s="1"/>
    </row>
    <row r="16" spans="1:7" ht="15">
      <c r="A16" s="22" t="s">
        <v>23</v>
      </c>
      <c r="B16" s="20"/>
      <c r="C16" s="21">
        <v>66</v>
      </c>
      <c r="D16" s="43"/>
      <c r="E16" s="18">
        <f t="shared" si="0"/>
        <v>0</v>
      </c>
      <c r="G16" s="1"/>
    </row>
    <row r="17" spans="1:7" ht="15">
      <c r="A17" s="22" t="s">
        <v>24</v>
      </c>
      <c r="B17" s="20"/>
      <c r="C17" s="21">
        <v>16</v>
      </c>
      <c r="D17" s="43"/>
      <c r="E17" s="18">
        <f t="shared" si="0"/>
        <v>0</v>
      </c>
      <c r="G17" s="1"/>
    </row>
    <row r="18" spans="1:7" ht="15">
      <c r="A18" s="22" t="s">
        <v>25</v>
      </c>
      <c r="B18" s="20"/>
      <c r="C18" s="21">
        <v>1</v>
      </c>
      <c r="D18" s="43"/>
      <c r="E18" s="18">
        <f t="shared" si="0"/>
        <v>0</v>
      </c>
      <c r="G18" s="1"/>
    </row>
    <row r="19" spans="1:7" ht="15.75" thickBot="1">
      <c r="A19" s="24" t="s">
        <v>26</v>
      </c>
      <c r="B19" s="25"/>
      <c r="C19" s="26">
        <v>1</v>
      </c>
      <c r="D19" s="44"/>
      <c r="E19" s="18">
        <f t="shared" si="0"/>
        <v>0</v>
      </c>
      <c r="G19" s="1"/>
    </row>
    <row r="20" spans="1:7" ht="15.75" thickBot="1">
      <c r="A20" s="10" t="s">
        <v>27</v>
      </c>
      <c r="B20" s="11"/>
      <c r="C20" s="11"/>
      <c r="D20" s="11"/>
      <c r="E20" s="27">
        <f>SUM(E8:E19)</f>
        <v>0</v>
      </c>
      <c r="G20" s="1"/>
    </row>
    <row r="21" spans="1:7" ht="15">
      <c r="A21" s="28"/>
      <c r="B21" s="29"/>
      <c r="C21" s="29"/>
      <c r="D21" s="30" t="s">
        <v>28</v>
      </c>
      <c r="E21" s="31" t="s">
        <v>29</v>
      </c>
      <c r="G21" s="1"/>
    </row>
    <row r="22" spans="1:7" ht="15">
      <c r="A22" s="32" t="s">
        <v>30</v>
      </c>
      <c r="B22" s="33">
        <f>E20</f>
        <v>0</v>
      </c>
      <c r="C22" s="34"/>
      <c r="D22" s="21" t="s">
        <v>31</v>
      </c>
      <c r="E22" s="35" t="s">
        <v>32</v>
      </c>
      <c r="G22" s="1"/>
    </row>
    <row r="23" spans="1:5" ht="15">
      <c r="A23" s="32" t="s">
        <v>33</v>
      </c>
      <c r="B23" s="34">
        <f>(B22/D6)</f>
        <v>0</v>
      </c>
      <c r="C23" s="34"/>
      <c r="D23" s="36"/>
      <c r="E23" s="37"/>
    </row>
    <row r="24" spans="1:5" ht="15">
      <c r="A24" s="32" t="s">
        <v>34</v>
      </c>
      <c r="B24" s="34">
        <f>(B23/100)</f>
        <v>0</v>
      </c>
      <c r="C24" s="6"/>
      <c r="D24" s="6"/>
      <c r="E24" s="8"/>
    </row>
    <row r="25" spans="1:7" ht="12.75" customHeight="1">
      <c r="A25" s="46"/>
      <c r="B25" s="46"/>
      <c r="C25" s="46"/>
      <c r="D25" s="46"/>
      <c r="E25" s="46"/>
      <c r="G25" s="1"/>
    </row>
    <row r="26" spans="1:5" ht="15.75" thickBot="1">
      <c r="A26" s="38" t="s">
        <v>35</v>
      </c>
      <c r="B26" s="39"/>
      <c r="C26" s="39"/>
      <c r="D26" s="39"/>
      <c r="E26" s="40"/>
    </row>
    <row r="27" ht="15">
      <c r="A27" s="41"/>
    </row>
  </sheetData>
  <sheetProtection selectLockedCells="1"/>
  <mergeCells count="2">
    <mergeCell ref="A1:E3"/>
    <mergeCell ref="A25:E25"/>
  </mergeCells>
  <printOptions/>
  <pageMargins left="0.7000000000000001" right="0.7000000000000001" top="1.082677165354331" bottom="1.082677165354331" header="0.78740157480315" footer="0.78740157480315"/>
  <pageSetup fitToHeight="1" fitToWidth="1" horizontalDpi="600" verticalDpi="6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Pricelist</dc:title>
  <dc:subject>Phonosolar  C&amp;E Europe</dc:subject>
  <dc:creator>Yuang Quan</dc:creator>
  <cp:keywords/>
  <dc:description>Approved by Efektim</dc:description>
  <cp:lastModifiedBy>Antošová Kateřina, Mgr.</cp:lastModifiedBy>
  <cp:lastPrinted>2023-11-01T08:26:25Z</cp:lastPrinted>
  <dcterms:created xsi:type="dcterms:W3CDTF">2009-02-17T09:07:11Z</dcterms:created>
  <dcterms:modified xsi:type="dcterms:W3CDTF">2023-11-13T07:45:16Z</dcterms:modified>
  <cp:category/>
  <cp:version/>
  <cp:contentType/>
  <cp:contentStatus/>
  <cp:revision>8</cp:revision>
</cp:coreProperties>
</file>