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V 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<sst xmlns="http://schemas.openxmlformats.org/spreadsheetml/2006/main" count="47" uniqueCount="37">
  <si>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Zpracováno :</t>
  </si>
  <si>
    <t>Měrná jednotka</t>
  </si>
  <si>
    <t>jednotková</t>
  </si>
  <si>
    <t>celkem</t>
  </si>
  <si>
    <t>Název opravné práce:</t>
  </si>
  <si>
    <t>Číselné zatřídění položky</t>
  </si>
  <si>
    <t>Popis položky</t>
  </si>
  <si>
    <t>Množství v měrné jednotce</t>
  </si>
  <si>
    <t>Dodávky</t>
  </si>
  <si>
    <t>m</t>
  </si>
  <si>
    <t>ks</t>
  </si>
  <si>
    <t>vybour.otvoru ve zdi/cihla/ do pr.60mm/tl.do 0,45m</t>
  </si>
  <si>
    <t>zazdívka otvoru ve zdivu/cihla/do 0,25m2/tl.0,90m</t>
  </si>
  <si>
    <t>zkoušky technologických zařízení pod napětím</t>
  </si>
  <si>
    <t>uvedení do provozu</t>
  </si>
  <si>
    <t>vypracování zprávy VR/cena akce do 1.000.000 kč</t>
  </si>
  <si>
    <t>zkoušky a prohlídky el.rozvodů a zařízení celková prohlídka pro objem mtž. prací do 1 000 000 Kč</t>
  </si>
  <si>
    <t>kpl</t>
  </si>
  <si>
    <t>uložení kabel Cu(-CYKY) do 5x10/12x4/19x2,5/24x1,5</t>
  </si>
  <si>
    <t>kabel instalační jádro Cu plné izolace PVC plášť PVC 450/750V (CYKY) 5x10mm2</t>
  </si>
  <si>
    <t>žlab kabelový pozinkovaný 2m/ks 50X62</t>
  </si>
  <si>
    <t>R.1</t>
  </si>
  <si>
    <t>R.2</t>
  </si>
  <si>
    <t>R.3</t>
  </si>
  <si>
    <t>R.4</t>
  </si>
  <si>
    <t>žlab kabelový, montaž</t>
  </si>
  <si>
    <t>Dodávky, Elektromontáže</t>
  </si>
  <si>
    <t>CELKEM - cena bez DPH</t>
  </si>
  <si>
    <t>CELKEM - cena včetně 15% DPH</t>
  </si>
  <si>
    <t>DPH 15%</t>
  </si>
  <si>
    <t>10.2023</t>
  </si>
  <si>
    <t xml:space="preserve">Záložní zdroje pro nákladní výtahy v Domově pro seniory a Azylovém domě pro matky s dětmi, Orlická 2893/1, Orlická 2894/3, 400 11 Ústí nad Labem
</t>
  </si>
  <si>
    <t>záložní generátor                                                                                                                                                                                                                      Jmenovitý výkon: 25kVA(400V), 10kVA(230V)
Jmenovité napětí: 400V/230V
Regulace napětí: kompaundní
Jmenovitý proud: 36,1A(400V), 43,5A(230V)
Jmenovitá frekvence: 50Hz
Výkon motoru: 27kW
Startování: elektrické
Chlazení: vzduchem
Palivo: Natural 95
Palivová nádrž: 34L
Spotřeba: 10,7L/h
Doba provozu na nádrž: 3,2h
Motor: čtyřtaktní dvouválec s OHV rozvodem, 993ccm
Hmotnost: 230kg
Rozměry: 900 x 730 x 650mm
Hlučnost: 96dB/7m</t>
  </si>
  <si>
    <t>R.5</t>
  </si>
  <si>
    <t>R.6</t>
  </si>
  <si>
    <t>Axiální ventilátor 40m3/hod, dodávka, montáž</t>
  </si>
  <si>
    <t>Mřížka pro odvětrání 15 x 15 cm, dodávka, montáž, instalace do dveří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</si>
</sst>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"/>
    <numFmt numFmtId="168" formatCode="#,##0\ &quot;Kč&quot;"/>
    <numFmt numFmtId="169" formatCode="#,##0.000"/>
    <numFmt numFmtId="170" formatCode="#,##0.0\ &quot;Kč&quot;"/>
    <numFmt numFmtId="171" formatCode="#,##0.00\ &quot;Kč&quot;"/>
    <numFmt numFmtId="172" formatCode="#,##0.000\ &quot;Kč&quot;"/>
    <numFmt numFmtId="173" formatCode="[$-405]d\.\ mmmm\ 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%"/>
    <numFmt numFmtId="179" formatCode="0.0%"/>
    <numFmt numFmtId="180" formatCode="000000000"/>
    <numFmt numFmtId="181" formatCode="[$¥€-2]\ #\ ##,000_);[Red]\([$€-2]\ #\ ##,000\)"/>
    <numFmt numFmtId="18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47" applyNumberFormat="1" applyFont="1" applyAlignment="1">
      <alignment horizontal="center" vertical="center" wrapText="1"/>
      <protection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0" fontId="2" fillId="0" borderId="0" xfId="47" applyFont="1" applyFill="1">
      <alignment/>
      <protection/>
    </xf>
    <xf numFmtId="0" fontId="2" fillId="0" borderId="0" xfId="47" applyFont="1" applyFill="1" applyAlignment="1">
      <alignment vertical="center"/>
      <protection/>
    </xf>
    <xf numFmtId="0" fontId="2" fillId="0" borderId="0" xfId="47" applyFont="1" applyAlignment="1">
      <alignment vertical="center"/>
      <protection/>
    </xf>
    <xf numFmtId="10" fontId="2" fillId="0" borderId="0" xfId="47" applyNumberFormat="1" applyFont="1">
      <alignment/>
      <protection/>
    </xf>
    <xf numFmtId="4" fontId="2" fillId="0" borderId="0" xfId="47" applyNumberFormat="1" applyFont="1" applyAlignment="1">
      <alignment horizontal="right"/>
      <protection/>
    </xf>
    <xf numFmtId="9" fontId="2" fillId="0" borderId="0" xfId="47" applyNumberFormat="1" applyFont="1">
      <alignment/>
      <protection/>
    </xf>
    <xf numFmtId="0" fontId="2" fillId="0" borderId="0" xfId="47" applyFont="1" applyFill="1" applyBorder="1">
      <alignment/>
      <protection/>
    </xf>
    <xf numFmtId="0" fontId="2" fillId="0" borderId="0" xfId="47" applyFont="1" applyFill="1" applyBorder="1" applyAlignment="1">
      <alignment vertical="center"/>
      <protection/>
    </xf>
    <xf numFmtId="0" fontId="2" fillId="33" borderId="0" xfId="47" applyFont="1" applyFill="1" applyAlignment="1">
      <alignment vertical="center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2" fillId="33" borderId="0" xfId="47" applyFont="1" applyFill="1" applyBorder="1" applyAlignment="1">
      <alignment horizontal="left" vertical="center" wrapText="1"/>
      <protection/>
    </xf>
    <xf numFmtId="0" fontId="2" fillId="0" borderId="0" xfId="47">
      <alignment/>
      <protection/>
    </xf>
    <xf numFmtId="0" fontId="2" fillId="0" borderId="0" xfId="47" quotePrefix="1">
      <alignment/>
      <protection/>
    </xf>
    <xf numFmtId="49" fontId="4" fillId="0" borderId="0" xfId="47" applyNumberFormat="1" applyFont="1" applyBorder="1" applyAlignment="1">
      <alignment horizontal="center" vertical="center" wrapText="1"/>
      <protection/>
    </xf>
    <xf numFmtId="3" fontId="4" fillId="0" borderId="10" xfId="47" applyNumberFormat="1" applyFont="1" applyBorder="1" applyAlignment="1">
      <alignment horizontal="right"/>
      <protection/>
    </xf>
    <xf numFmtId="4" fontId="4" fillId="0" borderId="11" xfId="0" applyNumberFormat="1" applyFont="1" applyBorder="1" applyAlignment="1">
      <alignment vertical="center"/>
    </xf>
    <xf numFmtId="3" fontId="4" fillId="0" borderId="12" xfId="47" applyNumberFormat="1" applyFont="1" applyFill="1" applyBorder="1" applyAlignment="1">
      <alignment horizontal="right" vertical="center"/>
      <protection/>
    </xf>
    <xf numFmtId="0" fontId="4" fillId="0" borderId="13" xfId="47" applyFont="1" applyBorder="1" applyAlignment="1" applyProtection="1">
      <alignment horizontal="center" vertical="center"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4" fontId="4" fillId="34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4" xfId="47" applyNumberFormat="1" applyFont="1" applyBorder="1" applyAlignment="1" applyProtection="1">
      <alignment horizontal="right"/>
      <protection locked="0"/>
    </xf>
    <xf numFmtId="4" fontId="4" fillId="0" borderId="10" xfId="47" applyNumberFormat="1" applyFont="1" applyFill="1" applyBorder="1" applyAlignment="1" applyProtection="1">
      <alignment horizontal="right" vertical="center"/>
      <protection locked="0"/>
    </xf>
    <xf numFmtId="4" fontId="4" fillId="0" borderId="10" xfId="47" applyNumberFormat="1" applyFont="1" applyBorder="1" applyAlignment="1" applyProtection="1">
      <alignment horizontal="right" vertical="center"/>
      <protection locked="0"/>
    </xf>
    <xf numFmtId="4" fontId="4" fillId="0" borderId="10" xfId="47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0" fontId="2" fillId="0" borderId="0" xfId="47" applyFont="1" applyProtection="1">
      <alignment/>
      <protection locked="0"/>
    </xf>
    <xf numFmtId="49" fontId="4" fillId="0" borderId="16" xfId="47" applyNumberFormat="1" applyFont="1" applyBorder="1" applyAlignment="1" applyProtection="1">
      <alignment vertical="center"/>
      <protection/>
    </xf>
    <xf numFmtId="49" fontId="4" fillId="0" borderId="0" xfId="47" applyNumberFormat="1" applyFont="1" applyFill="1" applyBorder="1" applyAlignment="1" applyProtection="1">
      <alignment horizontal="center" vertical="center" wrapText="1"/>
      <protection/>
    </xf>
    <xf numFmtId="49" fontId="4" fillId="0" borderId="0" xfId="47" applyNumberFormat="1" applyFont="1" applyBorder="1" applyAlignment="1" applyProtection="1">
      <alignment vertical="center"/>
      <protection/>
    </xf>
    <xf numFmtId="49" fontId="4" fillId="0" borderId="0" xfId="47" applyNumberFormat="1" applyFont="1" applyFill="1" applyBorder="1" applyAlignment="1" applyProtection="1">
      <alignment horizontal="left" vertical="center" wrapText="1"/>
      <protection/>
    </xf>
    <xf numFmtId="0" fontId="3" fillId="0" borderId="17" xfId="47" applyFont="1" applyBorder="1" applyAlignment="1" applyProtection="1">
      <alignment horizontal="center"/>
      <protection/>
    </xf>
    <xf numFmtId="0" fontId="3" fillId="0" borderId="18" xfId="47" applyFont="1" applyFill="1" applyBorder="1" applyProtection="1">
      <alignment/>
      <protection/>
    </xf>
    <xf numFmtId="0" fontId="4" fillId="0" borderId="10" xfId="47" applyFont="1" applyBorder="1" applyAlignment="1" applyProtection="1">
      <alignment horizontal="center"/>
      <protection/>
    </xf>
    <xf numFmtId="3" fontId="4" fillId="0" borderId="10" xfId="47" applyNumberFormat="1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" fillId="0" borderId="13" xfId="47" applyFont="1" applyBorder="1" applyAlignment="1" applyProtection="1">
      <alignment horizontal="center" vertical="center"/>
      <protection/>
    </xf>
    <xf numFmtId="0" fontId="4" fillId="0" borderId="19" xfId="47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" fillId="0" borderId="10" xfId="47" applyFont="1" applyBorder="1" applyAlignment="1" applyProtection="1">
      <alignment horizontal="center" vertical="center"/>
      <protection/>
    </xf>
    <xf numFmtId="0" fontId="4" fillId="0" borderId="20" xfId="47" applyFont="1" applyFill="1" applyBorder="1" applyAlignment="1" applyProtection="1">
      <alignment horizontal="center" vertical="center"/>
      <protection/>
    </xf>
    <xf numFmtId="0" fontId="4" fillId="0" borderId="21" xfId="47" applyFont="1" applyFill="1" applyBorder="1" applyAlignment="1" applyProtection="1">
      <alignment horizontal="center" vertical="center"/>
      <protection/>
    </xf>
    <xf numFmtId="0" fontId="4" fillId="0" borderId="21" xfId="47" applyFont="1" applyBorder="1" applyAlignment="1" applyProtection="1">
      <alignment horizontal="center" vertical="center"/>
      <protection/>
    </xf>
    <xf numFmtId="0" fontId="4" fillId="0" borderId="22" xfId="47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/>
      <protection/>
    </xf>
    <xf numFmtId="0" fontId="4" fillId="0" borderId="15" xfId="47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42" fillId="0" borderId="24" xfId="0" applyFont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4" fillId="0" borderId="25" xfId="47" applyFont="1" applyFill="1" applyBorder="1" applyAlignment="1" applyProtection="1">
      <alignment horizontal="center"/>
      <protection/>
    </xf>
    <xf numFmtId="0" fontId="7" fillId="0" borderId="26" xfId="47" applyFont="1" applyFill="1" applyBorder="1" applyProtection="1">
      <alignment/>
      <protection/>
    </xf>
    <xf numFmtId="0" fontId="4" fillId="0" borderId="12" xfId="47" applyFont="1" applyFill="1" applyBorder="1" applyAlignment="1" applyProtection="1">
      <alignment horizontal="center"/>
      <protection/>
    </xf>
    <xf numFmtId="3" fontId="8" fillId="0" borderId="27" xfId="47" applyNumberFormat="1" applyFont="1" applyFill="1" applyBorder="1" applyAlignment="1" applyProtection="1">
      <alignment horizontal="center" vertical="center"/>
      <protection/>
    </xf>
    <xf numFmtId="4" fontId="4" fillId="0" borderId="28" xfId="47" applyNumberFormat="1" applyFont="1" applyFill="1" applyBorder="1" applyAlignment="1" applyProtection="1">
      <alignment vertical="center"/>
      <protection/>
    </xf>
    <xf numFmtId="4" fontId="4" fillId="0" borderId="14" xfId="47" applyNumberFormat="1" applyFont="1" applyFill="1" applyBorder="1" applyAlignment="1" applyProtection="1">
      <alignment vertical="center"/>
      <protection/>
    </xf>
    <xf numFmtId="4" fontId="4" fillId="0" borderId="29" xfId="47" applyNumberFormat="1" applyFont="1" applyFill="1" applyBorder="1" applyAlignment="1" applyProtection="1">
      <alignment vertical="center"/>
      <protection/>
    </xf>
    <xf numFmtId="4" fontId="4" fillId="0" borderId="30" xfId="47" applyNumberFormat="1" applyFont="1" applyFill="1" applyBorder="1" applyAlignment="1" applyProtection="1">
      <alignment vertical="center"/>
      <protection/>
    </xf>
    <xf numFmtId="4" fontId="3" fillId="0" borderId="31" xfId="47" applyNumberFormat="1" applyFont="1" applyFill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wrapText="1"/>
      <protection/>
    </xf>
    <xf numFmtId="0" fontId="2" fillId="33" borderId="0" xfId="47" applyFont="1" applyFill="1" applyBorder="1" applyAlignment="1" applyProtection="1">
      <alignment horizontal="center" vertical="center" wrapText="1"/>
      <protection locked="0"/>
    </xf>
    <xf numFmtId="0" fontId="2" fillId="0" borderId="0" xfId="47" applyProtection="1">
      <alignment/>
      <protection locked="0"/>
    </xf>
    <xf numFmtId="49" fontId="4" fillId="34" borderId="32" xfId="0" applyNumberFormat="1" applyFont="1" applyFill="1" applyBorder="1" applyAlignment="1">
      <alignment horizontal="center" vertical="center"/>
    </xf>
    <xf numFmtId="4" fontId="4" fillId="34" borderId="33" xfId="0" applyNumberFormat="1" applyFont="1" applyFill="1" applyBorder="1" applyAlignment="1">
      <alignment horizontal="center" vertical="center"/>
    </xf>
    <xf numFmtId="49" fontId="3" fillId="0" borderId="0" xfId="47" applyNumberFormat="1" applyFont="1" applyFill="1" applyAlignment="1" applyProtection="1">
      <alignment horizontal="left" vertical="top" wrapTex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5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47" applyNumberFormat="1" applyFont="1" applyBorder="1" applyAlignment="1" applyProtection="1">
      <alignment horizontal="left" vertical="center" wrapText="1"/>
      <protection/>
    </xf>
    <xf numFmtId="0" fontId="2" fillId="0" borderId="0" xfId="47">
      <alignment/>
      <protection/>
    </xf>
    <xf numFmtId="49" fontId="4" fillId="0" borderId="0" xfId="47" applyNumberFormat="1" applyFont="1" applyFill="1" applyBorder="1" applyAlignment="1" applyProtection="1">
      <alignment horizontal="left" vertical="center"/>
      <protection/>
    </xf>
    <xf numFmtId="49" fontId="4" fillId="34" borderId="37" xfId="0" applyNumberFormat="1" applyFont="1" applyFill="1" applyBorder="1" applyAlignment="1">
      <alignment horizontal="center" vertical="center"/>
    </xf>
    <xf numFmtId="49" fontId="4" fillId="34" borderId="3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SheetLayoutView="100" workbookViewId="0" topLeftCell="A6">
      <selection activeCell="F16" sqref="F16"/>
    </sheetView>
  </sheetViews>
  <sheetFormatPr defaultColWidth="9.140625" defaultRowHeight="15"/>
  <cols>
    <col min="1" max="1" width="2.7109375" style="2" customWidth="1"/>
    <col min="2" max="2" width="15.28125" style="2" customWidth="1"/>
    <col min="3" max="3" width="111.28125" style="2" customWidth="1"/>
    <col min="4" max="4" width="10.57421875" style="2" customWidth="1"/>
    <col min="5" max="5" width="9.57421875" style="2" customWidth="1"/>
    <col min="6" max="6" width="11.28125" style="2" customWidth="1"/>
    <col min="7" max="7" width="13.28125" style="2" customWidth="1"/>
    <col min="8" max="8" width="10.421875" style="2" customWidth="1"/>
    <col min="9" max="9" width="16.140625" style="8" customWidth="1"/>
    <col min="10" max="10" width="2.7109375" style="2" customWidth="1"/>
    <col min="11" max="11" width="22.7109375" style="2" customWidth="1"/>
    <col min="12" max="12" width="11.00390625" style="2" customWidth="1"/>
    <col min="13" max="16384" width="9.140625" style="2" customWidth="1"/>
  </cols>
  <sheetData>
    <row r="1" spans="1:11" ht="18.75" customHeight="1">
      <c r="A1" s="1"/>
      <c r="B1" s="76" t="s">
        <v>4</v>
      </c>
      <c r="C1" s="70" t="s">
        <v>31</v>
      </c>
      <c r="D1" s="70"/>
      <c r="E1" s="70"/>
      <c r="F1" s="17"/>
      <c r="G1" s="17"/>
      <c r="H1" s="15"/>
      <c r="I1" s="77"/>
      <c r="J1" s="15"/>
      <c r="K1" s="15"/>
    </row>
    <row r="2" spans="1:11" ht="12.75">
      <c r="A2" s="1"/>
      <c r="B2" s="76"/>
      <c r="C2" s="70"/>
      <c r="D2" s="70"/>
      <c r="E2" s="70"/>
      <c r="F2" s="17"/>
      <c r="G2" s="17"/>
      <c r="H2" s="15"/>
      <c r="I2" s="77"/>
      <c r="J2" s="15"/>
      <c r="K2" s="16"/>
    </row>
    <row r="3" spans="1:11" ht="15" customHeight="1">
      <c r="A3" s="1"/>
      <c r="B3" s="31" t="s">
        <v>0</v>
      </c>
      <c r="C3" s="78" t="s">
        <v>30</v>
      </c>
      <c r="D3" s="78"/>
      <c r="E3" s="32"/>
      <c r="F3" s="17"/>
      <c r="G3" s="17"/>
      <c r="H3" s="15"/>
      <c r="I3" s="15"/>
      <c r="J3" s="15"/>
      <c r="K3" s="15"/>
    </row>
    <row r="4" spans="1:11" ht="13.5" thickBot="1">
      <c r="A4" s="1"/>
      <c r="B4" s="31"/>
      <c r="C4" s="33"/>
      <c r="D4" s="33"/>
      <c r="E4" s="34"/>
      <c r="F4" s="17"/>
      <c r="G4" s="17"/>
      <c r="H4" s="15"/>
      <c r="I4" s="15"/>
      <c r="J4" s="15"/>
      <c r="K4" s="15"/>
    </row>
    <row r="5" spans="1:11" ht="25.5" customHeight="1">
      <c r="A5" s="1"/>
      <c r="B5" s="71" t="s">
        <v>5</v>
      </c>
      <c r="C5" s="74" t="s">
        <v>6</v>
      </c>
      <c r="D5" s="74" t="s">
        <v>1</v>
      </c>
      <c r="E5" s="74" t="s">
        <v>7</v>
      </c>
      <c r="F5" s="68"/>
      <c r="G5" s="69"/>
      <c r="H5" s="15"/>
      <c r="I5" s="15"/>
      <c r="J5" s="15"/>
      <c r="K5" s="15"/>
    </row>
    <row r="6" spans="1:11" ht="12.75">
      <c r="A6" s="1"/>
      <c r="B6" s="72"/>
      <c r="C6" s="75"/>
      <c r="D6" s="75"/>
      <c r="E6" s="75"/>
      <c r="F6" s="79" t="s">
        <v>8</v>
      </c>
      <c r="G6" s="80"/>
      <c r="H6" s="15"/>
      <c r="I6" s="15"/>
      <c r="J6" s="15"/>
      <c r="K6" s="15"/>
    </row>
    <row r="7" spans="1:11" ht="12.75">
      <c r="A7" s="1"/>
      <c r="B7" s="73"/>
      <c r="C7" s="75"/>
      <c r="D7" s="75"/>
      <c r="E7" s="75"/>
      <c r="F7" s="23" t="s">
        <v>2</v>
      </c>
      <c r="G7" s="24" t="s">
        <v>3</v>
      </c>
      <c r="H7" s="15"/>
      <c r="I7" s="15"/>
      <c r="J7" s="15"/>
      <c r="K7" s="15"/>
    </row>
    <row r="8" spans="2:19" ht="21.75" customHeight="1">
      <c r="B8" s="35"/>
      <c r="C8" s="36" t="s">
        <v>26</v>
      </c>
      <c r="D8" s="37"/>
      <c r="E8" s="38"/>
      <c r="F8" s="18"/>
      <c r="G8" s="25"/>
      <c r="H8" s="15"/>
      <c r="I8" s="67"/>
      <c r="J8" s="15"/>
      <c r="K8" s="15"/>
      <c r="L8" s="3"/>
      <c r="M8" s="3"/>
      <c r="N8" s="3"/>
      <c r="O8" s="3"/>
      <c r="P8" s="3"/>
      <c r="Q8" s="3"/>
      <c r="R8" s="3"/>
      <c r="S8" s="3"/>
    </row>
    <row r="9" spans="1:22" s="12" customFormat="1" ht="15" customHeight="1">
      <c r="A9" s="5"/>
      <c r="B9" s="39">
        <v>34113034</v>
      </c>
      <c r="C9" s="40" t="s">
        <v>19</v>
      </c>
      <c r="D9" s="41" t="s">
        <v>9</v>
      </c>
      <c r="E9" s="42">
        <v>22</v>
      </c>
      <c r="F9" s="21"/>
      <c r="G9" s="60">
        <f aca="true" t="shared" si="0" ref="G9:G21">F9*E9</f>
        <v>0</v>
      </c>
      <c r="H9" s="15"/>
      <c r="I9" s="15"/>
      <c r="J9" s="15"/>
      <c r="K9" s="15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</row>
    <row r="10" spans="1:22" s="12" customFormat="1" ht="15" customHeight="1">
      <c r="A10" s="5"/>
      <c r="B10" s="43">
        <v>21081013</v>
      </c>
      <c r="C10" s="40" t="s">
        <v>18</v>
      </c>
      <c r="D10" s="44" t="s">
        <v>9</v>
      </c>
      <c r="E10" s="45">
        <v>22</v>
      </c>
      <c r="F10" s="22"/>
      <c r="G10" s="61">
        <f t="shared" si="0"/>
        <v>0</v>
      </c>
      <c r="H10" s="15"/>
      <c r="I10" s="15"/>
      <c r="J10" s="15"/>
      <c r="K10" s="15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</row>
    <row r="11" spans="1:22" s="12" customFormat="1" ht="15" customHeight="1">
      <c r="A11" s="5"/>
      <c r="B11" s="46">
        <v>34575491</v>
      </c>
      <c r="C11" s="40" t="s">
        <v>20</v>
      </c>
      <c r="D11" s="44" t="s">
        <v>10</v>
      </c>
      <c r="E11" s="45">
        <v>6</v>
      </c>
      <c r="F11" s="22"/>
      <c r="G11" s="61">
        <f t="shared" si="0"/>
        <v>0</v>
      </c>
      <c r="H11" s="15"/>
      <c r="I11" s="15"/>
      <c r="J11" s="15"/>
      <c r="K11" s="15"/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</row>
    <row r="12" spans="1:22" s="12" customFormat="1" ht="15" customHeight="1">
      <c r="A12" s="5"/>
      <c r="B12" s="47" t="s">
        <v>21</v>
      </c>
      <c r="C12" s="40" t="s">
        <v>25</v>
      </c>
      <c r="D12" s="44" t="s">
        <v>9</v>
      </c>
      <c r="E12" s="45">
        <v>12</v>
      </c>
      <c r="F12" s="22"/>
      <c r="G12" s="61">
        <f t="shared" si="0"/>
        <v>0</v>
      </c>
      <c r="H12" s="15"/>
      <c r="I12" s="15"/>
      <c r="J12" s="15"/>
      <c r="K12" s="15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</row>
    <row r="13" spans="1:22" s="12" customFormat="1" ht="13.5" customHeight="1">
      <c r="A13" s="5"/>
      <c r="B13" s="48">
        <v>219001213</v>
      </c>
      <c r="C13" s="40" t="s">
        <v>11</v>
      </c>
      <c r="D13" s="45" t="s">
        <v>10</v>
      </c>
      <c r="E13" s="44">
        <v>2</v>
      </c>
      <c r="F13" s="26"/>
      <c r="G13" s="61">
        <f t="shared" si="0"/>
        <v>0</v>
      </c>
      <c r="H13" s="15"/>
      <c r="I13" s="15"/>
      <c r="J13" s="15"/>
      <c r="K13" s="15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</row>
    <row r="14" spans="1:22" s="12" customFormat="1" ht="13.5" customHeight="1">
      <c r="A14" s="5"/>
      <c r="B14" s="48">
        <v>219003236</v>
      </c>
      <c r="C14" s="40" t="s">
        <v>12</v>
      </c>
      <c r="D14" s="45" t="s">
        <v>10</v>
      </c>
      <c r="E14" s="37">
        <v>2</v>
      </c>
      <c r="F14" s="27"/>
      <c r="G14" s="61">
        <f t="shared" si="0"/>
        <v>0</v>
      </c>
      <c r="H14" s="15"/>
      <c r="I14" s="15"/>
      <c r="J14" s="15"/>
      <c r="K14" s="15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</row>
    <row r="15" spans="1:22" s="12" customFormat="1" ht="216.75" customHeight="1">
      <c r="A15" s="5"/>
      <c r="B15" s="48" t="s">
        <v>22</v>
      </c>
      <c r="C15" s="65" t="s">
        <v>32</v>
      </c>
      <c r="D15" s="45" t="s">
        <v>10</v>
      </c>
      <c r="E15" s="45">
        <v>2</v>
      </c>
      <c r="F15" s="27"/>
      <c r="G15" s="61">
        <f t="shared" si="0"/>
        <v>0</v>
      </c>
      <c r="H15" s="15"/>
      <c r="I15" s="15"/>
      <c r="J15" s="15"/>
      <c r="K15" s="15"/>
      <c r="L15" s="13"/>
      <c r="M15" s="66"/>
      <c r="N15" s="66"/>
      <c r="O15" s="14"/>
      <c r="P15" s="14"/>
      <c r="Q15" s="14"/>
      <c r="R15" s="14"/>
      <c r="S15" s="14"/>
      <c r="T15" s="14"/>
      <c r="U15" s="14"/>
      <c r="V15" s="14"/>
    </row>
    <row r="16" spans="1:22" s="12" customFormat="1" ht="15.75" customHeight="1">
      <c r="A16" s="5"/>
      <c r="B16" s="48" t="s">
        <v>23</v>
      </c>
      <c r="C16" s="40" t="s">
        <v>13</v>
      </c>
      <c r="D16" s="45" t="s">
        <v>17</v>
      </c>
      <c r="E16" s="44">
        <v>2</v>
      </c>
      <c r="F16" s="28"/>
      <c r="G16" s="61">
        <f>F16*E16</f>
        <v>0</v>
      </c>
      <c r="H16" s="15"/>
      <c r="I16" s="15"/>
      <c r="J16" s="15"/>
      <c r="K16" s="15"/>
      <c r="L16" s="13"/>
      <c r="M16" s="13"/>
      <c r="N16" s="13"/>
      <c r="O16" s="14"/>
      <c r="P16" s="14"/>
      <c r="Q16" s="14"/>
      <c r="R16" s="14"/>
      <c r="S16" s="14"/>
      <c r="T16" s="14"/>
      <c r="U16" s="14"/>
      <c r="V16" s="14"/>
    </row>
    <row r="17" spans="1:22" s="12" customFormat="1" ht="15.75" customHeight="1">
      <c r="A17" s="5"/>
      <c r="B17" s="48" t="s">
        <v>24</v>
      </c>
      <c r="C17" s="40" t="s">
        <v>14</v>
      </c>
      <c r="D17" s="45" t="s">
        <v>17</v>
      </c>
      <c r="E17" s="44">
        <v>2</v>
      </c>
      <c r="F17" s="28"/>
      <c r="G17" s="61">
        <f t="shared" si="0"/>
        <v>0</v>
      </c>
      <c r="H17" s="15"/>
      <c r="I17" s="15"/>
      <c r="J17" s="15"/>
      <c r="K17" s="15"/>
      <c r="L17" s="13"/>
      <c r="M17" s="66"/>
      <c r="N17" s="13"/>
      <c r="O17" s="14"/>
      <c r="P17" s="14"/>
      <c r="Q17" s="14"/>
      <c r="R17" s="14"/>
      <c r="S17" s="14"/>
      <c r="T17" s="14"/>
      <c r="U17" s="14"/>
      <c r="V17" s="14"/>
    </row>
    <row r="18" spans="1:22" s="12" customFormat="1" ht="15.75" customHeight="1">
      <c r="A18" s="5"/>
      <c r="B18" s="48" t="s">
        <v>33</v>
      </c>
      <c r="C18" s="40" t="s">
        <v>35</v>
      </c>
      <c r="D18" s="45" t="s">
        <v>17</v>
      </c>
      <c r="E18" s="44">
        <v>2</v>
      </c>
      <c r="F18" s="28"/>
      <c r="G18" s="61">
        <f t="shared" si="0"/>
        <v>0</v>
      </c>
      <c r="H18" s="15"/>
      <c r="I18" s="15"/>
      <c r="J18" s="15"/>
      <c r="K18" s="15"/>
      <c r="L18" s="13"/>
      <c r="M18" s="66"/>
      <c r="N18" s="13"/>
      <c r="O18" s="14"/>
      <c r="P18" s="14"/>
      <c r="Q18" s="14"/>
      <c r="R18" s="14"/>
      <c r="S18" s="14"/>
      <c r="T18" s="14"/>
      <c r="U18" s="14"/>
      <c r="V18" s="14"/>
    </row>
    <row r="19" spans="1:22" s="12" customFormat="1" ht="15.75" customHeight="1">
      <c r="A19" s="5"/>
      <c r="B19" s="48" t="s">
        <v>34</v>
      </c>
      <c r="C19" s="40" t="s">
        <v>36</v>
      </c>
      <c r="D19" s="45" t="s">
        <v>10</v>
      </c>
      <c r="E19" s="44">
        <v>2</v>
      </c>
      <c r="F19" s="28"/>
      <c r="G19" s="61">
        <f t="shared" si="0"/>
        <v>0</v>
      </c>
      <c r="H19" s="15"/>
      <c r="I19" s="15"/>
      <c r="J19" s="15"/>
      <c r="K19" s="15"/>
      <c r="L19" s="13"/>
      <c r="M19" s="66"/>
      <c r="N19" s="13"/>
      <c r="O19" s="14"/>
      <c r="P19" s="14"/>
      <c r="Q19" s="14"/>
      <c r="R19" s="14"/>
      <c r="S19" s="14"/>
      <c r="T19" s="14"/>
      <c r="U19" s="14"/>
      <c r="V19" s="14"/>
    </row>
    <row r="20" spans="1:22" s="12" customFormat="1" ht="15.75" customHeight="1">
      <c r="A20" s="5"/>
      <c r="B20" s="48">
        <v>21730901</v>
      </c>
      <c r="C20" s="40" t="s">
        <v>15</v>
      </c>
      <c r="D20" s="45" t="s">
        <v>10</v>
      </c>
      <c r="E20" s="44">
        <v>2</v>
      </c>
      <c r="F20" s="28"/>
      <c r="G20" s="61">
        <f t="shared" si="0"/>
        <v>0</v>
      </c>
      <c r="H20" s="15"/>
      <c r="I20" s="15"/>
      <c r="J20" s="15"/>
      <c r="K20" s="15"/>
      <c r="L20" s="13"/>
      <c r="M20" s="13"/>
      <c r="N20" s="13"/>
      <c r="O20" s="14"/>
      <c r="P20" s="14"/>
      <c r="Q20" s="14"/>
      <c r="R20" s="14"/>
      <c r="S20" s="14"/>
      <c r="T20" s="14"/>
      <c r="U20" s="14"/>
      <c r="V20" s="14"/>
    </row>
    <row r="21" spans="1:22" s="12" customFormat="1" ht="15.75" customHeight="1" thickBot="1">
      <c r="A21" s="5"/>
      <c r="B21" s="49">
        <v>210280003</v>
      </c>
      <c r="C21" s="50" t="s">
        <v>16</v>
      </c>
      <c r="D21" s="51" t="s">
        <v>10</v>
      </c>
      <c r="E21" s="52">
        <v>2</v>
      </c>
      <c r="F21" s="29"/>
      <c r="G21" s="62">
        <f t="shared" si="0"/>
        <v>0</v>
      </c>
      <c r="H21" s="15"/>
      <c r="I21" s="15"/>
      <c r="J21" s="15"/>
      <c r="K21" s="15"/>
      <c r="L21" s="13"/>
      <c r="M21" s="13"/>
      <c r="N21" s="13"/>
      <c r="O21" s="14"/>
      <c r="P21" s="14"/>
      <c r="Q21" s="14"/>
      <c r="R21" s="14"/>
      <c r="S21" s="14"/>
      <c r="T21" s="14"/>
      <c r="U21" s="14"/>
      <c r="V21" s="14"/>
    </row>
    <row r="22" spans="1:22" s="12" customFormat="1" ht="15.75" customHeight="1">
      <c r="A22" s="5"/>
      <c r="B22" s="43"/>
      <c r="C22" s="40" t="s">
        <v>27</v>
      </c>
      <c r="D22" s="53"/>
      <c r="E22" s="54"/>
      <c r="F22" s="19"/>
      <c r="G22" s="63">
        <f>SUM(G9:G21)</f>
        <v>0</v>
      </c>
      <c r="H22" s="15"/>
      <c r="I22" s="15"/>
      <c r="J22" s="15"/>
      <c r="K22" s="15"/>
      <c r="L22" s="13"/>
      <c r="M22" s="13"/>
      <c r="N22" s="13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.75" customHeight="1">
      <c r="A23" s="5"/>
      <c r="B23" s="43"/>
      <c r="C23" s="55" t="s">
        <v>29</v>
      </c>
      <c r="D23" s="53"/>
      <c r="E23" s="54"/>
      <c r="F23" s="19"/>
      <c r="G23" s="63">
        <f>PRODUCT(G22*0.15)</f>
        <v>0</v>
      </c>
      <c r="H23" s="15"/>
      <c r="I23" s="15"/>
      <c r="J23" s="15"/>
      <c r="K23" s="15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</row>
    <row r="24" spans="1:19" s="4" customFormat="1" ht="15" customHeight="1" thickBot="1">
      <c r="A24" s="6"/>
      <c r="B24" s="56"/>
      <c r="C24" s="57" t="s">
        <v>28</v>
      </c>
      <c r="D24" s="58"/>
      <c r="E24" s="59"/>
      <c r="F24" s="20"/>
      <c r="G24" s="64">
        <f>SUM(G22:G23)</f>
        <v>0</v>
      </c>
      <c r="H24" s="15"/>
      <c r="I24" s="15"/>
      <c r="J24" s="15"/>
      <c r="K24" s="15"/>
      <c r="L24" s="10"/>
      <c r="M24" s="10"/>
      <c r="N24" s="10"/>
      <c r="O24" s="10"/>
      <c r="P24" s="10"/>
      <c r="Q24" s="10"/>
      <c r="R24" s="10"/>
      <c r="S24" s="10"/>
    </row>
    <row r="25" spans="1:21" s="5" customFormat="1" ht="15.75" customHeight="1">
      <c r="A25" s="4"/>
      <c r="H25" s="15"/>
      <c r="I25" s="15"/>
      <c r="J25" s="15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8:21" ht="15" customHeight="1">
      <c r="H26" s="15"/>
      <c r="I26" s="15"/>
      <c r="J26" s="15"/>
      <c r="K26" s="15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8:11" ht="15.75" customHeight="1">
      <c r="H27" s="15"/>
      <c r="I27" s="15"/>
      <c r="J27" s="15"/>
      <c r="K27" s="15"/>
    </row>
    <row r="28" spans="5:12" ht="12.75">
      <c r="E28" s="30"/>
      <c r="H28" s="15"/>
      <c r="I28" s="15"/>
      <c r="J28" s="15"/>
      <c r="K28" s="15"/>
      <c r="L28" s="7"/>
    </row>
    <row r="29" spans="8:11" ht="18.75" customHeight="1">
      <c r="H29" s="15"/>
      <c r="I29" s="15"/>
      <c r="J29" s="15"/>
      <c r="K29" s="15"/>
    </row>
    <row r="30" spans="8:11" ht="18.75" customHeight="1">
      <c r="H30" s="15"/>
      <c r="I30" s="15"/>
      <c r="J30" s="15"/>
      <c r="K30" s="15"/>
    </row>
    <row r="31" spans="8:12" ht="12.75">
      <c r="H31" s="15"/>
      <c r="I31" s="15"/>
      <c r="J31" s="15"/>
      <c r="K31" s="15"/>
      <c r="L31" s="9"/>
    </row>
    <row r="32" spans="8:12" ht="12.75">
      <c r="H32" s="15"/>
      <c r="I32" s="15"/>
      <c r="J32" s="15"/>
      <c r="K32" s="15"/>
      <c r="L32" s="9"/>
    </row>
    <row r="33" spans="8:11" ht="12.75">
      <c r="H33" s="15"/>
      <c r="I33" s="15"/>
      <c r="J33" s="15"/>
      <c r="K33" s="15"/>
    </row>
  </sheetData>
  <sheetProtection password="CA12" sheet="1" selectLockedCells="1"/>
  <mergeCells count="9">
    <mergeCell ref="C1:E2"/>
    <mergeCell ref="B5:B7"/>
    <mergeCell ref="C5:C7"/>
    <mergeCell ref="B1:B2"/>
    <mergeCell ref="I1:I2"/>
    <mergeCell ref="D5:D7"/>
    <mergeCell ref="C3:D3"/>
    <mergeCell ref="E5:E7"/>
    <mergeCell ref="F6:G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František, Bc., DiS.</dc:creator>
  <cp:keywords/>
  <dc:description/>
  <cp:lastModifiedBy>a</cp:lastModifiedBy>
  <cp:lastPrinted>2022-12-16T10:29:28Z</cp:lastPrinted>
  <dcterms:created xsi:type="dcterms:W3CDTF">2012-03-02T07:09:16Z</dcterms:created>
  <dcterms:modified xsi:type="dcterms:W3CDTF">2023-12-04T07:55:45Z</dcterms:modified>
  <cp:category/>
  <cp:version/>
  <cp:contentType/>
  <cp:contentStatus/>
</cp:coreProperties>
</file>