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lcek\Desktop\Odbor dopravy 2025\Veřejné zakázky\07. VZ117250025 VDZ\K vypálení\"/>
    </mc:Choice>
  </mc:AlternateContent>
  <xr:revisionPtr revIDLastSave="0" documentId="13_ncr:1_{D6C5B5B2-E70F-472A-80DC-65FDD14461DC}" xr6:coauthVersionLast="47" xr6:coauthVersionMax="47" xr10:uidLastSave="{00000000-0000-0000-0000-000000000000}"/>
  <bookViews>
    <workbookView xWindow="23880" yWindow="-120" windowWidth="24240" windowHeight="13740" activeTab="3" xr2:uid="{6119F0F2-C5F9-4261-9F1B-53BFD502518A}"/>
  </bookViews>
  <sheets>
    <sheet name="Výpočet hodnotící ceny" sheetId="1" r:id="rId1"/>
    <sheet name="SO 01 VDZ plast - HČ" sheetId="3" r:id="rId2"/>
    <sheet name="SO 02 VDZ barva - HČ" sheetId="4" r:id="rId3"/>
    <sheet name="SO 03 VDZ - DČ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8" l="1"/>
  <c r="E6" i="8"/>
  <c r="E13" i="4"/>
  <c r="E12" i="4"/>
  <c r="E11" i="4"/>
  <c r="E8" i="4"/>
  <c r="E7" i="4"/>
  <c r="E6" i="4"/>
  <c r="E13" i="3"/>
  <c r="E12" i="3"/>
  <c r="E8" i="3"/>
  <c r="E7" i="3"/>
  <c r="E6" i="3"/>
  <c r="E11" i="3"/>
  <c r="E5" i="4" l="1"/>
  <c r="E5" i="8"/>
  <c r="E4" i="8" s="1"/>
  <c r="E10" i="4"/>
  <c r="E5" i="3"/>
  <c r="E10" i="3"/>
  <c r="B12" i="1" l="1"/>
  <c r="B13" i="1" s="1"/>
  <c r="D18" i="1" s="1"/>
  <c r="E18" i="1" s="1"/>
  <c r="E4" i="4"/>
  <c r="B7" i="1" s="1"/>
  <c r="E4" i="3"/>
  <c r="B6" i="1" l="1"/>
  <c r="B8" i="1" s="1"/>
  <c r="D17" i="1" s="1"/>
  <c r="E17" i="1" s="1"/>
  <c r="E19" i="1" s="1"/>
</calcChain>
</file>

<file path=xl/sharedStrings.xml><?xml version="1.0" encoding="utf-8"?>
<sst xmlns="http://schemas.openxmlformats.org/spreadsheetml/2006/main" count="71" uniqueCount="44">
  <si>
    <t>Činnost</t>
  </si>
  <si>
    <t>Katalogový list KL1 - hlavní činnost</t>
  </si>
  <si>
    <t>MJ</t>
  </si>
  <si>
    <t>Jednotková cena</t>
  </si>
  <si>
    <t>Cena celkem v Kč/rok bez DPH</t>
  </si>
  <si>
    <t xml:space="preserve">Předpokládaná cena za katalogový list KL1 - hlavní činnost za 1 rok celkem v Kč bez DPH </t>
  </si>
  <si>
    <t>Katalogový list KL2 - doplňková činnost</t>
  </si>
  <si>
    <t>Předpokládaná cena za katalogový list KL2 - doplňková činnost za 1 rok celkem v Kč bez DPH</t>
  </si>
  <si>
    <t>Tabulka pro výpočet nabídkové ceny - Opravy dlážděných komunikací za dobu trvání smlouvy</t>
  </si>
  <si>
    <t>Cena celkem</t>
  </si>
  <si>
    <t>Celková předpokládaná cena za 4 roky celkem v Kč bez DPH - hodnocená cena</t>
  </si>
  <si>
    <t>Katalogový list KL1 - hlavní činnost v Kč bez DPH</t>
  </si>
  <si>
    <t>Katalogový list KL2 - doplňková činnost v Kč bez DPH</t>
  </si>
  <si>
    <t>ks</t>
  </si>
  <si>
    <t>001: Zřízení VDZ ze strukturálních plastů</t>
  </si>
  <si>
    <t>VDZ plošné ze strukturálních plastů</t>
  </si>
  <si>
    <t>SO 01: VDZ ze strukturálních plastů</t>
  </si>
  <si>
    <t>Jednotkové ceny - Vodorovné dopravní značení ze strukturálních plastů - hlavní činnost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</si>
  <si>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</si>
  <si>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Předpokládaný počet MJ/rok</t>
  </si>
  <si>
    <t>VDZ dělící čáry 12,5 cm ze strukturálních plastů</t>
  </si>
  <si>
    <t>m</t>
  </si>
  <si>
    <t>VDZ vodící čáry 25 cm ze strukturálních plastů</t>
  </si>
  <si>
    <t>002: Obnova VDZ ze strukturálních plastů</t>
  </si>
  <si>
    <t>Jednotkové ceny - Vodorovné dopravní značení barva s balotinou - hlavní činnost</t>
  </si>
  <si>
    <t>SO 01: VDZ barva s balotinou</t>
  </si>
  <si>
    <t>001: Zřízení VDZ barva s balotinou</t>
  </si>
  <si>
    <t>VDZ plošné barva s balotinou</t>
  </si>
  <si>
    <t>VDZ dělící čáry 12,5 cm barva s balotinou</t>
  </si>
  <si>
    <t>VDZ vodící čáry 25 cm barva s balotinou</t>
  </si>
  <si>
    <t>002: Obnova VDZ barva s balotinou</t>
  </si>
  <si>
    <t>Jednotkové ceny - Vodorovné dopravní značení - doplňková činnost</t>
  </si>
  <si>
    <t>SO 01: VDZ doplňková činnost</t>
  </si>
  <si>
    <t>001: VDZ doplňková činnost</t>
  </si>
  <si>
    <t>Odstranění VDZ frézováním</t>
  </si>
  <si>
    <t>VDZ studený plast barevné - P 4, P 6, A 12, IP 6 apod.</t>
  </si>
  <si>
    <t>Tabulky pro výpočet nabídkové ceny - Opravy, údržba a změny v systému vodorovného dopravního značení</t>
  </si>
  <si>
    <t>Vodorovné dopravní značení ze strukturálních plastů</t>
  </si>
  <si>
    <t>Vodorovné dopravní značení barva s balotinou</t>
  </si>
  <si>
    <t>Vodorovné dopravní značení - doplňková činnost</t>
  </si>
  <si>
    <t>Jednotky</t>
  </si>
  <si>
    <t>Počet jednotek</t>
  </si>
  <si>
    <t>Cena za rok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</si>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</sst>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/>
    <xf numFmtId="0" fontId="5" fillId="0" borderId="7" xfId="0" applyFont="1" applyBorder="1" applyAlignment="1">
      <alignment horizontal="center" vertical="center" wrapText="1"/>
    </xf>
    <xf numFmtId="164" fontId="3" fillId="0" borderId="8" xfId="0" applyNumberFormat="1" applyFont="1" applyBorder="1"/>
    <xf numFmtId="164" fontId="5" fillId="0" borderId="2" xfId="0" applyNumberFormat="1" applyFont="1" applyBorder="1"/>
    <xf numFmtId="164" fontId="3" fillId="2" borderId="5" xfId="0" applyNumberFormat="1" applyFont="1" applyFill="1" applyBorder="1"/>
    <xf numFmtId="164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5" fontId="2" fillId="0" borderId="6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/>
    <xf numFmtId="164" fontId="2" fillId="0" borderId="8" xfId="0" applyNumberFormat="1" applyFont="1" applyBorder="1"/>
    <xf numFmtId="1" fontId="2" fillId="0" borderId="1" xfId="0" applyNumberFormat="1" applyFont="1" applyBorder="1" applyAlignment="1">
      <alignment horizontal="center"/>
    </xf>
    <xf numFmtId="164" fontId="3" fillId="4" borderId="11" xfId="0" applyNumberFormat="1" applyFont="1" applyFill="1" applyBorder="1"/>
    <xf numFmtId="0" fontId="3" fillId="0" borderId="10" xfId="0" applyFont="1" applyBorder="1"/>
    <xf numFmtId="0" fontId="3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2" xfId="0" applyFont="1" applyBorder="1"/>
    <xf numFmtId="164" fontId="2" fillId="0" borderId="1" xfId="0" applyNumberFormat="1" applyFont="1" applyBorder="1" applyAlignment="1">
      <alignment wrapText="1"/>
    </xf>
    <xf numFmtId="0" fontId="3" fillId="0" borderId="13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164" fontId="3" fillId="2" borderId="2" xfId="0" applyNumberFormat="1" applyFont="1" applyFill="1" applyBorder="1"/>
    <xf numFmtId="164" fontId="3" fillId="0" borderId="0" xfId="0" applyNumberFormat="1" applyFont="1"/>
    <xf numFmtId="0" fontId="2" fillId="0" borderId="14" xfId="0" applyFont="1" applyBorder="1"/>
    <xf numFmtId="164" fontId="2" fillId="0" borderId="14" xfId="0" applyNumberFormat="1" applyFont="1" applyBorder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0" fontId="0" fillId="0" borderId="0" xfId="0"/>
    <xf numFmtId="0" fontId="4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68C1-7AB5-4ECE-9A09-8D8D3B232176}">
  <sheetPr>
    <pageSetUpPr fitToPage="1"/>
  </sheetPr>
  <dimension ref="A1:N40"/>
  <sheetViews>
    <sheetView workbookViewId="0">
      <selection activeCell="B6" sqref="B6"/>
    </sheetView>
  </sheetViews>
  <sheetFormatPr defaultRowHeight="15" x14ac:dyDescent="0.25"/>
  <cols>
    <col min="1" max="1" width="70.5703125" customWidth="1"/>
    <col min="2" max="3" width="15.7109375" customWidth="1"/>
    <col min="4" max="4" width="18" customWidth="1"/>
    <col min="5" max="5" width="16.28515625" customWidth="1"/>
  </cols>
  <sheetData>
    <row r="1" spans="1:14" x14ac:dyDescent="0.25">
      <c r="A1" s="53" t="s">
        <v>36</v>
      </c>
      <c r="B1" s="53"/>
      <c r="C1" s="53"/>
      <c r="D1" s="53"/>
      <c r="E1" s="54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55" t="s">
        <v>1</v>
      </c>
      <c r="B4" s="56"/>
      <c r="C4" s="48"/>
      <c r="D4" s="37"/>
      <c r="E4" s="38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 x14ac:dyDescent="0.25">
      <c r="A5" s="4" t="s">
        <v>0</v>
      </c>
      <c r="B5" s="4" t="s">
        <v>4</v>
      </c>
      <c r="C5" s="39"/>
      <c r="D5" s="39"/>
      <c r="E5" s="39"/>
      <c r="F5" s="2"/>
      <c r="G5" s="1"/>
      <c r="H5" s="1"/>
      <c r="I5" s="1"/>
      <c r="J5" s="1"/>
      <c r="K5" s="1"/>
      <c r="L5" s="1"/>
      <c r="M5" s="1"/>
      <c r="N5" s="1"/>
    </row>
    <row r="6" spans="1:14" x14ac:dyDescent="0.25">
      <c r="A6" s="23" t="s">
        <v>37</v>
      </c>
      <c r="B6" s="35">
        <f>'SO 01 VDZ plast - HČ'!E4</f>
        <v>0</v>
      </c>
      <c r="C6" s="49"/>
      <c r="D6" s="40"/>
      <c r="E6" s="41"/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 x14ac:dyDescent="0.3">
      <c r="A7" s="42" t="s">
        <v>38</v>
      </c>
      <c r="B7" s="43">
        <f>'SO 02 VDZ barva - HČ'!E4</f>
        <v>0</v>
      </c>
      <c r="C7" s="49"/>
      <c r="D7" s="40"/>
      <c r="E7" s="4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36" t="s">
        <v>5</v>
      </c>
      <c r="B8" s="44">
        <f>SUM(B6:B7)</f>
        <v>0</v>
      </c>
      <c r="C8" s="45"/>
      <c r="D8" s="2"/>
      <c r="E8" s="45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3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55" t="s">
        <v>6</v>
      </c>
      <c r="B10" s="56"/>
      <c r="C10" s="48"/>
      <c r="D10" s="37"/>
      <c r="E10" s="38"/>
      <c r="F10" s="1"/>
      <c r="G10" s="1"/>
      <c r="H10" s="1"/>
      <c r="I10" s="1"/>
      <c r="J10" s="1"/>
      <c r="K10" s="1"/>
      <c r="L10" s="1"/>
      <c r="M10" s="1"/>
      <c r="N10" s="1"/>
    </row>
    <row r="11" spans="1:14" ht="24" x14ac:dyDescent="0.25">
      <c r="A11" s="4" t="s">
        <v>0</v>
      </c>
      <c r="B11" s="4" t="s">
        <v>4</v>
      </c>
      <c r="C11" s="39"/>
      <c r="D11" s="39"/>
      <c r="E11" s="39"/>
      <c r="F11" s="1"/>
      <c r="G11" s="1"/>
      <c r="H11" s="1"/>
      <c r="I11" s="1"/>
      <c r="J11" s="1"/>
      <c r="K11" s="1"/>
      <c r="L11" s="1"/>
      <c r="M11" s="1"/>
      <c r="N11" s="1"/>
    </row>
    <row r="12" spans="1:14" ht="15.75" thickBot="1" x14ac:dyDescent="0.3">
      <c r="A12" s="46" t="s">
        <v>39</v>
      </c>
      <c r="B12" s="47">
        <f>'SO 03 VDZ - DČ'!E4</f>
        <v>0</v>
      </c>
      <c r="C12" s="3"/>
      <c r="D12" s="1"/>
      <c r="E12" s="3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32" t="s">
        <v>7</v>
      </c>
      <c r="B13" s="21">
        <f>SUM(B12)</f>
        <v>0</v>
      </c>
      <c r="C13" s="45"/>
      <c r="D13" s="2"/>
      <c r="E13" s="45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51" t="s">
        <v>8</v>
      </c>
      <c r="B15" s="51"/>
      <c r="C15" s="51"/>
      <c r="D15" s="51"/>
      <c r="E15" s="52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4" t="s">
        <v>0</v>
      </c>
      <c r="B16" s="14" t="s">
        <v>40</v>
      </c>
      <c r="C16" s="14" t="s">
        <v>41</v>
      </c>
      <c r="D16" s="14" t="s">
        <v>42</v>
      </c>
      <c r="E16" s="14" t="s">
        <v>9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5" t="s">
        <v>11</v>
      </c>
      <c r="B17" s="6" t="s">
        <v>43</v>
      </c>
      <c r="C17" s="6">
        <v>4</v>
      </c>
      <c r="D17" s="7">
        <f>B8</f>
        <v>0</v>
      </c>
      <c r="E17" s="7">
        <f>C17*D17</f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9" t="s">
        <v>12</v>
      </c>
      <c r="B18" s="50" t="s">
        <v>43</v>
      </c>
      <c r="C18" s="50">
        <v>4</v>
      </c>
      <c r="D18" s="10">
        <f>B13</f>
        <v>0</v>
      </c>
      <c r="E18" s="10">
        <f>C18*D18</f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6.5" thickTop="1" thickBot="1" x14ac:dyDescent="0.3">
      <c r="A19" s="31" t="s">
        <v>10</v>
      </c>
      <c r="B19" s="34"/>
      <c r="C19" s="34"/>
      <c r="D19" s="34"/>
      <c r="E19" s="30">
        <f>SUM(E17:E18)</f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Top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sheetProtection algorithmName="SHA-512" hashValue="5hUoVfIfNg/xYM/r+Z7I7lU3bdUND7hiEQf+q8+x1k+6BhIi3wyyVfw9xWLCbi907GsUY70emT+N+/2OvM06Fw==" saltValue="SRaSSlLHHAsClg9JIphNYg==" spinCount="100000" sheet="1" objects="1" scenarios="1"/>
  <mergeCells count="4">
    <mergeCell ref="A15:E15"/>
    <mergeCell ref="A1:E1"/>
    <mergeCell ref="A4:B4"/>
    <mergeCell ref="A10:B10"/>
  </mergeCells>
  <pageMargins left="0.7" right="0.7" top="0.78740157499999996" bottom="0.78740157499999996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DBDA-DE2D-43AB-931B-0ADD4F078439}">
  <sheetPr>
    <pageSetUpPr fitToPage="1"/>
  </sheetPr>
  <dimension ref="A1:E13"/>
  <sheetViews>
    <sheetView workbookViewId="0">
      <selection activeCell="D7" sqref="D7"/>
    </sheetView>
  </sheetViews>
  <sheetFormatPr defaultRowHeight="15" x14ac:dyDescent="0.25"/>
  <cols>
    <col min="1" max="1" width="82.5703125" customWidth="1"/>
    <col min="3" max="3" width="19.7109375" customWidth="1"/>
    <col min="4" max="4" width="10.85546875" customWidth="1"/>
    <col min="5" max="5" width="13.140625" bestFit="1" customWidth="1"/>
  </cols>
  <sheetData>
    <row r="1" spans="1:5" x14ac:dyDescent="0.25">
      <c r="A1" s="11" t="s">
        <v>17</v>
      </c>
    </row>
    <row r="3" spans="1:5" ht="15.75" thickBot="1" x14ac:dyDescent="0.3"/>
    <row r="4" spans="1:5" ht="30" customHeight="1" thickBot="1" x14ac:dyDescent="0.3">
      <c r="A4" s="24" t="s">
        <v>16</v>
      </c>
      <c r="B4" s="12" t="s">
        <v>2</v>
      </c>
      <c r="C4" s="33" t="s">
        <v>19</v>
      </c>
      <c r="D4" s="18" t="s">
        <v>3</v>
      </c>
      <c r="E4" s="20">
        <f>E5+E10</f>
        <v>0</v>
      </c>
    </row>
    <row r="5" spans="1:5" x14ac:dyDescent="0.25">
      <c r="A5" s="13" t="s">
        <v>14</v>
      </c>
      <c r="B5" s="13"/>
      <c r="C5" s="13"/>
      <c r="D5" s="13"/>
      <c r="E5" s="19">
        <f>SUM(E6:E8)</f>
        <v>0</v>
      </c>
    </row>
    <row r="6" spans="1:5" x14ac:dyDescent="0.25">
      <c r="A6" s="5" t="s">
        <v>15</v>
      </c>
      <c r="B6" s="6" t="s">
        <v>18</v>
      </c>
      <c r="C6" s="6">
        <v>300</v>
      </c>
      <c r="D6" s="22">
        <v>0</v>
      </c>
      <c r="E6" s="28">
        <f t="shared" ref="E6:E8" si="0">C6*D6</f>
        <v>0</v>
      </c>
    </row>
    <row r="7" spans="1:5" x14ac:dyDescent="0.25">
      <c r="A7" s="5" t="s">
        <v>20</v>
      </c>
      <c r="B7" s="6" t="s">
        <v>21</v>
      </c>
      <c r="C7" s="6">
        <v>600</v>
      </c>
      <c r="D7" s="22">
        <v>0</v>
      </c>
      <c r="E7" s="28">
        <f t="shared" si="0"/>
        <v>0</v>
      </c>
    </row>
    <row r="8" spans="1:5" x14ac:dyDescent="0.25">
      <c r="A8" s="5" t="s">
        <v>22</v>
      </c>
      <c r="B8" s="6" t="s">
        <v>21</v>
      </c>
      <c r="C8" s="6">
        <v>300</v>
      </c>
      <c r="D8" s="22">
        <v>0</v>
      </c>
      <c r="E8" s="28">
        <f t="shared" si="0"/>
        <v>0</v>
      </c>
    </row>
    <row r="9" spans="1:5" x14ac:dyDescent="0.25">
      <c r="A9" s="15"/>
      <c r="B9" s="16"/>
      <c r="C9" s="25"/>
      <c r="D9" s="17"/>
      <c r="E9" s="3"/>
    </row>
    <row r="10" spans="1:5" x14ac:dyDescent="0.25">
      <c r="A10" s="13" t="s">
        <v>23</v>
      </c>
      <c r="B10" s="14"/>
      <c r="C10" s="26"/>
      <c r="D10" s="8"/>
      <c r="E10" s="8">
        <f>SUM(E11:E13)</f>
        <v>0</v>
      </c>
    </row>
    <row r="11" spans="1:5" x14ac:dyDescent="0.25">
      <c r="A11" s="5" t="s">
        <v>15</v>
      </c>
      <c r="B11" s="6" t="s">
        <v>18</v>
      </c>
      <c r="C11" s="29">
        <v>500</v>
      </c>
      <c r="D11" s="22">
        <v>0</v>
      </c>
      <c r="E11" s="7">
        <f t="shared" ref="E11:E13" si="1">C11*D11</f>
        <v>0</v>
      </c>
    </row>
    <row r="12" spans="1:5" x14ac:dyDescent="0.25">
      <c r="A12" s="5" t="s">
        <v>20</v>
      </c>
      <c r="B12" s="6" t="s">
        <v>21</v>
      </c>
      <c r="C12" s="29">
        <v>4500</v>
      </c>
      <c r="D12" s="22">
        <v>0</v>
      </c>
      <c r="E12" s="7">
        <f t="shared" si="1"/>
        <v>0</v>
      </c>
    </row>
    <row r="13" spans="1:5" x14ac:dyDescent="0.25">
      <c r="A13" s="5" t="s">
        <v>22</v>
      </c>
      <c r="B13" s="6" t="s">
        <v>21</v>
      </c>
      <c r="C13" s="29">
        <v>1500</v>
      </c>
      <c r="D13" s="22">
        <v>0</v>
      </c>
      <c r="E13" s="7">
        <f t="shared" si="1"/>
        <v>0</v>
      </c>
    </row>
  </sheetData>
  <sheetProtection algorithmName="SHA-512" hashValue="xlBR7+Oc9LrYgSTr5NysGY2ZVavTy5WVb5eW70IJKNc7OK6+H3yHWqMffCvfALxDPY8bIKhJvS/RCTqtfYOlNg==" saltValue="DpDC/xuCoYl7OWKa2tJ+wQ==" spinCount="100000" sheet="1" objects="1" scenarios="1"/>
  <protectedRanges>
    <protectedRange sqref="D6 D7 D8 D11 D12 D13" name="Oblast1"/>
  </protectedRanges>
  <pageMargins left="0.7" right="0.7" top="0.78740157499999996" bottom="0.78740157499999996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937B-F15B-417E-B7D1-CD9045B8D019}">
  <sheetPr>
    <pageSetUpPr fitToPage="1"/>
  </sheetPr>
  <dimension ref="A1:E15"/>
  <sheetViews>
    <sheetView workbookViewId="0">
      <selection activeCell="D7" sqref="D7"/>
    </sheetView>
  </sheetViews>
  <sheetFormatPr defaultRowHeight="15" x14ac:dyDescent="0.25"/>
  <cols>
    <col min="1" max="1" width="82.5703125" customWidth="1"/>
    <col min="3" max="3" width="17.7109375" customWidth="1"/>
    <col min="4" max="4" width="11.5703125" customWidth="1"/>
    <col min="5" max="5" width="14.7109375" bestFit="1" customWidth="1"/>
  </cols>
  <sheetData>
    <row r="1" spans="1:5" x14ac:dyDescent="0.25">
      <c r="A1" s="11" t="s">
        <v>24</v>
      </c>
    </row>
    <row r="3" spans="1:5" ht="15.75" thickBot="1" x14ac:dyDescent="0.3"/>
    <row r="4" spans="1:5" ht="30" customHeight="1" thickBot="1" x14ac:dyDescent="0.3">
      <c r="A4" s="24" t="s">
        <v>25</v>
      </c>
      <c r="B4" s="12" t="s">
        <v>2</v>
      </c>
      <c r="C4" s="33" t="s">
        <v>19</v>
      </c>
      <c r="D4" s="18" t="s">
        <v>3</v>
      </c>
      <c r="E4" s="20">
        <f>E5+E10</f>
        <v>0</v>
      </c>
    </row>
    <row r="5" spans="1:5" ht="15" customHeight="1" x14ac:dyDescent="0.25">
      <c r="A5" s="13" t="s">
        <v>26</v>
      </c>
      <c r="B5" s="13"/>
      <c r="C5" s="13"/>
      <c r="D5" s="13"/>
      <c r="E5" s="19">
        <f>SUM(E6:E8)</f>
        <v>0</v>
      </c>
    </row>
    <row r="6" spans="1:5" ht="15" customHeight="1" x14ac:dyDescent="0.25">
      <c r="A6" s="5" t="s">
        <v>27</v>
      </c>
      <c r="B6" s="6" t="s">
        <v>18</v>
      </c>
      <c r="C6" s="6">
        <v>2000</v>
      </c>
      <c r="D6" s="22">
        <v>0</v>
      </c>
      <c r="E6" s="28">
        <f t="shared" ref="E6:E8" si="0">C6*D6</f>
        <v>0</v>
      </c>
    </row>
    <row r="7" spans="1:5" ht="15" customHeight="1" x14ac:dyDescent="0.25">
      <c r="A7" s="5" t="s">
        <v>28</v>
      </c>
      <c r="B7" s="6" t="s">
        <v>21</v>
      </c>
      <c r="C7" s="6">
        <v>2500</v>
      </c>
      <c r="D7" s="22">
        <v>0</v>
      </c>
      <c r="E7" s="28">
        <f t="shared" si="0"/>
        <v>0</v>
      </c>
    </row>
    <row r="8" spans="1:5" ht="15" customHeight="1" x14ac:dyDescent="0.25">
      <c r="A8" s="5" t="s">
        <v>29</v>
      </c>
      <c r="B8" s="6" t="s">
        <v>21</v>
      </c>
      <c r="C8" s="6">
        <v>1500</v>
      </c>
      <c r="D8" s="22">
        <v>0</v>
      </c>
      <c r="E8" s="28">
        <f t="shared" si="0"/>
        <v>0</v>
      </c>
    </row>
    <row r="9" spans="1:5" ht="15" customHeight="1" x14ac:dyDescent="0.25">
      <c r="A9" s="15"/>
      <c r="B9" s="16"/>
      <c r="C9" s="25"/>
      <c r="D9" s="17"/>
      <c r="E9" s="3"/>
    </row>
    <row r="10" spans="1:5" ht="15" customHeight="1" x14ac:dyDescent="0.25">
      <c r="A10" s="13" t="s">
        <v>30</v>
      </c>
      <c r="B10" s="14"/>
      <c r="C10" s="26"/>
      <c r="D10" s="8"/>
      <c r="E10" s="8">
        <f>SUM(E11:E13)</f>
        <v>0</v>
      </c>
    </row>
    <row r="11" spans="1:5" ht="15" customHeight="1" x14ac:dyDescent="0.25">
      <c r="A11" s="5" t="s">
        <v>27</v>
      </c>
      <c r="B11" s="6" t="s">
        <v>18</v>
      </c>
      <c r="C11" s="29">
        <v>2500</v>
      </c>
      <c r="D11" s="22">
        <v>0</v>
      </c>
      <c r="E11" s="7">
        <f t="shared" ref="E11:E13" si="1">C11*D11</f>
        <v>0</v>
      </c>
    </row>
    <row r="12" spans="1:5" ht="15" customHeight="1" x14ac:dyDescent="0.25">
      <c r="A12" s="5" t="s">
        <v>28</v>
      </c>
      <c r="B12" s="6" t="s">
        <v>21</v>
      </c>
      <c r="C12" s="29">
        <v>7500</v>
      </c>
      <c r="D12" s="22">
        <v>0</v>
      </c>
      <c r="E12" s="7">
        <f t="shared" si="1"/>
        <v>0</v>
      </c>
    </row>
    <row r="13" spans="1:5" ht="15" customHeight="1" x14ac:dyDescent="0.25">
      <c r="A13" s="5" t="s">
        <v>29</v>
      </c>
      <c r="B13" s="6" t="s">
        <v>21</v>
      </c>
      <c r="C13" s="29">
        <v>5000</v>
      </c>
      <c r="D13" s="22">
        <v>0</v>
      </c>
      <c r="E13" s="7">
        <f t="shared" si="1"/>
        <v>0</v>
      </c>
    </row>
    <row r="14" spans="1:5" ht="35.1" customHeight="1" x14ac:dyDescent="0.25"/>
    <row r="15" spans="1:5" x14ac:dyDescent="0.25">
      <c r="C15" s="27"/>
    </row>
  </sheetData>
  <sheetProtection algorithmName="SHA-512" hashValue="RuPs7n0Jz4pV5Y2byd8cbJqR4+RcmMWxvurfEDy2vo4WRz6O/zojOwJ/Jor6/ylBH3LN7ZKbNvin03nlhYxmYQ==" saltValue="srwne7ngoNqKEdeiyij7nA==" spinCount="100000" sheet="1" objects="1" scenarios="1"/>
  <protectedRanges>
    <protectedRange sqref="D6 D7 D8 D11 D12 D13" name="Oblast1"/>
  </protectedRanges>
  <pageMargins left="0.7" right="0.7" top="0.78740157499999996" bottom="0.78740157499999996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3F00-0EA0-4D35-8929-3E94F1AA7B59}">
  <sheetPr>
    <pageSetUpPr fitToPage="1"/>
  </sheetPr>
  <dimension ref="A1:E7"/>
  <sheetViews>
    <sheetView tabSelected="1" workbookViewId="0">
      <selection activeCell="D10" sqref="D10"/>
    </sheetView>
  </sheetViews>
  <sheetFormatPr defaultRowHeight="15" x14ac:dyDescent="0.25"/>
  <cols>
    <col min="1" max="1" width="82.5703125" customWidth="1"/>
    <col min="3" max="3" width="20.28515625" customWidth="1"/>
    <col min="4" max="4" width="11.5703125" customWidth="1"/>
    <col min="5" max="5" width="13.140625" bestFit="1" customWidth="1"/>
  </cols>
  <sheetData>
    <row r="1" spans="1:5" x14ac:dyDescent="0.25">
      <c r="A1" s="11" t="s">
        <v>31</v>
      </c>
    </row>
    <row r="3" spans="1:5" ht="15.75" thickBot="1" x14ac:dyDescent="0.3"/>
    <row r="4" spans="1:5" ht="30" customHeight="1" thickBot="1" x14ac:dyDescent="0.3">
      <c r="A4" s="24" t="s">
        <v>32</v>
      </c>
      <c r="B4" s="12" t="s">
        <v>2</v>
      </c>
      <c r="C4" s="33" t="s">
        <v>19</v>
      </c>
      <c r="D4" s="18" t="s">
        <v>3</v>
      </c>
      <c r="E4" s="20">
        <f>E5</f>
        <v>0</v>
      </c>
    </row>
    <row r="5" spans="1:5" ht="15" customHeight="1" x14ac:dyDescent="0.25">
      <c r="A5" s="13" t="s">
        <v>33</v>
      </c>
      <c r="B5" s="13"/>
      <c r="C5" s="13"/>
      <c r="D5" s="13"/>
      <c r="E5" s="19">
        <f>SUM(E6:E7)</f>
        <v>0</v>
      </c>
    </row>
    <row r="6" spans="1:5" x14ac:dyDescent="0.25">
      <c r="A6" s="5" t="s">
        <v>34</v>
      </c>
      <c r="B6" s="6" t="s">
        <v>18</v>
      </c>
      <c r="C6" s="6">
        <v>100</v>
      </c>
      <c r="D6" s="22">
        <v>0</v>
      </c>
      <c r="E6" s="28">
        <f t="shared" ref="E6:E7" si="0">C6*D6</f>
        <v>0</v>
      </c>
    </row>
    <row r="7" spans="1:5" x14ac:dyDescent="0.25">
      <c r="A7" s="5" t="s">
        <v>35</v>
      </c>
      <c r="B7" s="6" t="s">
        <v>13</v>
      </c>
      <c r="C7" s="6">
        <v>20</v>
      </c>
      <c r="D7" s="22">
        <v>0</v>
      </c>
      <c r="E7" s="28">
        <f t="shared" si="0"/>
        <v>0</v>
      </c>
    </row>
  </sheetData>
  <sheetProtection algorithmName="SHA-512" hashValue="Mr/lqpsCSy3TqJbMjZPsk01oZvF2r/PfWsiFf36rE3WRimEMtHRDBwrE854MkEfqqLsJd1tMNdcPcpK7vFl89g==" saltValue="7qgh9wSaEUYDxR/2P412dg==" spinCount="100000" sheet="1" objects="1" scenarios="1"/>
  <protectedRanges>
    <protectedRange sqref="D6:D7" name="Oblast1"/>
  </protectedRange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Výpočet hodnotící ceny</vt:lpstr>
      <vt:lpstr>SO 01 VDZ plast - HČ</vt:lpstr>
      <vt:lpstr>SO 02 VDZ barva - HČ</vt:lpstr>
      <vt:lpstr>SO 03 VDZ - DČ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Roman</dc:creator>
  <cp:lastModifiedBy>Vlček Roman</cp:lastModifiedBy>
  <cp:lastPrinted>2025-01-31T06:06:37Z</cp:lastPrinted>
  <dcterms:created xsi:type="dcterms:W3CDTF">2024-04-24T11:49:38Z</dcterms:created>
  <dcterms:modified xsi:type="dcterms:W3CDTF">2025-01-31T06:06:42Z</dcterms:modified>
</cp:coreProperties>
</file>