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spectcz-my.sharepoint.com/personal/pavel_kolar_respect_cz/Documents/Plocha/Město Ústí nad Labem/V E Ř E J N Á   Z A K Á Z K A/_ZAD. DOKUMENTACE (+ přílohy k ZD)/"/>
    </mc:Choice>
  </mc:AlternateContent>
  <xr:revisionPtr revIDLastSave="2030" documentId="13_ncr:1_{C97FDBCC-964B-4305-B4CA-024D32C5DFF8}" xr6:coauthVersionLast="47" xr6:coauthVersionMax="47" xr10:uidLastSave="{69526457-FF25-476E-99AD-8644FBE136B0}"/>
  <bookViews>
    <workbookView xWindow="-108" yWindow="-108" windowWidth="23256" windowHeight="12456" xr2:uid="{00000000-000D-0000-FFFF-FFFF00000000}"/>
  </bookViews>
  <sheets>
    <sheet name="Seznamy pojištěných budov" sheetId="1" r:id="rId1"/>
  </sheets>
  <definedNames>
    <definedName name="_xlnm.Print_Area" localSheetId="0">'Seznamy pojištěných budov'!$A$1:$F$291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3" i="1" l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D253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D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D195" i="1"/>
  <c r="F194" i="1"/>
  <c r="F193" i="1"/>
  <c r="F192" i="1"/>
  <c r="F191" i="1"/>
  <c r="F190" i="1"/>
  <c r="F189" i="1"/>
  <c r="F188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8" i="1"/>
  <c r="D14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F283" i="1" l="1"/>
  <c r="F195" i="1"/>
  <c r="F147" i="1"/>
  <c r="F228" i="1"/>
  <c r="F253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<sst xmlns="http://schemas.openxmlformats.org/spreadsheetml/2006/main" count="527" uniqueCount="411">
  <si>
    <t>Klášterní 2, Velké Březno</t>
  </si>
  <si>
    <t>Pod Horkou 85, Chlumec</t>
  </si>
  <si>
    <t>Dům dětí a mládeže</t>
  </si>
  <si>
    <t>Severočeské divadlo opery a baletu</t>
  </si>
  <si>
    <t>Hrbovice</t>
  </si>
  <si>
    <t>Garáže</t>
  </si>
  <si>
    <t>Veřejné WC</t>
  </si>
  <si>
    <t>Kabina kopané</t>
  </si>
  <si>
    <t>Tribuna hřiště na kopanou</t>
  </si>
  <si>
    <t>Budova vodního hospodářství</t>
  </si>
  <si>
    <t>Přístřešek rybářský, 28 laviček, 3 mola</t>
  </si>
  <si>
    <t>Školní náměstí 100/5, Ústí nad Labem - Předlice</t>
  </si>
  <si>
    <t>Škroupova 307/7, Ústí nad Labem - Předlice</t>
  </si>
  <si>
    <t>Rabasova 3207/45, Ústí nad Labem - Dobětice</t>
  </si>
  <si>
    <t>Šrámkova 3216/18, Ústí nad Labem - Dobětice</t>
  </si>
  <si>
    <t>Č.</t>
  </si>
  <si>
    <t>V Zeleni 530/4, Ústí nad Labem - Střekov</t>
  </si>
  <si>
    <t>Mlýnská 477, Ústí nad Labem - Neštěmice</t>
  </si>
  <si>
    <t>Mlýnská 385, Ústí nad Labem - Neštěmice</t>
  </si>
  <si>
    <t>Sportovní 595, Ústí nad Labem - Neštěmice</t>
  </si>
  <si>
    <t>Studentská 6, Ústí nad Labem - Neštěmice</t>
  </si>
  <si>
    <t>Horní 195, Ústí nad Labem - Mojžíř</t>
  </si>
  <si>
    <t>Hlavní 193, Ústí nad Labem - Mojžíř</t>
  </si>
  <si>
    <t>Peškova 526, Ústí nad Labem - Skalka</t>
  </si>
  <si>
    <t>Objekt bývalého zdroje termální vody pro plaveckou halu</t>
  </si>
  <si>
    <t>Průmyslová ulice, Ústí nad Labem - Předlice (parcela č. 300/2)</t>
  </si>
  <si>
    <t>Chabařovická ulice, Ústí nad Labem - Předlice (parcela č. 1007)</t>
  </si>
  <si>
    <t>Na Nivách 1800/27, Ústí nad Labem - Předlice</t>
  </si>
  <si>
    <t>Krásné Březno, parcela č.897/1, 897/2, 898, 899</t>
  </si>
  <si>
    <t>Neštěmická 787/38, Ústí nad Labem</t>
  </si>
  <si>
    <t>Rozcestí 786/2, Ústí nad Labem</t>
  </si>
  <si>
    <t>Přemyslovců 652/14, Ústí nad Labem - Krásné Březno</t>
  </si>
  <si>
    <t>Vojanova 594/34, Ústí nad Labem - Krásné Březno</t>
  </si>
  <si>
    <t>Keplerova 782/26, Ústí nad Labem - Krásné Březno</t>
  </si>
  <si>
    <t>Matiční 184/7, Ústí nad Labem - Krásné Březno</t>
  </si>
  <si>
    <t>Husova 650/6, Ústí nad Labem - Krásné Březno</t>
  </si>
  <si>
    <t>Krčínova 801/6, Ústí nad Labem - Krásné Březno</t>
  </si>
  <si>
    <t>Anežky České 702/17, Ústí nad Labem - Krásné Březno</t>
  </si>
  <si>
    <t>Orlická 2893/1, Ústí nad Labem - Severní Terasa</t>
  </si>
  <si>
    <t>Orlická 2894/3, Ústí nad Labem - Severní Terasa</t>
  </si>
  <si>
    <t>Domov pro seniory Orlická a Azylový dům pro matky s dětmi - areál</t>
  </si>
  <si>
    <t>Varšavská 767/7, Ústí nad Labem - Střekov</t>
  </si>
  <si>
    <t>Domov pro seniory Chlumec - areál</t>
  </si>
  <si>
    <t>Domov pro seniory Krásné Březno - areál</t>
  </si>
  <si>
    <t>Domov pro seniory Dobětice - areál</t>
  </si>
  <si>
    <t>Domov pro seniory Severní Terasa - areál</t>
  </si>
  <si>
    <t>Domov pro seniory Bukov, včetně dostavby - areál</t>
  </si>
  <si>
    <t>Jesle města Ústí nad Labem - areál</t>
  </si>
  <si>
    <t>Mateřská škola U plavecké haly - areál</t>
  </si>
  <si>
    <t>Internátní mateřská škola - areál</t>
  </si>
  <si>
    <t>Mateřská škola - areál</t>
  </si>
  <si>
    <t>Mateřská škola Střekov - areál</t>
  </si>
  <si>
    <t>Mateřská škola Centrum - areál</t>
  </si>
  <si>
    <t>Mateřská škola Sluníčko - areál</t>
  </si>
  <si>
    <t>Mateřská škola Zvoneček - areál</t>
  </si>
  <si>
    <t>Mateřská škola Skřivánek - areál</t>
  </si>
  <si>
    <t xml:space="preserve">Mateřská škola - areál </t>
  </si>
  <si>
    <t>Mateřská škola Kameňáček - areál</t>
  </si>
  <si>
    <t>Mateřská škola Stříbrníky - areál</t>
  </si>
  <si>
    <t>Mateřská škola Pomněnka - areál</t>
  </si>
  <si>
    <t>Mateřská škola Motýlek - areál</t>
  </si>
  <si>
    <t>Mateřská škola Kytička - areál</t>
  </si>
  <si>
    <t>Mateřská škola Neštěmice - areál</t>
  </si>
  <si>
    <t>Mateřská škola Písnička - areál</t>
  </si>
  <si>
    <t>Mateřská škola Vyhlídka - areál</t>
  </si>
  <si>
    <t>Mateřská škola Pastelka - areál</t>
  </si>
  <si>
    <t>Mateřská škola Skalnička - areál</t>
  </si>
  <si>
    <t>Mateřská škola Dobětice - areál</t>
  </si>
  <si>
    <t>Mateřská škola - pracoviště MŠ Dobětice - areál</t>
  </si>
  <si>
    <t>Školní jídelna - pracoviště ZŠ a MŠ Nová - areál</t>
  </si>
  <si>
    <t>Útulek pro psy - areál</t>
  </si>
  <si>
    <t>Zámek Trmice - areál</t>
  </si>
  <si>
    <t>ZOO objekt bydlení - areál</t>
  </si>
  <si>
    <t>Základní škola - areál</t>
  </si>
  <si>
    <t>Školní družina ZŠ a ZUŠ - areál</t>
  </si>
  <si>
    <t>Základní škola - pracoviště ZŠ a MŠ Nová - areál</t>
  </si>
  <si>
    <t>ZŠ a ZUŠ - areál</t>
  </si>
  <si>
    <t>ZŠ Vojnovičova - pracoviště Paprsek - areál</t>
  </si>
  <si>
    <t>Magistrát - areál</t>
  </si>
  <si>
    <t>ZUŠ Evy Randové - areál</t>
  </si>
  <si>
    <t>Administrativní budova / azylový dům vč. přístavby a garáže - areál</t>
  </si>
  <si>
    <t>Objekt bydlení - areál</t>
  </si>
  <si>
    <t>Hřbitov Skorotice - areál</t>
  </si>
  <si>
    <t>Hřbitov Střekov - areál</t>
  </si>
  <si>
    <t>Skládka Všebořice - areál</t>
  </si>
  <si>
    <t>Skládka Hrbovice - areál</t>
  </si>
  <si>
    <t>Městské lázně - areál</t>
  </si>
  <si>
    <t>Zimní stadion - areál</t>
  </si>
  <si>
    <t>Patrové garáže pod Mariánskou skálou - areál</t>
  </si>
  <si>
    <t>Pražská 127/53, Ústí nad Labem - Vaňov</t>
  </si>
  <si>
    <t>Budova Mateřské školy - areál</t>
  </si>
  <si>
    <t>Činoherní studio Ústí nad Labem - areál</t>
  </si>
  <si>
    <t>Rozcestí 798/9, Ústí nad Labem - Krásné Březno</t>
  </si>
  <si>
    <t>Šrámkova 3305/38A, Ústí nad Labem - Dobětice</t>
  </si>
  <si>
    <t>V Klidu 3133/12, Ústí nad Labem - Severní Terasa</t>
  </si>
  <si>
    <t>Za Vozovnou 783/1, Ústí nad Labem - Bukov</t>
  </si>
  <si>
    <t>Neštěmická 795/37, Ústí nad Labem - Krásné Březno</t>
  </si>
  <si>
    <t>Mezní 2853/2, Ústí nad Labem - Severní Terasa</t>
  </si>
  <si>
    <t>U Krematoria 1571/5, Ústí nad Labem - Střekov</t>
  </si>
  <si>
    <t>Magistrát - dílna, garáže, mycí box, archív</t>
  </si>
  <si>
    <t>Důlce 2789/78, Ústí nad Labem - centrum</t>
  </si>
  <si>
    <t>Magistrát - Archiv města Ústí nad Labem</t>
  </si>
  <si>
    <t>Hrnčířská 65/2, Ústí nad Labem - centrum</t>
  </si>
  <si>
    <t>Vaníčkova 884/17, Ústí nad Labem - centrum</t>
  </si>
  <si>
    <t>Vaníčkova 3297/5, Ústí nad Labem - centrum</t>
  </si>
  <si>
    <t>Špitálské náměstí 1046/5, Ústí nad Labem - centrum</t>
  </si>
  <si>
    <t>Velká hradební 12/43, Ústí nad Labem - centrum</t>
  </si>
  <si>
    <t>Severočeské divadlo opery a baletu - bytový dům s prodejnami</t>
  </si>
  <si>
    <t>Severočeské divadlo opery a baletu - plechová hala</t>
  </si>
  <si>
    <t>Severočeské divadlo opery a baletu - dílna, truhlárna, malírna</t>
  </si>
  <si>
    <t>Na Spálence 1022/27, Ústí nad Labem - Klíše</t>
  </si>
  <si>
    <t>Čajkovského 1475/12, Ústí nad Labem - Vaňov</t>
  </si>
  <si>
    <t>Marxova 219/28, Ústí nad Labem - Předlice</t>
  </si>
  <si>
    <t>Bezručova 323/7, Ústí nad Labem - Klíše</t>
  </si>
  <si>
    <t>Emy Destinové 2027/11, Ústí nad Labem</t>
  </si>
  <si>
    <t>Sukova 1174/1, Ústí nad Labem - Střekov</t>
  </si>
  <si>
    <t>Kamenná 1430/1, Ústí nad Labem - Střekov</t>
  </si>
  <si>
    <t>Jožky Jabůrkové 601/1, Ústí nad Labem - Všebořice</t>
  </si>
  <si>
    <t>Školní 623/17, Ústí nad Labem - Bukov</t>
  </si>
  <si>
    <t>Stříbrnické nivy 2429/6, Ústí nad Labem - Skřivánek</t>
  </si>
  <si>
    <t>Karla IV. 1241/41, Ústí nad Labem - Střekov</t>
  </si>
  <si>
    <t>Větrná 2799/1, Ústí nad Labem - Severní Terasa</t>
  </si>
  <si>
    <t>Stříbrnická 3032/6, Ústí nad Labem - Severní Terasa</t>
  </si>
  <si>
    <t>Mírová 2734/4, Ústí nad Labem - Severní Terasa</t>
  </si>
  <si>
    <t>Stříbrnická 3031/4, Ústí nad Labem - Severní Terasa</t>
  </si>
  <si>
    <t>Rabasova 3282/3, Ústí nad Labem - Dobětice</t>
  </si>
  <si>
    <t>Na vrstevnici 1939, Ústí nad Labem - Dobětice</t>
  </si>
  <si>
    <t>Vinařská 737/10, Ústí nad Labem - Bukov</t>
  </si>
  <si>
    <t>Nová 1432/5, Ústí nad Labem - Střekov</t>
  </si>
  <si>
    <t>Sebuzínská 42, Ústí nad Labem - Brná</t>
  </si>
  <si>
    <t>Ve Stráni 74/1, Ústí nad Labem - Vaňov</t>
  </si>
  <si>
    <t>Pod Vodojemem 313/3B, Ústí nad Labem - Všebořice</t>
  </si>
  <si>
    <t>Vojnovičova 620/5, Ústí nad Labem - Všebořice</t>
  </si>
  <si>
    <t>Školní 820/17A, Ústí nad Labem - Všebořice</t>
  </si>
  <si>
    <t>Ústí nad Labem - Všebořice</t>
  </si>
  <si>
    <t>Svatojakubská 52, Ústí nad Labem - Svádov</t>
  </si>
  <si>
    <t>V Lukách, Ústí nad Labem - Severní Terasa (číslo parcely 748/6)</t>
  </si>
  <si>
    <t>Zámecká 189/12, Trmice</t>
  </si>
  <si>
    <t>Palachova 400/37, Ústí nad Labem - Klíše</t>
  </si>
  <si>
    <t>Svatojakubská 94, Ústí nad Labem - Svádov</t>
  </si>
  <si>
    <t>Jitřní 277, Ústí nad Labem - Brná</t>
  </si>
  <si>
    <t>Karla IV. 1024/19, Ústí nad Labem - Střekov</t>
  </si>
  <si>
    <t>Vinařská 1016/6, Ústí nad Labem - Bukov</t>
  </si>
  <si>
    <t>Pod Vodojemem 323/3 A, Ústí nad Labem - Všebořice</t>
  </si>
  <si>
    <t>Velká hradební 2336/8, Ústí nad Labem - centrum</t>
  </si>
  <si>
    <t>Velká hradební 2336/8A, Ústí nad Labem - centrum</t>
  </si>
  <si>
    <t>Magistrát - podzemní garáže</t>
  </si>
  <si>
    <t>Dlouhá 3096/2, Ústí nad Labem - centrum</t>
  </si>
  <si>
    <t>České mládeže 230/2, Ústí nad Labem - Klíše</t>
  </si>
  <si>
    <t>Štefánikova 246/1, Ústí nad Labem - Klíše</t>
  </si>
  <si>
    <t>Resslova 814/42, Ústí nad Labem - Klíše</t>
  </si>
  <si>
    <t>Pasteurova - pozemek 511/1, Ústí nad Labem - Klíše</t>
  </si>
  <si>
    <t>Klíše, par.č. 1511/13, Ústí nad Labem - Klíše</t>
  </si>
  <si>
    <t>Klíše, par.č. 1511/12, Ústí nad Labem - Klíše</t>
  </si>
  <si>
    <t>Klíše, par.č. 422/2 a 422/4, Ústí nad Labem - Klíše</t>
  </si>
  <si>
    <t>Winstona Churchilla 1368/4, Ústí nad Labem - centrum</t>
  </si>
  <si>
    <t>Prokopa Diviše 1605/5, Ústí nad Labem - centrum</t>
  </si>
  <si>
    <t>Objekt k bydlení s prodejnami - areál</t>
  </si>
  <si>
    <t>Do Vrchu 44, Ústí nad Labem - Skorotice</t>
  </si>
  <si>
    <t>5. května 53, Ústí nad Labem - Skorotice</t>
  </si>
  <si>
    <t>U Krematoria 26 a 398, Ústí nad Labem - Střekov</t>
  </si>
  <si>
    <t>Koupaliště Brná vč. bazénů, tobogánu, hřiště na minigolf a dalšího příslušenství - areál</t>
  </si>
  <si>
    <t>Litoměřická 1023/37, Ústí nad Labem - Brná</t>
  </si>
  <si>
    <t>Panská 1700/23, Ústí nad Labem - centrum</t>
  </si>
  <si>
    <t>Masarykova 974/232, Ústí nad Labem - Bukov</t>
  </si>
  <si>
    <t>U Koupaliště 575/11, Ústí nad Labem - Klíše</t>
  </si>
  <si>
    <t>Velká hradební 619/33, Ústí nad Labem - centrum</t>
  </si>
  <si>
    <t>Kulturní středisko vč. garáže - areál</t>
  </si>
  <si>
    <t>Předmostí č.p. 3356, Ústí nad Labem - centrum</t>
  </si>
  <si>
    <t>Kubelíkova 1231/1, Ústí nad Labem - Střekov</t>
  </si>
  <si>
    <t>Velká hradební 1025/19, Ústí nad Labem - centrum</t>
  </si>
  <si>
    <t>Fotbalový areál TJ Český Lev, vč. tribuny, střídaček, umělého povrchu, branek, ochranných sítí a dalšího příslušenství</t>
  </si>
  <si>
    <t>Objekt Větruše vč. vyhlídkové věže - areál</t>
  </si>
  <si>
    <t>areál Větruše, Fibichova 392/25, Ústí nad Labem</t>
  </si>
  <si>
    <t>Vojnovičova 395/3, Ústí nad Labem - Všebořice</t>
  </si>
  <si>
    <t>Objekt k bydlení u ZŠ</t>
  </si>
  <si>
    <t>Městské sady, Ústí nad Labem - centrum, číslo parcely 741</t>
  </si>
  <si>
    <t>Plavecká hala - čerpací stanice vody</t>
  </si>
  <si>
    <t>areál U Koupaliště 575/11, Ústí nad Labem - Klíše</t>
  </si>
  <si>
    <t>Skorotická 643/1, Ústí nad Labem - Bukov</t>
  </si>
  <si>
    <t>Soubor budov a staveb - objekty vodáků a turistů včetně plechového skladu - areál</t>
  </si>
  <si>
    <t>Masarykova / Šaldova, parc.č.722, Ústí nad Labem</t>
  </si>
  <si>
    <t>Objekty u zimního stadionu - řadové garáže, objekt strojovny chlazení, sklady, objekt trafostanice a další příslušenství</t>
  </si>
  <si>
    <t>parcely č. 420/3, 420/6, 420/7, 420/8, 420/9, Ústí nad Labem - Bukov</t>
  </si>
  <si>
    <t>Chabařovice, rekultivace zbytkové jámy Milada Petri</t>
  </si>
  <si>
    <t>Objekty u tenisového areálu - klubovna, tenisová hala, kryté kurty - areál</t>
  </si>
  <si>
    <t>Lidické náměstí 1710/10, Ústí nad Labem - centrum</t>
  </si>
  <si>
    <r>
      <t>Domov pro seniory Velké Březno (nemovitosti pouze vlastní) - areál</t>
    </r>
    <r>
      <rPr>
        <sz val="10"/>
        <rFont val="Arial"/>
        <family val="2"/>
        <charset val="238"/>
      </rPr>
      <t xml:space="preserve"> včetně 3 altánů</t>
    </r>
  </si>
  <si>
    <t>Městská Policie - areál včetně kotců pro psy a plechové garáže</t>
  </si>
  <si>
    <t>Severočeské divadlo opery a baletu Ústí nad Labem, včetně nové scény</t>
  </si>
  <si>
    <t>Krematorium - areál včetně trojgaráže</t>
  </si>
  <si>
    <t>Drážďanská 454/23, Ústí nad Labem - Krásné Březno</t>
  </si>
  <si>
    <t>ZOO Ústí nad Labem - areál</t>
  </si>
  <si>
    <t>Kulturní dům a DDM - areál vč. garáží, dílny, skladovacích objektů na par. č. 2148/2, 2148/4, 2152/3, 2152/1, 2152/2</t>
  </si>
  <si>
    <t>Lanovka z OC Forum na zámeček Větruše (dolní stanice v OC Forum, horní stanice na Větruši, vč. kabin, lan, turniketů a další technologie, čekárna u horní stanice včetně panoramatického modelu)</t>
  </si>
  <si>
    <t>Lanová dráha z OC Forum na Větruši, Ústí nad Labem</t>
  </si>
  <si>
    <t>ulice U Nádraží / Přístavní ulice, Ústí nad Labem</t>
  </si>
  <si>
    <t>Budovy "Za nádražím" včetně podzemního parkoviště, propojovací komunikace I/30 a ocelové lávky přes I/30</t>
  </si>
  <si>
    <t>Skleník u 29. ZŠ</t>
  </si>
  <si>
    <t>areál letního kina, W. Churchilla, Ústí nad Labem</t>
  </si>
  <si>
    <t>Sociální zařízení, promítací kabina, promítací stěna, hlediště včetně laviček, zastřešení a oplocení</t>
  </si>
  <si>
    <t>Hřbitov Krásné Březno - areál vč. kaple, buněk, oplocení a dalšího příslušenství</t>
  </si>
  <si>
    <t>Areál sportoviště na Větruši - šatny, hřiště, garáže, vč. přírodního bludiště</t>
  </si>
  <si>
    <t>Opěrné zdi na Větruši</t>
  </si>
  <si>
    <t>Objekt Bludiště (bez zrcadel) na Větruši - areál</t>
  </si>
  <si>
    <t>Objekt bývalého obvodního kulturního domu (CORSO), včetně podzemních garáží - areál</t>
  </si>
  <si>
    <t>Budova městské policie (zázemí a výukové prostory u dopravního hřiště)</t>
  </si>
  <si>
    <t>Parcela č. 4/4 a 4/5, kú. Krásné Březno</t>
  </si>
  <si>
    <t>Mateřská škola - areál, vč. dřevěného zahradního domku</t>
  </si>
  <si>
    <t>SNP 2304/6 a 2390/2, Ústí nad Labem - Skřivánek</t>
  </si>
  <si>
    <t>areál Masarykova 780/228, Ústí nad Labem - Bukov</t>
  </si>
  <si>
    <t>U Radnice 229</t>
  </si>
  <si>
    <t>U Radnice 230</t>
  </si>
  <si>
    <t>Milešovská 109</t>
  </si>
  <si>
    <t>Opletalova 276</t>
  </si>
  <si>
    <t>Národní 200</t>
  </si>
  <si>
    <t>Opletalova 170</t>
  </si>
  <si>
    <t>Opletalova 220</t>
  </si>
  <si>
    <t>Veslařská 113</t>
  </si>
  <si>
    <t>Veslařská 134</t>
  </si>
  <si>
    <t>Veslařská 135</t>
  </si>
  <si>
    <t>Anežky České 636/19</t>
  </si>
  <si>
    <t>Anežky České 637/21</t>
  </si>
  <si>
    <t>Anežky České 638/23</t>
  </si>
  <si>
    <t>Anežky České 639/25</t>
  </si>
  <si>
    <t>Čechova 772/2</t>
  </si>
  <si>
    <t>Čechova 773/4</t>
  </si>
  <si>
    <t>Čechova 776/10</t>
  </si>
  <si>
    <t>Čechova 777/12</t>
  </si>
  <si>
    <t>Křižíkova 528/6</t>
  </si>
  <si>
    <t>Veterinář</t>
  </si>
  <si>
    <t>Hluboká 33</t>
  </si>
  <si>
    <t>Dětské středisko</t>
  </si>
  <si>
    <t>Horní 194</t>
  </si>
  <si>
    <t>Policie ČR</t>
  </si>
  <si>
    <t>Národní 186</t>
  </si>
  <si>
    <t>ZUŠ</t>
  </si>
  <si>
    <t>Národní 209</t>
  </si>
  <si>
    <t>Zdravotní středisko, rehabilitace Rekoma</t>
  </si>
  <si>
    <t>Peškova 525</t>
  </si>
  <si>
    <t>Komerční využití</t>
  </si>
  <si>
    <t>Peškova 543</t>
  </si>
  <si>
    <t>Restaurace</t>
  </si>
  <si>
    <t>Studentská 571</t>
  </si>
  <si>
    <t>Seifertova 570</t>
  </si>
  <si>
    <t>Prodejna Albert</t>
  </si>
  <si>
    <t>U Lázní číslo parcely 310</t>
  </si>
  <si>
    <t>Výměníková stanice</t>
  </si>
  <si>
    <t>Garáž</t>
  </si>
  <si>
    <t xml:space="preserve">Kůlna </t>
  </si>
  <si>
    <t>Sklad + kancelář</t>
  </si>
  <si>
    <t>Altán - Městské sady</t>
  </si>
  <si>
    <t>Ústí nad Labem - Severní Terasa</t>
  </si>
  <si>
    <t>Městské sady, Ústí nad Labem</t>
  </si>
  <si>
    <t>Sportovní a volnočasový areál "Sektorové centrum", vč. budovy, stavebních součástí, příslušenství a mobiliáře</t>
  </si>
  <si>
    <t>Budova bez využití, připravena k rekonstrukci (v budoucnu zařízení pro sociální služby)</t>
  </si>
  <si>
    <t>Karla IV. 348/3, Ústí nad Labem - Střekov</t>
  </si>
  <si>
    <t>specifikace budovy nebo stavby</t>
  </si>
  <si>
    <t>místo pojištění</t>
  </si>
  <si>
    <t>pojistná částka</t>
  </si>
  <si>
    <t>Nebytové prostory</t>
  </si>
  <si>
    <t>Budova úřadu městského obvodu</t>
  </si>
  <si>
    <t>Garáž č. 2865/2</t>
  </si>
  <si>
    <t>Garáž č. 2865/3</t>
  </si>
  <si>
    <t>Kaple sv. Vincence z Ferrery</t>
  </si>
  <si>
    <t>p.p.č. 1, k.ú.Sebuzín</t>
  </si>
  <si>
    <t>Kaple povýšení sv. Kříže</t>
  </si>
  <si>
    <t>p.p.č. 365, k.ú. Brná n. L</t>
  </si>
  <si>
    <t xml:space="preserve">Kaple sv. Anny </t>
  </si>
  <si>
    <t>p.p.č. 43, k.ú. Brná n.L.</t>
  </si>
  <si>
    <t>Kaple Budov</t>
  </si>
  <si>
    <t>p.p.č. 89, k.ú. Budov u Svádova</t>
  </si>
  <si>
    <t>Kaple Nejsvětější Trojice</t>
  </si>
  <si>
    <t>p.p.č. 122, k.ú. Nová Ves</t>
  </si>
  <si>
    <t>Zvonice Malířský koutek</t>
  </si>
  <si>
    <t>p.p.č. 3932, k.ú. Střekov</t>
  </si>
  <si>
    <t>Rozhledna ''Střekovská vyhlídka''</t>
  </si>
  <si>
    <t>p.p.č. 201, k.ú. Střekov</t>
  </si>
  <si>
    <t>Opěrná zeď vč. zábradlí</t>
  </si>
  <si>
    <t>Pojistná částka celkem</t>
  </si>
  <si>
    <t>Statutární město Ústí nad Labem</t>
  </si>
  <si>
    <t>Plavecký areál (plavecká hala vč. bazénů, skokanského můstku a dalšího příslušenství) podpořený z ROP SZ v rámci projektu "Plavecký areál Klíše" – stavební část, technologická část, vnitřní vybavení a ostatní movitý majetek</t>
  </si>
  <si>
    <t>Policejní stanice, knihovna, provozovny podnikatelských subjektů</t>
  </si>
  <si>
    <t>Stříbrnická 3030/2, Ústí nad Labem - Severní Terasa</t>
  </si>
  <si>
    <t>Budova městského obvodu</t>
  </si>
  <si>
    <t>Stavbařů 2823/2, Ústí nad Labem - Severní Terasa</t>
  </si>
  <si>
    <t>Zdravotní středisko</t>
  </si>
  <si>
    <t>Šrámkova 3293/3, Ústí nad Labem - Severní Terasa</t>
  </si>
  <si>
    <t>Prodejna</t>
  </si>
  <si>
    <t>Rabasova ulice, bez. č.p., Ústí nad Labem - Severní Terasa</t>
  </si>
  <si>
    <t>Hasičská zbrojnice</t>
  </si>
  <si>
    <t>Nad Točnou č.e. 3510, Ústí nad Labem - Severní Terasa</t>
  </si>
  <si>
    <t>Obytný dům</t>
  </si>
  <si>
    <t>Kmochova 3352/4, Ústí nad Labem - Severní Terasa</t>
  </si>
  <si>
    <t>Sociální zařízení</t>
  </si>
  <si>
    <t>Krušnohorská ul., p.p.č. 4949/708, Ústí nad Labem - Severní Terasa</t>
  </si>
  <si>
    <t>Správní budova s přístavbou (sociální zařízení, šatny), včetně časomíry na budově</t>
  </si>
  <si>
    <t>Ovocná ulice, č.e. 6166, Ústí nad Labem - Severní Terasa</t>
  </si>
  <si>
    <t>Plechový přístřešek</t>
  </si>
  <si>
    <t>Ovocná ulice (sportovní areál), Ústí nad Labem - Severní Terasa</t>
  </si>
  <si>
    <t>Plechový přístřešek II.</t>
  </si>
  <si>
    <t>Skladová buňka</t>
  </si>
  <si>
    <t>Objekt halových garáží Cíl, dostavba šaten VPP</t>
  </si>
  <si>
    <t>Krušnohorská 3, Ústí nad Labem - Severní Terasa</t>
  </si>
  <si>
    <t xml:space="preserve">Soubor zděných jednopatrových garáží </t>
  </si>
  <si>
    <t>Jana Zajíce, Ústí nad Labem - Severní Terasa</t>
  </si>
  <si>
    <t>Centrum pro rodinu Archa, mateřské centrum Ovečka, provozovny podnikatelských subjektů</t>
  </si>
  <si>
    <t>Poláčkova 3236/2, Ústí nad Labem - Severní Terasa</t>
  </si>
  <si>
    <t>Rozhledna "Erbenova vyhlídka"</t>
  </si>
  <si>
    <t>p.p.č. 5169, k.ú. Ústí nad Labem</t>
  </si>
  <si>
    <t>na první riziko</t>
  </si>
  <si>
    <t>p.p.č. 938, k.ú. Svádov</t>
  </si>
  <si>
    <t>Požární zbrojnice s přístřeškem na parkování vozidel</t>
  </si>
  <si>
    <t>p.p.č. 82/3, k.ú. Kojetice u Malečova</t>
  </si>
  <si>
    <t>Zděná zastávka autobusu</t>
  </si>
  <si>
    <t>Bytový dům</t>
  </si>
  <si>
    <t>Třebízského 1114/7, Ústí nad Labem - Střekov, číslo jednotky 101</t>
  </si>
  <si>
    <t>Třebízského 1115/5, Ústí nad Labem - Střekov, číslo jednotky 101</t>
  </si>
  <si>
    <t>Třebízského 1115/5, Ústí nad Labem - Střekov, číslo jednotky 102</t>
  </si>
  <si>
    <t>Konečná 832/1A, Ústí nad Labem</t>
  </si>
  <si>
    <t>Bytový dům s prodejnou</t>
  </si>
  <si>
    <t>Lidické náměstí 1169/4, Ústí nad Labem</t>
  </si>
  <si>
    <t>Tovární 1781/41, Ústí nad Labem</t>
  </si>
  <si>
    <t>Lidické náměstí 2221/5, Ústí nad Labem</t>
  </si>
  <si>
    <t>Bytový dům s prodejnami</t>
  </si>
  <si>
    <t>Lidické náměstí 2223/7, Ústí nad Labem</t>
  </si>
  <si>
    <t>Lidické náměstí 2222/6, Ústí nad Labem</t>
  </si>
  <si>
    <t>Velká hradební 2318/86, Ústí nad Labem</t>
  </si>
  <si>
    <t>Velká hradební 2319/84, Ústí nad Labem</t>
  </si>
  <si>
    <t>Masarykova 2307/90, Ústí nad Labem</t>
  </si>
  <si>
    <t>Stará 2308/2, Ústí nad Labem</t>
  </si>
  <si>
    <t>Bytový dům + Integrační pobytové středisko</t>
  </si>
  <si>
    <t>Husitská cesta 217/4 a 222/6, Ústí nad Labem</t>
  </si>
  <si>
    <t>Požární zbrojnice Božtěšice</t>
  </si>
  <si>
    <t>parcela č. 41, kú. Božtěšice</t>
  </si>
  <si>
    <t>Požární zbrojnice Skorotice</t>
  </si>
  <si>
    <t xml:space="preserve">parcela č. 85, kú. Skorotice u Ústí nad Labem </t>
  </si>
  <si>
    <t>Administrativní budova (zázemí zájmových organizací - Junák apod.)</t>
  </si>
  <si>
    <t>Stříbrnické Nivy 2428/4, Ústí nad Labem</t>
  </si>
  <si>
    <t>V Kutišti 299/7, Ústí nad Labem</t>
  </si>
  <si>
    <t>Základní umělecká škola</t>
  </si>
  <si>
    <t>W. Churchilla 1368/4, Ústí nad Labem</t>
  </si>
  <si>
    <t>Bytový dům s administrativními prostory</t>
  </si>
  <si>
    <t>Prostřední 86/56, Ústí nad Labem</t>
  </si>
  <si>
    <t>Thomayerova 591/2, Ústí nad Labem (jen 1 NP)</t>
  </si>
  <si>
    <t>Výměníková stanice vč. příslušenství</t>
  </si>
  <si>
    <t>parcela č. 116/2, k.ú. Předlice</t>
  </si>
  <si>
    <t>Knihovna + prádelna</t>
  </si>
  <si>
    <t>Objekt bývalé kotelny</t>
  </si>
  <si>
    <t>Herbenova 1021/26, Ústí nad Labem</t>
  </si>
  <si>
    <t>Elišky Krásnohorské 3084/8 a 3107/6, Ústí nad Labem - Skřivánek</t>
  </si>
  <si>
    <t>Husova 349/19 + ulice Erbenova, Ústí nad Labem - Krásné Březno</t>
  </si>
  <si>
    <t>Hluboká 150 a Studentská 626, Ústí nad Labem - Neštěmice</t>
  </si>
  <si>
    <t>Zázemí fotbalového areálu – kanceláře, šatny, sklady, plechový sklad, pokladna, tribuna apod.</t>
  </si>
  <si>
    <t>Sportovní areál, poblíž ulice Sportovní (parcela č. 213/13, k.ú. Neštěmice)</t>
  </si>
  <si>
    <t>Areál fotbalového stadionu včetně tribun, sektorů pro diváky, sedaček, pokladen, občerstvení, oplocení a dalšího příslušenství + další objekty ve sportovním areálu (zázemí u Beach arény apod.)</t>
  </si>
  <si>
    <t>Stadion mládeže - nemovitosti - areál vč. zastřešených tribun</t>
  </si>
  <si>
    <t xml:space="preserve">Stadion mládeže - sportovní hřiště vč. vybavení, oplocení, zábradlí, schodišť, zázemí a šaten vč. vnitřního vybavení (skříňky a lavičky) </t>
  </si>
  <si>
    <t>Budova Univerzity Jana Evangelisty Purkyně v Ústí nad Labem</t>
  </si>
  <si>
    <t>Severní Terasa, č.p. 3083, Ústí nad Labem</t>
  </si>
  <si>
    <t>Budova - sídlo zdravotnického zařízení Ministerstva vnitra</t>
  </si>
  <si>
    <t>Budova - psinec Policie ČR</t>
  </si>
  <si>
    <t>Horská 521/46, p.č. 1389, Trmice</t>
  </si>
  <si>
    <t>Areál TJ Mojžíř, Hlavní 217</t>
  </si>
  <si>
    <t>Veslařská č.p. 111 a č.p. 112</t>
  </si>
  <si>
    <t>Bytové prostory</t>
  </si>
  <si>
    <t>Varšavská 764/44</t>
  </si>
  <si>
    <t>Zeyerova 763/7</t>
  </si>
  <si>
    <t>Kamenná 1431/3</t>
  </si>
  <si>
    <t>Truhlářova 1592/32</t>
  </si>
  <si>
    <t>Žukovova 546/15</t>
  </si>
  <si>
    <t>Truhlářova 1609/24A</t>
  </si>
  <si>
    <t>Národního odboje 794/15</t>
  </si>
  <si>
    <t>Garáž 2865/4</t>
  </si>
  <si>
    <t>Garáž - parcela č. 938 k.ú. Svádov</t>
  </si>
  <si>
    <t>Střekovské nábřeží</t>
  </si>
  <si>
    <t>Matiční 183/9, Ústí nad Labem - Krásné Březno</t>
  </si>
  <si>
    <t>Nebytové prostory (DRUG-OUT Klub, Kožní sanatorium)</t>
  </si>
  <si>
    <t>Velká Hradební 13/47, Ústí nad Labem</t>
  </si>
  <si>
    <t>Bytové domy</t>
  </si>
  <si>
    <t>Budova školy</t>
  </si>
  <si>
    <t>Depozitář muzea (bývalá trafostanice)</t>
  </si>
  <si>
    <t>U Lanovky 978/27, Ústí nad Labem - Klíše</t>
  </si>
  <si>
    <t>U Jeslí 2189/8, 2190/10, 2191/12, 2192/14 a 2194/16, Ústí nad Labem</t>
  </si>
  <si>
    <t>Národního odboje 766/17 a Varšavská 679/23, Ústí nad Labem - Střekov</t>
  </si>
  <si>
    <t>Budova s nebytovými prostory</t>
  </si>
  <si>
    <t>Předmostí 50/3, Ústí nad Labem - centrum</t>
  </si>
  <si>
    <t>Lidické náměstí 1163/2, Ústí nad Labem - centrum</t>
  </si>
  <si>
    <t>Masarykova ev. č. 5409, Ústí nad Labem-centrum (parcela č. 1734/92, k.ú. Ústí nad Labem)</t>
  </si>
  <si>
    <t>Drážďanská 489/25, Ústí nad Labem - Krásné Březno</t>
  </si>
  <si>
    <t>Rozcestí 722/3, Ústí nad Labem - Krásné Březno</t>
  </si>
  <si>
    <t>Radnice</t>
  </si>
  <si>
    <t>Garáž osobního vozu</t>
  </si>
  <si>
    <t>Garáž u objektu</t>
  </si>
  <si>
    <t>Vojanova 601/48, Ústí nad Labem - Krásné Březno</t>
  </si>
  <si>
    <t>Služebna Policie</t>
  </si>
  <si>
    <t>Objekt občanské vybavenosti (prodejna)</t>
  </si>
  <si>
    <t>Budovy a stavby v areálu Důlce, vč. bývalého podzemního krytu CO</t>
  </si>
  <si>
    <t>Areál Důlce, Ústí nad Labem - parcely č. 2328/4, 2339/2, 2347/1, 2347/30, 2347/31, 2347/33, 2347/44, 2347/45, 2347/47, k.ú. Ústí nad Labem, včetně podzemního krytu pod pozemkem na parcele č. 2347/1.</t>
  </si>
  <si>
    <t>Seznam pojištěných budov, staveb (POJIŠTĚNÝCH NA "ČASOVOU" CENU)</t>
  </si>
  <si>
    <t>Statutární město Ústí nad Labem - Městský obvod Neštěmice</t>
  </si>
  <si>
    <t>Seznam pojištěných budov a staveb</t>
  </si>
  <si>
    <t>Statutární město Ústí nad Labem - Městský obvod Střekov</t>
  </si>
  <si>
    <t>Statutární město Ústí nad Labem - Městský obvod Severní Terasa</t>
  </si>
  <si>
    <t>Statutární město Ústí nad Labem - Městský obvod Ústí nad Labem - město</t>
  </si>
  <si>
    <t>Čelakovského 806/4, Ústí nad Labem - Krásné Březno</t>
  </si>
  <si>
    <t>Areál SDH - požární zbrojnice, vč. nového skladu</t>
  </si>
  <si>
    <t>Opletalova 276 (1/2 domu)</t>
  </si>
  <si>
    <t>2 bytové domy, vzájemně propojené</t>
  </si>
  <si>
    <t>Mojžíř č.p. 209 (Hlavní ulice), vč. parcely č. 307, k.ú. Mojžíř</t>
  </si>
  <si>
    <t>Příloha č. 3.2 k zadávací dokumentaci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</si>
</sst>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-* #,##0.00\ _K_č_-;\-* #,##0.00\ _K_č_-;_-* &quot;-&quot;??\ _K_č_-;_-@_-"/>
    <numFmt numFmtId="165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164" fontId="9" fillId="0" borderId="0" applyFont="0" applyFill="0" applyBorder="0" applyAlignment="0" applyProtection="0"/>
    <xf numFmtId="0" fontId="5" fillId="0" borderId="0"/>
    <xf numFmtId="164" fontId="9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165" fontId="5" fillId="0" borderId="5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5" fillId="0" borderId="0" xfId="1" applyAlignment="1">
      <alignment vertical="center" wrapText="1"/>
    </xf>
    <xf numFmtId="0" fontId="5" fillId="0" borderId="7" xfId="1" applyBorder="1" applyAlignment="1">
      <alignment horizontal="center" vertical="center" wrapText="1"/>
    </xf>
    <xf numFmtId="165" fontId="5" fillId="0" borderId="21" xfId="1" applyNumberFormat="1" applyBorder="1" applyAlignment="1">
      <alignment horizontal="left" vertical="center" wrapText="1"/>
    </xf>
    <xf numFmtId="0" fontId="5" fillId="0" borderId="21" xfId="1" applyBorder="1" applyAlignment="1">
      <alignment vertical="center" wrapText="1"/>
    </xf>
    <xf numFmtId="165" fontId="5" fillId="0" borderId="5" xfId="1" applyNumberFormat="1" applyBorder="1" applyAlignment="1">
      <alignment vertical="center" wrapText="1"/>
    </xf>
    <xf numFmtId="0" fontId="5" fillId="0" borderId="2" xfId="1" applyBorder="1" applyAlignment="1">
      <alignment horizontal="center" vertical="center" wrapText="1"/>
    </xf>
    <xf numFmtId="165" fontId="5" fillId="0" borderId="8" xfId="1" applyNumberFormat="1" applyBorder="1" applyAlignment="1">
      <alignment horizontal="left" vertical="center" wrapText="1"/>
    </xf>
    <xf numFmtId="0" fontId="5" fillId="0" borderId="8" xfId="1" applyBorder="1" applyAlignment="1">
      <alignment vertical="center" wrapText="1"/>
    </xf>
    <xf numFmtId="165" fontId="5" fillId="0" borderId="1" xfId="1" applyNumberFormat="1" applyBorder="1" applyAlignment="1">
      <alignment vertical="center" wrapText="1"/>
    </xf>
    <xf numFmtId="0" fontId="5" fillId="0" borderId="8" xfId="1" applyBorder="1" applyAlignment="1">
      <alignment horizontal="left" vertical="center" wrapText="1"/>
    </xf>
    <xf numFmtId="165" fontId="5" fillId="0" borderId="1" xfId="1" applyNumberFormat="1" applyBorder="1" applyAlignment="1">
      <alignment horizontal="right" vertical="center" wrapText="1"/>
    </xf>
    <xf numFmtId="0" fontId="5" fillId="0" borderId="12" xfId="1" applyBorder="1" applyAlignment="1">
      <alignment horizontal="center" vertical="center" wrapText="1"/>
    </xf>
    <xf numFmtId="0" fontId="5" fillId="0" borderId="13" xfId="1" applyBorder="1" applyAlignment="1">
      <alignment horizontal="left" vertical="center" wrapText="1"/>
    </xf>
    <xf numFmtId="0" fontId="5" fillId="0" borderId="13" xfId="1" applyBorder="1" applyAlignment="1">
      <alignment vertical="center" wrapText="1"/>
    </xf>
    <xf numFmtId="165" fontId="5" fillId="0" borderId="14" xfId="1" applyNumberForma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6" fontId="2" fillId="0" borderId="1" xfId="0" applyNumberFormat="1" applyFont="1" applyBorder="1" applyAlignment="1">
      <alignment horizontal="right" vertical="center" wrapText="1"/>
    </xf>
    <xf numFmtId="6" fontId="2" fillId="0" borderId="14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5" fontId="2" fillId="0" borderId="5" xfId="2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165" fontId="5" fillId="0" borderId="1" xfId="2" applyNumberFormat="1" applyFont="1" applyFill="1" applyBorder="1" applyAlignment="1">
      <alignment horizontal="right" vertical="center" wrapText="1"/>
    </xf>
    <xf numFmtId="165" fontId="2" fillId="0" borderId="1" xfId="4" applyNumberFormat="1" applyFont="1" applyBorder="1" applyAlignment="1">
      <alignment horizontal="right" vertical="center" wrapText="1"/>
    </xf>
    <xf numFmtId="165" fontId="2" fillId="0" borderId="1" xfId="4" applyNumberFormat="1" applyFont="1" applyFill="1" applyBorder="1" applyAlignment="1">
      <alignment horizontal="right" vertical="center" wrapText="1"/>
    </xf>
    <xf numFmtId="165" fontId="5" fillId="0" borderId="1" xfId="4" applyNumberFormat="1" applyFont="1" applyFill="1" applyBorder="1" applyAlignment="1">
      <alignment horizontal="right" vertical="center" wrapText="1"/>
    </xf>
    <xf numFmtId="165" fontId="2" fillId="0" borderId="4" xfId="2" applyNumberFormat="1" applyFont="1" applyFill="1" applyBorder="1" applyAlignment="1">
      <alignment horizontal="right" vertical="center" wrapText="1"/>
    </xf>
    <xf numFmtId="165" fontId="1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165" fontId="2" fillId="0" borderId="3" xfId="4" applyNumberFormat="1" applyFont="1" applyFill="1" applyBorder="1" applyAlignment="1">
      <alignment horizontal="right" vertical="center" wrapText="1"/>
    </xf>
    <xf numFmtId="165" fontId="2" fillId="0" borderId="14" xfId="4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7" xfId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0" fontId="17" fillId="2" borderId="18" xfId="1" applyFont="1" applyFill="1" applyBorder="1" applyAlignment="1">
      <alignment horizontal="center" vertical="center" wrapText="1"/>
    </xf>
    <xf numFmtId="3" fontId="17" fillId="2" borderId="19" xfId="1" applyNumberFormat="1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165" fontId="17" fillId="2" borderId="20" xfId="1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7" fillId="2" borderId="16" xfId="1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165" fontId="17" fillId="2" borderId="4" xfId="2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vertical="center" wrapText="1"/>
    </xf>
    <xf numFmtId="0" fontId="18" fillId="2" borderId="0" xfId="1" applyFont="1" applyFill="1" applyAlignment="1">
      <alignment vertical="center" wrapText="1"/>
    </xf>
    <xf numFmtId="0" fontId="17" fillId="2" borderId="22" xfId="1" applyFont="1" applyFill="1" applyBorder="1" applyAlignment="1">
      <alignment horizontal="left" vertical="center" wrapText="1"/>
    </xf>
    <xf numFmtId="0" fontId="17" fillId="2" borderId="23" xfId="1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165" fontId="17" fillId="2" borderId="24" xfId="1" applyNumberFormat="1" applyFont="1" applyFill="1" applyBorder="1" applyAlignment="1">
      <alignment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7" fillId="2" borderId="22" xfId="0" applyFont="1" applyFill="1" applyBorder="1" applyAlignment="1">
      <alignment vertical="center" wrapText="1"/>
    </xf>
    <xf numFmtId="0" fontId="17" fillId="2" borderId="23" xfId="0" applyFont="1" applyFill="1" applyBorder="1" applyAlignment="1">
      <alignment vertical="center" wrapText="1"/>
    </xf>
    <xf numFmtId="165" fontId="17" fillId="2" borderId="24" xfId="0" applyNumberFormat="1" applyFont="1" applyFill="1" applyBorder="1" applyAlignment="1">
      <alignment vertical="center"/>
    </xf>
    <xf numFmtId="165" fontId="17" fillId="2" borderId="4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vertical="center" wrapText="1"/>
    </xf>
    <xf numFmtId="165" fontId="17" fillId="2" borderId="24" xfId="0" applyNumberFormat="1" applyFont="1" applyFill="1" applyBorder="1" applyAlignment="1">
      <alignment horizontal="right"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16" xfId="0" applyFont="1" applyFill="1" applyBorder="1" applyAlignment="1">
      <alignment vertical="center" wrapText="1"/>
    </xf>
    <xf numFmtId="165" fontId="19" fillId="2" borderId="4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 wrapText="1"/>
    </xf>
  </cellXfs>
  <cellStyles count="5">
    <cellStyle name="Čárka" xfId="2" builtinId="3"/>
    <cellStyle name="Čárka 2" xfId="4" xr:uid="{471F873E-4613-4F50-A661-447D5993F2A7}"/>
    <cellStyle name="Normální" xfId="0" builtinId="0"/>
    <cellStyle name="Normální 2" xfId="3" xr:uid="{00000000-0005-0000-0000-000002000000}"/>
    <cellStyle name="normální_ÚMO Neštěmice_nemovitosti_09" xfId="1" xr:uid="{00000000-0005-0000-0000-000003000000}"/>
  </cellStyles>
  <dxfs count="0"/>
  <tableStyles count="0" defaultTableStyle="TableStyleMedium9" defaultPivotStyle="PivotStyleLight16"/>
  <colors>
    <mruColors>
      <color rgb="FFFFFFCC"/>
      <color rgb="FF99FFCC"/>
      <color rgb="FFFFCC00"/>
      <color rgb="FFFF0000"/>
      <color rgb="FFFFCCCC"/>
      <color rgb="FFFFCC66"/>
      <color rgb="FFFFD9D9"/>
      <color rgb="FFFF9900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5"/>
  <sheetViews>
    <sheetView showGridLines="0" tabSelected="1" zoomScale="120" zoomScaleNormal="120" workbookViewId="0">
      <selection activeCell="G288" sqref="G288"/>
    </sheetView>
  </sheetViews>
  <sheetFormatPr defaultColWidth="9.109375" defaultRowHeight="13.8" x14ac:dyDescent="0.3"/>
  <cols>
    <col min="1" max="1" width="5.77734375" style="10" customWidth="1"/>
    <col min="2" max="2" width="49.6640625" style="2" customWidth="1"/>
    <col min="3" max="3" width="43.6640625" style="2" customWidth="1"/>
    <col min="4" max="4" width="0.109375" style="4" hidden="1" customWidth="1"/>
    <col min="5" max="5" width="2.6640625" style="2" hidden="1" customWidth="1"/>
    <col min="6" max="6" width="17.33203125" style="63" customWidth="1"/>
    <col min="7" max="7" width="19.21875" style="2" customWidth="1"/>
    <col min="8" max="16384" width="9.109375" style="2"/>
  </cols>
  <sheetData>
    <row r="1" spans="1:6" ht="14.4" x14ac:dyDescent="0.3">
      <c r="A1" s="69"/>
      <c r="B1" s="70"/>
      <c r="C1" s="70"/>
      <c r="D1" s="70"/>
    </row>
    <row r="2" spans="1:6" s="13" customFormat="1" ht="13.8" customHeight="1" x14ac:dyDescent="0.3">
      <c r="A2" s="93" t="s">
        <v>410</v>
      </c>
      <c r="B2" s="93"/>
      <c r="C2" s="93"/>
      <c r="D2" s="93"/>
      <c r="E2" s="94"/>
      <c r="F2" s="94"/>
    </row>
    <row r="3" spans="1:6" s="13" customFormat="1" ht="14.4" x14ac:dyDescent="0.3">
      <c r="A3" s="69"/>
      <c r="B3" s="70"/>
      <c r="C3" s="70"/>
      <c r="D3" s="70"/>
      <c r="F3" s="64"/>
    </row>
    <row r="4" spans="1:6" s="13" customFormat="1" x14ac:dyDescent="0.3">
      <c r="A4" s="74" t="s">
        <v>401</v>
      </c>
      <c r="B4" s="75"/>
      <c r="C4" s="75"/>
      <c r="D4" s="75"/>
      <c r="F4" s="64"/>
    </row>
    <row r="5" spans="1:6" s="13" customFormat="1" x14ac:dyDescent="0.3">
      <c r="A5" s="76" t="s">
        <v>280</v>
      </c>
      <c r="B5" s="77"/>
      <c r="C5" s="77"/>
      <c r="D5" s="77"/>
      <c r="F5" s="64"/>
    </row>
    <row r="6" spans="1:6" s="1" customFormat="1" ht="15" thickBot="1" x14ac:dyDescent="0.35">
      <c r="A6" s="78"/>
      <c r="B6" s="79"/>
      <c r="C6" s="79"/>
      <c r="D6" s="79"/>
      <c r="F6" s="65"/>
    </row>
    <row r="7" spans="1:6" s="1" customFormat="1" ht="30" customHeight="1" thickBot="1" x14ac:dyDescent="0.35">
      <c r="A7" s="95" t="s">
        <v>15</v>
      </c>
      <c r="B7" s="96" t="s">
        <v>257</v>
      </c>
      <c r="C7" s="97" t="s">
        <v>258</v>
      </c>
      <c r="D7" s="98" t="s">
        <v>259</v>
      </c>
      <c r="E7" s="99"/>
      <c r="F7" s="98" t="s">
        <v>259</v>
      </c>
    </row>
    <row r="8" spans="1:6" ht="26.4" x14ac:dyDescent="0.3">
      <c r="A8" s="9">
        <v>1</v>
      </c>
      <c r="B8" s="23" t="s">
        <v>40</v>
      </c>
      <c r="C8" s="23" t="s">
        <v>38</v>
      </c>
      <c r="D8" s="56">
        <v>118378323</v>
      </c>
      <c r="F8" s="56">
        <f>D8/100*115</f>
        <v>136135071.44999999</v>
      </c>
    </row>
    <row r="9" spans="1:6" ht="26.4" x14ac:dyDescent="0.3">
      <c r="A9" s="12">
        <f>A8+1</f>
        <v>2</v>
      </c>
      <c r="B9" s="5" t="s">
        <v>40</v>
      </c>
      <c r="C9" s="5" t="s">
        <v>39</v>
      </c>
      <c r="D9" s="57">
        <v>118310664</v>
      </c>
      <c r="F9" s="57">
        <f t="shared" ref="F9:F72" si="0">D9/100*115</f>
        <v>136057263.59999999</v>
      </c>
    </row>
    <row r="10" spans="1:6" x14ac:dyDescent="0.3">
      <c r="A10" s="12">
        <f t="shared" ref="A10:A73" si="1">A9+1</f>
        <v>3</v>
      </c>
      <c r="B10" s="5" t="s">
        <v>91</v>
      </c>
      <c r="C10" s="5" t="s">
        <v>41</v>
      </c>
      <c r="D10" s="57">
        <v>59823613</v>
      </c>
      <c r="F10" s="57">
        <f t="shared" si="0"/>
        <v>68797154.950000003</v>
      </c>
    </row>
    <row r="11" spans="1:6" ht="26.4" x14ac:dyDescent="0.3">
      <c r="A11" s="12">
        <f t="shared" si="1"/>
        <v>4</v>
      </c>
      <c r="B11" s="5" t="s">
        <v>187</v>
      </c>
      <c r="C11" s="5" t="s">
        <v>0</v>
      </c>
      <c r="D11" s="57">
        <v>92397267</v>
      </c>
      <c r="F11" s="57">
        <f t="shared" si="0"/>
        <v>106256857.05000001</v>
      </c>
    </row>
    <row r="12" spans="1:6" x14ac:dyDescent="0.3">
      <c r="A12" s="12">
        <f t="shared" si="1"/>
        <v>5</v>
      </c>
      <c r="B12" s="5" t="s">
        <v>42</v>
      </c>
      <c r="C12" s="5" t="s">
        <v>1</v>
      </c>
      <c r="D12" s="57">
        <v>56519005</v>
      </c>
      <c r="F12" s="57">
        <f t="shared" si="0"/>
        <v>64996855.750000007</v>
      </c>
    </row>
    <row r="13" spans="1:6" x14ac:dyDescent="0.3">
      <c r="A13" s="12">
        <f t="shared" si="1"/>
        <v>6</v>
      </c>
      <c r="B13" s="5" t="s">
        <v>43</v>
      </c>
      <c r="C13" s="5" t="s">
        <v>92</v>
      </c>
      <c r="D13" s="57">
        <v>330914234</v>
      </c>
      <c r="F13" s="57">
        <f t="shared" si="0"/>
        <v>380551369.09999996</v>
      </c>
    </row>
    <row r="14" spans="1:6" x14ac:dyDescent="0.3">
      <c r="A14" s="12">
        <f t="shared" si="1"/>
        <v>7</v>
      </c>
      <c r="B14" s="5" t="s">
        <v>44</v>
      </c>
      <c r="C14" s="5" t="s">
        <v>93</v>
      </c>
      <c r="D14" s="57">
        <v>380730250</v>
      </c>
      <c r="F14" s="57">
        <f t="shared" si="0"/>
        <v>437839787.5</v>
      </c>
    </row>
    <row r="15" spans="1:6" x14ac:dyDescent="0.3">
      <c r="A15" s="12">
        <f t="shared" si="1"/>
        <v>8</v>
      </c>
      <c r="B15" s="5" t="s">
        <v>45</v>
      </c>
      <c r="C15" s="5" t="s">
        <v>94</v>
      </c>
      <c r="D15" s="57">
        <v>304117709</v>
      </c>
      <c r="F15" s="57">
        <f t="shared" si="0"/>
        <v>349735365.34999996</v>
      </c>
    </row>
    <row r="16" spans="1:6" x14ac:dyDescent="0.3">
      <c r="A16" s="12">
        <f t="shared" si="1"/>
        <v>9</v>
      </c>
      <c r="B16" s="5" t="s">
        <v>46</v>
      </c>
      <c r="C16" s="5" t="s">
        <v>95</v>
      </c>
      <c r="D16" s="57">
        <v>178050000</v>
      </c>
      <c r="F16" s="57">
        <f t="shared" si="0"/>
        <v>204757500</v>
      </c>
    </row>
    <row r="17" spans="1:6" ht="26.4" x14ac:dyDescent="0.3">
      <c r="A17" s="12">
        <f t="shared" si="1"/>
        <v>10</v>
      </c>
      <c r="B17" s="5" t="s">
        <v>2</v>
      </c>
      <c r="C17" s="5" t="s">
        <v>96</v>
      </c>
      <c r="D17" s="57">
        <v>24612445</v>
      </c>
      <c r="F17" s="57">
        <f t="shared" si="0"/>
        <v>28304311.75</v>
      </c>
    </row>
    <row r="18" spans="1:6" x14ac:dyDescent="0.3">
      <c r="A18" s="12">
        <f t="shared" si="1"/>
        <v>11</v>
      </c>
      <c r="B18" s="5" t="s">
        <v>47</v>
      </c>
      <c r="C18" s="5" t="s">
        <v>97</v>
      </c>
      <c r="D18" s="57">
        <v>75093181</v>
      </c>
      <c r="F18" s="57">
        <f t="shared" si="0"/>
        <v>86357158.150000006</v>
      </c>
    </row>
    <row r="19" spans="1:6" x14ac:dyDescent="0.3">
      <c r="A19" s="12">
        <f t="shared" si="1"/>
        <v>12</v>
      </c>
      <c r="B19" s="5" t="s">
        <v>47</v>
      </c>
      <c r="C19" s="5" t="s">
        <v>17</v>
      </c>
      <c r="D19" s="57">
        <v>26474848</v>
      </c>
      <c r="F19" s="57">
        <f t="shared" si="0"/>
        <v>30446075.199999999</v>
      </c>
    </row>
    <row r="20" spans="1:6" x14ac:dyDescent="0.3">
      <c r="A20" s="12">
        <f t="shared" si="1"/>
        <v>13</v>
      </c>
      <c r="B20" s="5" t="s">
        <v>190</v>
      </c>
      <c r="C20" s="5" t="s">
        <v>98</v>
      </c>
      <c r="D20" s="57">
        <v>91967573</v>
      </c>
      <c r="F20" s="57">
        <f t="shared" si="0"/>
        <v>105762708.95</v>
      </c>
    </row>
    <row r="21" spans="1:6" x14ac:dyDescent="0.3">
      <c r="A21" s="12">
        <f t="shared" si="1"/>
        <v>14</v>
      </c>
      <c r="B21" s="5" t="s">
        <v>99</v>
      </c>
      <c r="C21" s="5" t="s">
        <v>100</v>
      </c>
      <c r="D21" s="57">
        <v>39392969</v>
      </c>
      <c r="F21" s="57">
        <f t="shared" si="0"/>
        <v>45301914.350000001</v>
      </c>
    </row>
    <row r="22" spans="1:6" x14ac:dyDescent="0.3">
      <c r="A22" s="12">
        <f t="shared" si="1"/>
        <v>15</v>
      </c>
      <c r="B22" s="5" t="s">
        <v>101</v>
      </c>
      <c r="C22" s="5" t="s">
        <v>102</v>
      </c>
      <c r="D22" s="57">
        <v>52099804</v>
      </c>
      <c r="F22" s="57">
        <f t="shared" si="0"/>
        <v>59914774.599999994</v>
      </c>
    </row>
    <row r="23" spans="1:6" ht="26.4" x14ac:dyDescent="0.3">
      <c r="A23" s="12">
        <f t="shared" si="1"/>
        <v>16</v>
      </c>
      <c r="B23" s="8" t="s">
        <v>188</v>
      </c>
      <c r="C23" s="8" t="s">
        <v>27</v>
      </c>
      <c r="D23" s="57">
        <v>28566342</v>
      </c>
      <c r="F23" s="57">
        <f t="shared" si="0"/>
        <v>32851293.299999997</v>
      </c>
    </row>
    <row r="24" spans="1:6" ht="26.4" x14ac:dyDescent="0.3">
      <c r="A24" s="12">
        <f t="shared" si="1"/>
        <v>17</v>
      </c>
      <c r="B24" s="8" t="s">
        <v>108</v>
      </c>
      <c r="C24" s="8" t="s">
        <v>26</v>
      </c>
      <c r="D24" s="57">
        <v>27429196</v>
      </c>
      <c r="F24" s="57">
        <f t="shared" si="0"/>
        <v>31543575.400000002</v>
      </c>
    </row>
    <row r="25" spans="1:6" ht="26.4" x14ac:dyDescent="0.3">
      <c r="A25" s="12">
        <f t="shared" si="1"/>
        <v>18</v>
      </c>
      <c r="B25" s="5" t="s">
        <v>107</v>
      </c>
      <c r="C25" s="5" t="s">
        <v>103</v>
      </c>
      <c r="D25" s="57">
        <v>5120718</v>
      </c>
      <c r="F25" s="57">
        <f t="shared" si="0"/>
        <v>5888825.7000000002</v>
      </c>
    </row>
    <row r="26" spans="1:6" ht="26.4" x14ac:dyDescent="0.3">
      <c r="A26" s="12">
        <f t="shared" si="1"/>
        <v>19</v>
      </c>
      <c r="B26" s="5" t="s">
        <v>109</v>
      </c>
      <c r="C26" s="8" t="s">
        <v>104</v>
      </c>
      <c r="D26" s="58">
        <v>22386820</v>
      </c>
      <c r="F26" s="57">
        <f t="shared" si="0"/>
        <v>25744843</v>
      </c>
    </row>
    <row r="27" spans="1:6" ht="26.4" x14ac:dyDescent="0.3">
      <c r="A27" s="12">
        <f t="shared" si="1"/>
        <v>20</v>
      </c>
      <c r="B27" s="5" t="s">
        <v>3</v>
      </c>
      <c r="C27" s="5" t="s">
        <v>105</v>
      </c>
      <c r="D27" s="57">
        <v>10777960</v>
      </c>
      <c r="F27" s="57">
        <f t="shared" si="0"/>
        <v>12394654</v>
      </c>
    </row>
    <row r="28" spans="1:6" x14ac:dyDescent="0.3">
      <c r="A28" s="12">
        <f t="shared" si="1"/>
        <v>21</v>
      </c>
      <c r="B28" s="5" t="s">
        <v>48</v>
      </c>
      <c r="C28" s="5" t="s">
        <v>110</v>
      </c>
      <c r="D28" s="57">
        <v>29675000</v>
      </c>
      <c r="F28" s="57">
        <f t="shared" si="0"/>
        <v>34126250</v>
      </c>
    </row>
    <row r="29" spans="1:6" x14ac:dyDescent="0.3">
      <c r="A29" s="12">
        <f t="shared" si="1"/>
        <v>22</v>
      </c>
      <c r="B29" s="5" t="s">
        <v>49</v>
      </c>
      <c r="C29" s="5" t="s">
        <v>111</v>
      </c>
      <c r="D29" s="57">
        <v>25562045</v>
      </c>
      <c r="F29" s="57">
        <f t="shared" si="0"/>
        <v>29396351.75</v>
      </c>
    </row>
    <row r="30" spans="1:6" x14ac:dyDescent="0.3">
      <c r="A30" s="12">
        <f t="shared" si="1"/>
        <v>23</v>
      </c>
      <c r="B30" s="5" t="s">
        <v>50</v>
      </c>
      <c r="C30" s="8" t="s">
        <v>112</v>
      </c>
      <c r="D30" s="58">
        <v>17496380</v>
      </c>
      <c r="F30" s="57">
        <f t="shared" si="0"/>
        <v>20120837</v>
      </c>
    </row>
    <row r="31" spans="1:6" x14ac:dyDescent="0.3">
      <c r="A31" s="12">
        <f t="shared" si="1"/>
        <v>24</v>
      </c>
      <c r="B31" s="5" t="s">
        <v>50</v>
      </c>
      <c r="C31" s="5" t="s">
        <v>12</v>
      </c>
      <c r="D31" s="57">
        <v>7241887</v>
      </c>
      <c r="F31" s="57">
        <f t="shared" si="0"/>
        <v>8328170.0499999998</v>
      </c>
    </row>
    <row r="32" spans="1:6" x14ac:dyDescent="0.3">
      <c r="A32" s="12">
        <f t="shared" si="1"/>
        <v>25</v>
      </c>
      <c r="B32" s="5" t="s">
        <v>208</v>
      </c>
      <c r="C32" s="5" t="s">
        <v>113</v>
      </c>
      <c r="D32" s="57">
        <v>18105058.169</v>
      </c>
      <c r="F32" s="57">
        <f t="shared" si="0"/>
        <v>20820816.89435</v>
      </c>
    </row>
    <row r="33" spans="1:6" x14ac:dyDescent="0.3">
      <c r="A33" s="12">
        <f t="shared" si="1"/>
        <v>26</v>
      </c>
      <c r="B33" s="5" t="s">
        <v>50</v>
      </c>
      <c r="C33" s="5" t="s">
        <v>114</v>
      </c>
      <c r="D33" s="57">
        <v>12423142</v>
      </c>
      <c r="F33" s="57">
        <f t="shared" si="0"/>
        <v>14286613.299999999</v>
      </c>
    </row>
    <row r="34" spans="1:6" x14ac:dyDescent="0.3">
      <c r="A34" s="12">
        <f t="shared" si="1"/>
        <v>27</v>
      </c>
      <c r="B34" s="5" t="s">
        <v>51</v>
      </c>
      <c r="C34" s="5" t="s">
        <v>115</v>
      </c>
      <c r="D34" s="57">
        <v>27380529</v>
      </c>
      <c r="F34" s="57">
        <f t="shared" si="0"/>
        <v>31487608.349999998</v>
      </c>
    </row>
    <row r="35" spans="1:6" x14ac:dyDescent="0.3">
      <c r="A35" s="12">
        <f t="shared" si="1"/>
        <v>28</v>
      </c>
      <c r="B35" s="5" t="s">
        <v>52</v>
      </c>
      <c r="C35" s="5" t="s">
        <v>106</v>
      </c>
      <c r="D35" s="57">
        <v>33402180</v>
      </c>
      <c r="F35" s="57">
        <f t="shared" si="0"/>
        <v>38412507</v>
      </c>
    </row>
    <row r="36" spans="1:6" ht="26.4" x14ac:dyDescent="0.3">
      <c r="A36" s="12">
        <f t="shared" si="1"/>
        <v>29</v>
      </c>
      <c r="B36" s="5" t="s">
        <v>53</v>
      </c>
      <c r="C36" s="5" t="s">
        <v>117</v>
      </c>
      <c r="D36" s="57">
        <v>27137194</v>
      </c>
      <c r="F36" s="57">
        <f t="shared" si="0"/>
        <v>31207773.100000001</v>
      </c>
    </row>
    <row r="37" spans="1:6" x14ac:dyDescent="0.3">
      <c r="A37" s="12">
        <f t="shared" si="1"/>
        <v>30</v>
      </c>
      <c r="B37" s="5" t="s">
        <v>54</v>
      </c>
      <c r="C37" s="5" t="s">
        <v>118</v>
      </c>
      <c r="D37" s="57">
        <v>39308692</v>
      </c>
      <c r="F37" s="57">
        <f t="shared" si="0"/>
        <v>45204995.799999997</v>
      </c>
    </row>
    <row r="38" spans="1:6" ht="26.4" x14ac:dyDescent="0.3">
      <c r="A38" s="12">
        <f t="shared" si="1"/>
        <v>31</v>
      </c>
      <c r="B38" s="5" t="s">
        <v>55</v>
      </c>
      <c r="C38" s="5" t="s">
        <v>119</v>
      </c>
      <c r="D38" s="57">
        <v>41709993</v>
      </c>
      <c r="F38" s="57">
        <f t="shared" si="0"/>
        <v>47966491.949999996</v>
      </c>
    </row>
    <row r="39" spans="1:6" x14ac:dyDescent="0.3">
      <c r="A39" s="12">
        <f t="shared" si="1"/>
        <v>32</v>
      </c>
      <c r="B39" s="5" t="s">
        <v>56</v>
      </c>
      <c r="C39" s="5" t="s">
        <v>120</v>
      </c>
      <c r="D39" s="57">
        <v>34399260</v>
      </c>
      <c r="F39" s="57">
        <f t="shared" si="0"/>
        <v>39559149</v>
      </c>
    </row>
    <row r="40" spans="1:6" x14ac:dyDescent="0.3">
      <c r="A40" s="12">
        <f t="shared" si="1"/>
        <v>33</v>
      </c>
      <c r="B40" s="5" t="s">
        <v>50</v>
      </c>
      <c r="C40" s="5" t="s">
        <v>121</v>
      </c>
      <c r="D40" s="57">
        <v>73851579</v>
      </c>
      <c r="F40" s="57">
        <f t="shared" si="0"/>
        <v>84929315.850000009</v>
      </c>
    </row>
    <row r="41" spans="1:6" ht="26.4" x14ac:dyDescent="0.3">
      <c r="A41" s="12">
        <f t="shared" si="1"/>
        <v>34</v>
      </c>
      <c r="B41" s="5" t="s">
        <v>58</v>
      </c>
      <c r="C41" s="5" t="s">
        <v>122</v>
      </c>
      <c r="D41" s="57">
        <v>58246090</v>
      </c>
      <c r="F41" s="57">
        <f t="shared" si="0"/>
        <v>66983003.5</v>
      </c>
    </row>
    <row r="42" spans="1:6" x14ac:dyDescent="0.3">
      <c r="A42" s="12">
        <f t="shared" si="1"/>
        <v>35</v>
      </c>
      <c r="B42" s="5" t="s">
        <v>57</v>
      </c>
      <c r="C42" s="5" t="s">
        <v>116</v>
      </c>
      <c r="D42" s="57">
        <v>41090379</v>
      </c>
      <c r="F42" s="57">
        <f t="shared" si="0"/>
        <v>47253935.849999994</v>
      </c>
    </row>
    <row r="43" spans="1:6" x14ac:dyDescent="0.3">
      <c r="A43" s="12">
        <f t="shared" si="1"/>
        <v>36</v>
      </c>
      <c r="B43" s="5" t="s">
        <v>50</v>
      </c>
      <c r="C43" s="5" t="s">
        <v>127</v>
      </c>
      <c r="D43" s="57">
        <v>16618000</v>
      </c>
      <c r="F43" s="57">
        <f t="shared" si="0"/>
        <v>19110700</v>
      </c>
    </row>
    <row r="44" spans="1:6" x14ac:dyDescent="0.3">
      <c r="A44" s="12">
        <f t="shared" si="1"/>
        <v>37</v>
      </c>
      <c r="B44" s="5" t="s">
        <v>50</v>
      </c>
      <c r="C44" s="5" t="s">
        <v>32</v>
      </c>
      <c r="D44" s="57">
        <v>41355080</v>
      </c>
      <c r="F44" s="57">
        <f t="shared" si="0"/>
        <v>47558342</v>
      </c>
    </row>
    <row r="45" spans="1:6" ht="26.4" x14ac:dyDescent="0.3">
      <c r="A45" s="12">
        <f t="shared" si="1"/>
        <v>38</v>
      </c>
      <c r="B45" s="5" t="s">
        <v>59</v>
      </c>
      <c r="C45" s="5" t="s">
        <v>31</v>
      </c>
      <c r="D45" s="57">
        <v>41355080</v>
      </c>
      <c r="F45" s="57">
        <f t="shared" si="0"/>
        <v>47558342</v>
      </c>
    </row>
    <row r="46" spans="1:6" x14ac:dyDescent="0.3">
      <c r="A46" s="12">
        <f t="shared" si="1"/>
        <v>39</v>
      </c>
      <c r="B46" s="5" t="s">
        <v>50</v>
      </c>
      <c r="C46" s="5" t="s">
        <v>159</v>
      </c>
      <c r="D46" s="57">
        <v>28046436</v>
      </c>
      <c r="F46" s="57">
        <f t="shared" si="0"/>
        <v>32253401.399999999</v>
      </c>
    </row>
    <row r="47" spans="1:6" x14ac:dyDescent="0.3">
      <c r="A47" s="12">
        <f t="shared" si="1"/>
        <v>40</v>
      </c>
      <c r="B47" s="5" t="s">
        <v>50</v>
      </c>
      <c r="C47" s="5" t="s">
        <v>129</v>
      </c>
      <c r="D47" s="57">
        <v>10301973</v>
      </c>
      <c r="F47" s="57">
        <f t="shared" si="0"/>
        <v>11847268.949999999</v>
      </c>
    </row>
    <row r="48" spans="1:6" x14ac:dyDescent="0.3">
      <c r="A48" s="12">
        <f t="shared" si="1"/>
        <v>41</v>
      </c>
      <c r="B48" s="5" t="s">
        <v>50</v>
      </c>
      <c r="C48" s="5" t="s">
        <v>130</v>
      </c>
      <c r="D48" s="57">
        <v>15781165</v>
      </c>
      <c r="F48" s="57">
        <f t="shared" si="0"/>
        <v>18148339.75</v>
      </c>
    </row>
    <row r="49" spans="1:6" x14ac:dyDescent="0.3">
      <c r="A49" s="12">
        <f t="shared" si="1"/>
        <v>42</v>
      </c>
      <c r="B49" s="5" t="s">
        <v>60</v>
      </c>
      <c r="C49" s="5" t="s">
        <v>33</v>
      </c>
      <c r="D49" s="57">
        <v>41355080</v>
      </c>
      <c r="F49" s="57">
        <f t="shared" si="0"/>
        <v>47558342</v>
      </c>
    </row>
    <row r="50" spans="1:6" ht="26.4" x14ac:dyDescent="0.3">
      <c r="A50" s="12">
        <f t="shared" si="1"/>
        <v>43</v>
      </c>
      <c r="B50" s="5" t="s">
        <v>61</v>
      </c>
      <c r="C50" s="5" t="s">
        <v>131</v>
      </c>
      <c r="D50" s="57">
        <v>41090379</v>
      </c>
      <c r="F50" s="57">
        <f t="shared" si="0"/>
        <v>47253935.849999994</v>
      </c>
    </row>
    <row r="51" spans="1:6" x14ac:dyDescent="0.3">
      <c r="A51" s="12">
        <f t="shared" si="1"/>
        <v>44</v>
      </c>
      <c r="B51" s="5" t="s">
        <v>62</v>
      </c>
      <c r="C51" s="5" t="s">
        <v>18</v>
      </c>
      <c r="D51" s="57">
        <v>36297273</v>
      </c>
      <c r="F51" s="57">
        <f t="shared" si="0"/>
        <v>41741863.949999996</v>
      </c>
    </row>
    <row r="52" spans="1:6" x14ac:dyDescent="0.3">
      <c r="A52" s="12">
        <f t="shared" si="1"/>
        <v>45</v>
      </c>
      <c r="B52" s="5" t="s">
        <v>63</v>
      </c>
      <c r="C52" s="8" t="s">
        <v>20</v>
      </c>
      <c r="D52" s="58">
        <v>55938562</v>
      </c>
      <c r="F52" s="57">
        <f t="shared" si="0"/>
        <v>64329346.299999997</v>
      </c>
    </row>
    <row r="53" spans="1:6" x14ac:dyDescent="0.3">
      <c r="A53" s="12">
        <f t="shared" si="1"/>
        <v>46</v>
      </c>
      <c r="B53" s="5" t="s">
        <v>64</v>
      </c>
      <c r="C53" s="5" t="s">
        <v>30</v>
      </c>
      <c r="D53" s="57">
        <v>53772287</v>
      </c>
      <c r="F53" s="57">
        <f t="shared" si="0"/>
        <v>61838130.049999997</v>
      </c>
    </row>
    <row r="54" spans="1:6" x14ac:dyDescent="0.3">
      <c r="A54" s="12">
        <f t="shared" si="1"/>
        <v>47</v>
      </c>
      <c r="B54" s="5" t="s">
        <v>65</v>
      </c>
      <c r="C54" s="5" t="s">
        <v>21</v>
      </c>
      <c r="D54" s="57">
        <v>41355080</v>
      </c>
      <c r="F54" s="57">
        <f t="shared" si="0"/>
        <v>47558342</v>
      </c>
    </row>
    <row r="55" spans="1:6" x14ac:dyDescent="0.3">
      <c r="A55" s="12">
        <f t="shared" si="1"/>
        <v>48</v>
      </c>
      <c r="B55" s="5" t="s">
        <v>66</v>
      </c>
      <c r="C55" s="5" t="s">
        <v>23</v>
      </c>
      <c r="D55" s="57">
        <v>41355080</v>
      </c>
      <c r="F55" s="57">
        <f t="shared" si="0"/>
        <v>47558342</v>
      </c>
    </row>
    <row r="56" spans="1:6" x14ac:dyDescent="0.3">
      <c r="A56" s="12">
        <f t="shared" si="1"/>
        <v>49</v>
      </c>
      <c r="B56" s="5" t="s">
        <v>67</v>
      </c>
      <c r="C56" s="8" t="s">
        <v>13</v>
      </c>
      <c r="D56" s="57">
        <v>41090379</v>
      </c>
      <c r="F56" s="57">
        <f t="shared" si="0"/>
        <v>47253935.849999994</v>
      </c>
    </row>
    <row r="57" spans="1:6" x14ac:dyDescent="0.3">
      <c r="A57" s="12">
        <f t="shared" si="1"/>
        <v>50</v>
      </c>
      <c r="B57" s="5" t="s">
        <v>68</v>
      </c>
      <c r="C57" s="8" t="s">
        <v>14</v>
      </c>
      <c r="D57" s="57">
        <v>43151011</v>
      </c>
      <c r="F57" s="57">
        <f t="shared" si="0"/>
        <v>49623662.649999999</v>
      </c>
    </row>
    <row r="58" spans="1:6" x14ac:dyDescent="0.3">
      <c r="A58" s="12">
        <f t="shared" si="1"/>
        <v>51</v>
      </c>
      <c r="B58" s="5" t="s">
        <v>74</v>
      </c>
      <c r="C58" s="5" t="s">
        <v>35</v>
      </c>
      <c r="D58" s="57">
        <v>77994209</v>
      </c>
      <c r="F58" s="57">
        <f t="shared" si="0"/>
        <v>89693340.349999994</v>
      </c>
    </row>
    <row r="59" spans="1:6" x14ac:dyDescent="0.3">
      <c r="A59" s="12">
        <f t="shared" si="1"/>
        <v>52</v>
      </c>
      <c r="B59" s="5" t="s">
        <v>69</v>
      </c>
      <c r="C59" s="8" t="s">
        <v>135</v>
      </c>
      <c r="D59" s="58">
        <v>17457209</v>
      </c>
      <c r="F59" s="57">
        <f t="shared" si="0"/>
        <v>20075790.349999998</v>
      </c>
    </row>
    <row r="60" spans="1:6" ht="26.4" x14ac:dyDescent="0.3">
      <c r="A60" s="12">
        <f t="shared" si="1"/>
        <v>53</v>
      </c>
      <c r="B60" s="5" t="s">
        <v>70</v>
      </c>
      <c r="C60" s="5" t="s">
        <v>136</v>
      </c>
      <c r="D60" s="57">
        <v>4470242</v>
      </c>
      <c r="F60" s="57">
        <f t="shared" si="0"/>
        <v>5140778.3</v>
      </c>
    </row>
    <row r="61" spans="1:6" x14ac:dyDescent="0.3">
      <c r="A61" s="12">
        <f t="shared" si="1"/>
        <v>54</v>
      </c>
      <c r="B61" s="5" t="s">
        <v>71</v>
      </c>
      <c r="C61" s="5" t="s">
        <v>137</v>
      </c>
      <c r="D61" s="57">
        <v>89910502</v>
      </c>
      <c r="F61" s="57">
        <f t="shared" si="0"/>
        <v>103397077.3</v>
      </c>
    </row>
    <row r="62" spans="1:6" ht="26.4" x14ac:dyDescent="0.3">
      <c r="A62" s="12">
        <f t="shared" si="1"/>
        <v>55</v>
      </c>
      <c r="B62" s="5" t="s">
        <v>192</v>
      </c>
      <c r="C62" s="5" t="s">
        <v>191</v>
      </c>
      <c r="D62" s="57">
        <v>332478700</v>
      </c>
      <c r="F62" s="57">
        <f t="shared" si="0"/>
        <v>382350505</v>
      </c>
    </row>
    <row r="63" spans="1:6" x14ac:dyDescent="0.3">
      <c r="A63" s="12">
        <f t="shared" si="1"/>
        <v>56</v>
      </c>
      <c r="B63" s="5" t="s">
        <v>72</v>
      </c>
      <c r="C63" s="5" t="s">
        <v>126</v>
      </c>
      <c r="D63" s="57">
        <v>5131401</v>
      </c>
      <c r="F63" s="57">
        <f t="shared" si="0"/>
        <v>5901111.1500000004</v>
      </c>
    </row>
    <row r="64" spans="1:6" x14ac:dyDescent="0.3">
      <c r="A64" s="12">
        <f t="shared" si="1"/>
        <v>57</v>
      </c>
      <c r="B64" s="5" t="s">
        <v>73</v>
      </c>
      <c r="C64" s="5" t="s">
        <v>138</v>
      </c>
      <c r="D64" s="57">
        <v>233839000</v>
      </c>
      <c r="F64" s="57">
        <f t="shared" si="0"/>
        <v>268914850</v>
      </c>
    </row>
    <row r="65" spans="1:6" x14ac:dyDescent="0.3">
      <c r="A65" s="12">
        <f t="shared" si="1"/>
        <v>58</v>
      </c>
      <c r="B65" s="5" t="s">
        <v>75</v>
      </c>
      <c r="C65" s="8" t="s">
        <v>139</v>
      </c>
      <c r="D65" s="58">
        <v>49764975</v>
      </c>
      <c r="F65" s="57">
        <f t="shared" si="0"/>
        <v>57229721.25</v>
      </c>
    </row>
    <row r="66" spans="1:6" ht="26.4" x14ac:dyDescent="0.3">
      <c r="A66" s="12">
        <f t="shared" si="1"/>
        <v>59</v>
      </c>
      <c r="B66" s="8" t="s">
        <v>73</v>
      </c>
      <c r="C66" s="8" t="s">
        <v>350</v>
      </c>
      <c r="D66" s="58">
        <v>369742191</v>
      </c>
      <c r="F66" s="57">
        <f t="shared" si="0"/>
        <v>425203519.65000004</v>
      </c>
    </row>
    <row r="67" spans="1:6" x14ac:dyDescent="0.3">
      <c r="A67" s="12">
        <f t="shared" si="1"/>
        <v>60</v>
      </c>
      <c r="B67" s="5" t="s">
        <v>73</v>
      </c>
      <c r="C67" s="8" t="s">
        <v>140</v>
      </c>
      <c r="D67" s="58">
        <v>42830521</v>
      </c>
      <c r="F67" s="57">
        <f t="shared" si="0"/>
        <v>49255099.150000006</v>
      </c>
    </row>
    <row r="68" spans="1:6" ht="26.4" x14ac:dyDescent="0.3">
      <c r="A68" s="12">
        <f t="shared" si="1"/>
        <v>61</v>
      </c>
      <c r="B68" s="5" t="s">
        <v>76</v>
      </c>
      <c r="C68" s="8" t="s">
        <v>351</v>
      </c>
      <c r="D68" s="57">
        <v>152981747</v>
      </c>
      <c r="F68" s="57">
        <f t="shared" si="0"/>
        <v>175929009.04999998</v>
      </c>
    </row>
    <row r="69" spans="1:6" x14ac:dyDescent="0.3">
      <c r="A69" s="12">
        <f t="shared" si="1"/>
        <v>62</v>
      </c>
      <c r="B69" s="5" t="s">
        <v>73</v>
      </c>
      <c r="C69" s="8" t="s">
        <v>141</v>
      </c>
      <c r="D69" s="57">
        <v>213448714</v>
      </c>
      <c r="F69" s="57">
        <f t="shared" si="0"/>
        <v>245466021.10000002</v>
      </c>
    </row>
    <row r="70" spans="1:6" x14ac:dyDescent="0.3">
      <c r="A70" s="12">
        <f t="shared" si="1"/>
        <v>63</v>
      </c>
      <c r="B70" s="5" t="s">
        <v>73</v>
      </c>
      <c r="C70" s="8" t="s">
        <v>209</v>
      </c>
      <c r="D70" s="57">
        <v>280006178</v>
      </c>
      <c r="F70" s="57">
        <f t="shared" si="0"/>
        <v>322007104.69999999</v>
      </c>
    </row>
    <row r="71" spans="1:6" x14ac:dyDescent="0.3">
      <c r="A71" s="12">
        <f t="shared" si="1"/>
        <v>64</v>
      </c>
      <c r="B71" s="5" t="s">
        <v>73</v>
      </c>
      <c r="C71" s="8" t="s">
        <v>132</v>
      </c>
      <c r="D71" s="57">
        <v>176757357</v>
      </c>
      <c r="F71" s="57">
        <f t="shared" si="0"/>
        <v>203270960.55000001</v>
      </c>
    </row>
    <row r="72" spans="1:6" x14ac:dyDescent="0.3">
      <c r="A72" s="12">
        <f t="shared" si="1"/>
        <v>65</v>
      </c>
      <c r="B72" s="5" t="s">
        <v>73</v>
      </c>
      <c r="C72" s="8" t="s">
        <v>123</v>
      </c>
      <c r="D72" s="57">
        <v>343492873</v>
      </c>
      <c r="F72" s="57">
        <f t="shared" si="0"/>
        <v>395016803.94999999</v>
      </c>
    </row>
    <row r="73" spans="1:6" ht="26.4" x14ac:dyDescent="0.3">
      <c r="A73" s="12">
        <f t="shared" si="1"/>
        <v>66</v>
      </c>
      <c r="B73" s="5" t="s">
        <v>73</v>
      </c>
      <c r="C73" s="8" t="s">
        <v>124</v>
      </c>
      <c r="D73" s="57">
        <v>387206522</v>
      </c>
      <c r="F73" s="57">
        <f t="shared" ref="F73:F136" si="2">D73/100*115</f>
        <v>445287500.30000001</v>
      </c>
    </row>
    <row r="74" spans="1:6" x14ac:dyDescent="0.3">
      <c r="A74" s="12">
        <f t="shared" ref="A74:A134" si="3">A73+1</f>
        <v>67</v>
      </c>
      <c r="B74" s="5" t="s">
        <v>73</v>
      </c>
      <c r="C74" s="8" t="s">
        <v>128</v>
      </c>
      <c r="D74" s="57">
        <v>335239662</v>
      </c>
      <c r="F74" s="57">
        <f t="shared" si="2"/>
        <v>385525611.30000001</v>
      </c>
    </row>
    <row r="75" spans="1:6" x14ac:dyDescent="0.3">
      <c r="A75" s="12">
        <f t="shared" si="3"/>
        <v>68</v>
      </c>
      <c r="B75" s="5" t="s">
        <v>73</v>
      </c>
      <c r="C75" s="8" t="s">
        <v>142</v>
      </c>
      <c r="D75" s="57">
        <v>195855000</v>
      </c>
      <c r="F75" s="57">
        <f t="shared" si="2"/>
        <v>225233250</v>
      </c>
    </row>
    <row r="76" spans="1:6" ht="26.4" x14ac:dyDescent="0.3">
      <c r="A76" s="12">
        <f t="shared" si="3"/>
        <v>69</v>
      </c>
      <c r="B76" s="5" t="s">
        <v>73</v>
      </c>
      <c r="C76" s="8" t="s">
        <v>37</v>
      </c>
      <c r="D76" s="57">
        <v>406675696</v>
      </c>
      <c r="F76" s="57">
        <f t="shared" si="2"/>
        <v>467677050.39999998</v>
      </c>
    </row>
    <row r="77" spans="1:6" x14ac:dyDescent="0.3">
      <c r="A77" s="12">
        <f t="shared" si="3"/>
        <v>70</v>
      </c>
      <c r="B77" s="5" t="s">
        <v>73</v>
      </c>
      <c r="C77" s="8" t="s">
        <v>29</v>
      </c>
      <c r="D77" s="57">
        <v>312071796</v>
      </c>
      <c r="F77" s="57">
        <f t="shared" si="2"/>
        <v>358882565.39999998</v>
      </c>
    </row>
    <row r="78" spans="1:6" ht="26.4" x14ac:dyDescent="0.3">
      <c r="A78" s="12">
        <f t="shared" si="3"/>
        <v>71</v>
      </c>
      <c r="B78" s="5" t="s">
        <v>73</v>
      </c>
      <c r="C78" s="8" t="s">
        <v>143</v>
      </c>
      <c r="D78" s="57">
        <v>360135800</v>
      </c>
      <c r="F78" s="57">
        <f t="shared" si="2"/>
        <v>414156170</v>
      </c>
    </row>
    <row r="79" spans="1:6" x14ac:dyDescent="0.3">
      <c r="A79" s="12">
        <f t="shared" si="3"/>
        <v>72</v>
      </c>
      <c r="B79" s="5" t="s">
        <v>73</v>
      </c>
      <c r="C79" s="8" t="s">
        <v>22</v>
      </c>
      <c r="D79" s="57">
        <v>372939969</v>
      </c>
      <c r="F79" s="57">
        <f t="shared" si="2"/>
        <v>428880964.34999996</v>
      </c>
    </row>
    <row r="80" spans="1:6" x14ac:dyDescent="0.3">
      <c r="A80" s="12">
        <f t="shared" si="3"/>
        <v>73</v>
      </c>
      <c r="B80" s="5" t="s">
        <v>73</v>
      </c>
      <c r="C80" s="8" t="s">
        <v>125</v>
      </c>
      <c r="D80" s="57">
        <v>583332158</v>
      </c>
      <c r="F80" s="57">
        <f t="shared" si="2"/>
        <v>670831981.70000005</v>
      </c>
    </row>
    <row r="81" spans="1:6" ht="26.4" x14ac:dyDescent="0.3">
      <c r="A81" s="12">
        <f t="shared" si="3"/>
        <v>74</v>
      </c>
      <c r="B81" s="5" t="s">
        <v>73</v>
      </c>
      <c r="C81" s="8" t="s">
        <v>352</v>
      </c>
      <c r="D81" s="57">
        <v>258723268</v>
      </c>
      <c r="F81" s="57">
        <f t="shared" si="2"/>
        <v>297531758.20000005</v>
      </c>
    </row>
    <row r="82" spans="1:6" x14ac:dyDescent="0.3">
      <c r="A82" s="12">
        <f t="shared" si="3"/>
        <v>75</v>
      </c>
      <c r="B82" s="5" t="s">
        <v>77</v>
      </c>
      <c r="C82" s="8" t="s">
        <v>133</v>
      </c>
      <c r="D82" s="57">
        <v>35826034</v>
      </c>
      <c r="F82" s="57">
        <f t="shared" si="2"/>
        <v>41199939.100000001</v>
      </c>
    </row>
    <row r="83" spans="1:6" x14ac:dyDescent="0.3">
      <c r="A83" s="12">
        <f t="shared" si="3"/>
        <v>76</v>
      </c>
      <c r="B83" s="5" t="s">
        <v>78</v>
      </c>
      <c r="C83" s="5" t="s">
        <v>144</v>
      </c>
      <c r="D83" s="57">
        <v>257500658</v>
      </c>
      <c r="F83" s="57">
        <f t="shared" si="2"/>
        <v>296125756.69999999</v>
      </c>
    </row>
    <row r="84" spans="1:6" x14ac:dyDescent="0.3">
      <c r="A84" s="12">
        <f t="shared" si="3"/>
        <v>77</v>
      </c>
      <c r="B84" s="5" t="s">
        <v>78</v>
      </c>
      <c r="C84" s="5" t="s">
        <v>145</v>
      </c>
      <c r="D84" s="57">
        <v>139423833</v>
      </c>
      <c r="F84" s="57">
        <f t="shared" si="2"/>
        <v>160337407.95000002</v>
      </c>
    </row>
    <row r="85" spans="1:6" x14ac:dyDescent="0.3">
      <c r="A85" s="12">
        <f t="shared" si="3"/>
        <v>78</v>
      </c>
      <c r="B85" s="5" t="s">
        <v>146</v>
      </c>
      <c r="C85" s="5" t="s">
        <v>147</v>
      </c>
      <c r="D85" s="57">
        <v>75694990</v>
      </c>
      <c r="F85" s="57">
        <f t="shared" si="2"/>
        <v>87049238.5</v>
      </c>
    </row>
    <row r="86" spans="1:6" ht="26.4" x14ac:dyDescent="0.3">
      <c r="A86" s="12">
        <f t="shared" si="3"/>
        <v>79</v>
      </c>
      <c r="B86" s="5" t="s">
        <v>189</v>
      </c>
      <c r="C86" s="5" t="s">
        <v>186</v>
      </c>
      <c r="D86" s="57">
        <v>517319527</v>
      </c>
      <c r="F86" s="57">
        <f t="shared" si="2"/>
        <v>594917456.04999995</v>
      </c>
    </row>
    <row r="87" spans="1:6" x14ac:dyDescent="0.3">
      <c r="A87" s="12">
        <v>80</v>
      </c>
      <c r="B87" s="5" t="s">
        <v>73</v>
      </c>
      <c r="C87" s="5" t="s">
        <v>148</v>
      </c>
      <c r="D87" s="57">
        <v>235026000</v>
      </c>
      <c r="F87" s="57">
        <f t="shared" si="2"/>
        <v>270279900</v>
      </c>
    </row>
    <row r="88" spans="1:6" x14ac:dyDescent="0.3">
      <c r="A88" s="12">
        <f t="shared" si="3"/>
        <v>81</v>
      </c>
      <c r="B88" s="5" t="s">
        <v>73</v>
      </c>
      <c r="C88" s="5" t="s">
        <v>11</v>
      </c>
      <c r="D88" s="57">
        <v>124593455</v>
      </c>
      <c r="F88" s="57">
        <f t="shared" si="2"/>
        <v>143282473.25</v>
      </c>
    </row>
    <row r="89" spans="1:6" ht="26.4" x14ac:dyDescent="0.3">
      <c r="A89" s="12">
        <f t="shared" si="3"/>
        <v>82</v>
      </c>
      <c r="B89" s="5" t="s">
        <v>79</v>
      </c>
      <c r="C89" s="5" t="s">
        <v>155</v>
      </c>
      <c r="D89" s="57">
        <v>84742304</v>
      </c>
      <c r="F89" s="57">
        <f t="shared" si="2"/>
        <v>97453649.600000009</v>
      </c>
    </row>
    <row r="90" spans="1:6" x14ac:dyDescent="0.3">
      <c r="A90" s="12">
        <f t="shared" si="3"/>
        <v>83</v>
      </c>
      <c r="B90" s="5" t="s">
        <v>157</v>
      </c>
      <c r="C90" s="5" t="s">
        <v>156</v>
      </c>
      <c r="D90" s="57">
        <v>49941838</v>
      </c>
      <c r="F90" s="57">
        <f t="shared" si="2"/>
        <v>57433113.700000003</v>
      </c>
    </row>
    <row r="91" spans="1:6" ht="26.4" x14ac:dyDescent="0.3">
      <c r="A91" s="12">
        <f t="shared" si="3"/>
        <v>84</v>
      </c>
      <c r="B91" s="5" t="s">
        <v>80</v>
      </c>
      <c r="C91" s="5" t="s">
        <v>149</v>
      </c>
      <c r="D91" s="57">
        <v>35610000</v>
      </c>
      <c r="F91" s="57">
        <f t="shared" si="2"/>
        <v>40951500</v>
      </c>
    </row>
    <row r="92" spans="1:6" x14ac:dyDescent="0.3">
      <c r="A92" s="12">
        <f t="shared" si="3"/>
        <v>85</v>
      </c>
      <c r="B92" s="5" t="s">
        <v>81</v>
      </c>
      <c r="C92" s="5" t="s">
        <v>150</v>
      </c>
      <c r="D92" s="57">
        <v>47480000</v>
      </c>
      <c r="F92" s="57">
        <f t="shared" si="2"/>
        <v>54602000</v>
      </c>
    </row>
    <row r="93" spans="1:6" x14ac:dyDescent="0.3">
      <c r="A93" s="12">
        <v>86</v>
      </c>
      <c r="B93" s="5" t="s">
        <v>82</v>
      </c>
      <c r="C93" s="5" t="s">
        <v>158</v>
      </c>
      <c r="D93" s="57">
        <v>5520737</v>
      </c>
      <c r="F93" s="57">
        <f t="shared" si="2"/>
        <v>6348847.5500000007</v>
      </c>
    </row>
    <row r="94" spans="1:6" x14ac:dyDescent="0.3">
      <c r="A94" s="12">
        <f t="shared" si="3"/>
        <v>87</v>
      </c>
      <c r="B94" s="5" t="s">
        <v>83</v>
      </c>
      <c r="C94" s="5" t="s">
        <v>160</v>
      </c>
      <c r="D94" s="57">
        <v>21845548</v>
      </c>
      <c r="F94" s="57">
        <f t="shared" si="2"/>
        <v>25122380.200000003</v>
      </c>
    </row>
    <row r="95" spans="1:6" x14ac:dyDescent="0.3">
      <c r="A95" s="12">
        <f t="shared" si="3"/>
        <v>88</v>
      </c>
      <c r="B95" s="5" t="s">
        <v>84</v>
      </c>
      <c r="C95" s="5" t="s">
        <v>134</v>
      </c>
      <c r="D95" s="57">
        <v>7466230</v>
      </c>
      <c r="F95" s="57">
        <f t="shared" si="2"/>
        <v>8586164.5</v>
      </c>
    </row>
    <row r="96" spans="1:6" x14ac:dyDescent="0.3">
      <c r="A96" s="12">
        <f t="shared" si="3"/>
        <v>89</v>
      </c>
      <c r="B96" s="5" t="s">
        <v>85</v>
      </c>
      <c r="C96" s="5" t="s">
        <v>4</v>
      </c>
      <c r="D96" s="57">
        <v>4586568</v>
      </c>
      <c r="F96" s="57">
        <f t="shared" si="2"/>
        <v>5274553.2</v>
      </c>
    </row>
    <row r="97" spans="1:6" ht="26.4" x14ac:dyDescent="0.3">
      <c r="A97" s="12">
        <f t="shared" si="3"/>
        <v>90</v>
      </c>
      <c r="B97" s="5" t="s">
        <v>161</v>
      </c>
      <c r="C97" s="5" t="s">
        <v>162</v>
      </c>
      <c r="D97" s="57">
        <v>158622371</v>
      </c>
      <c r="F97" s="57">
        <f t="shared" si="2"/>
        <v>182415726.65000001</v>
      </c>
    </row>
    <row r="98" spans="1:6" x14ac:dyDescent="0.3">
      <c r="A98" s="12">
        <f t="shared" si="3"/>
        <v>91</v>
      </c>
      <c r="B98" s="5" t="s">
        <v>86</v>
      </c>
      <c r="C98" s="5" t="s">
        <v>163</v>
      </c>
      <c r="D98" s="57">
        <v>109196878</v>
      </c>
      <c r="F98" s="57">
        <f t="shared" si="2"/>
        <v>125576409.7</v>
      </c>
    </row>
    <row r="99" spans="1:6" x14ac:dyDescent="0.3">
      <c r="A99" s="12">
        <f t="shared" si="3"/>
        <v>92</v>
      </c>
      <c r="B99" s="5" t="s">
        <v>87</v>
      </c>
      <c r="C99" s="5" t="s">
        <v>164</v>
      </c>
      <c r="D99" s="57">
        <v>344230000</v>
      </c>
      <c r="F99" s="57">
        <f t="shared" si="2"/>
        <v>395864500</v>
      </c>
    </row>
    <row r="100" spans="1:6" ht="66" x14ac:dyDescent="0.3">
      <c r="A100" s="12">
        <f t="shared" si="3"/>
        <v>93</v>
      </c>
      <c r="B100" s="8" t="s">
        <v>281</v>
      </c>
      <c r="C100" s="5" t="s">
        <v>165</v>
      </c>
      <c r="D100" s="57">
        <v>191107000</v>
      </c>
      <c r="F100" s="57">
        <f t="shared" si="2"/>
        <v>219773050</v>
      </c>
    </row>
    <row r="101" spans="1:6" ht="26.4" x14ac:dyDescent="0.3">
      <c r="A101" s="12">
        <f t="shared" si="3"/>
        <v>94</v>
      </c>
      <c r="B101" s="8" t="s">
        <v>24</v>
      </c>
      <c r="C101" s="8" t="s">
        <v>25</v>
      </c>
      <c r="D101" s="58">
        <v>772737</v>
      </c>
      <c r="F101" s="57">
        <f t="shared" si="2"/>
        <v>888647.54999999993</v>
      </c>
    </row>
    <row r="102" spans="1:6" x14ac:dyDescent="0.3">
      <c r="A102" s="12">
        <f t="shared" si="3"/>
        <v>95</v>
      </c>
      <c r="B102" s="5" t="s">
        <v>167</v>
      </c>
      <c r="C102" s="5" t="s">
        <v>166</v>
      </c>
      <c r="D102" s="57">
        <v>72753604</v>
      </c>
      <c r="F102" s="57">
        <f t="shared" si="2"/>
        <v>83666644.600000009</v>
      </c>
    </row>
    <row r="103" spans="1:6" x14ac:dyDescent="0.3">
      <c r="A103" s="12">
        <f t="shared" si="3"/>
        <v>96</v>
      </c>
      <c r="B103" s="5" t="s">
        <v>88</v>
      </c>
      <c r="C103" s="5" t="s">
        <v>168</v>
      </c>
      <c r="D103" s="57">
        <v>234795722</v>
      </c>
      <c r="F103" s="57">
        <f t="shared" si="2"/>
        <v>270015080.30000001</v>
      </c>
    </row>
    <row r="104" spans="1:6" ht="26.4" x14ac:dyDescent="0.3">
      <c r="A104" s="12">
        <f t="shared" si="3"/>
        <v>97</v>
      </c>
      <c r="B104" s="5" t="s">
        <v>205</v>
      </c>
      <c r="C104" s="5" t="s">
        <v>36</v>
      </c>
      <c r="D104" s="57">
        <v>329353329</v>
      </c>
      <c r="F104" s="57">
        <f t="shared" si="2"/>
        <v>378756328.35000002</v>
      </c>
    </row>
    <row r="105" spans="1:6" x14ac:dyDescent="0.3">
      <c r="A105" s="12">
        <f t="shared" si="3"/>
        <v>98</v>
      </c>
      <c r="B105" s="5" t="s">
        <v>47</v>
      </c>
      <c r="C105" s="5" t="s">
        <v>169</v>
      </c>
      <c r="D105" s="57">
        <v>29906465</v>
      </c>
      <c r="F105" s="57">
        <f t="shared" si="2"/>
        <v>34392434.75</v>
      </c>
    </row>
    <row r="106" spans="1:6" ht="26.4" x14ac:dyDescent="0.3">
      <c r="A106" s="12">
        <f t="shared" si="3"/>
        <v>99</v>
      </c>
      <c r="B106" s="5" t="s">
        <v>193</v>
      </c>
      <c r="C106" s="5" t="s">
        <v>170</v>
      </c>
      <c r="D106" s="57">
        <v>641148554</v>
      </c>
      <c r="F106" s="57">
        <f t="shared" si="2"/>
        <v>737320837.10000002</v>
      </c>
    </row>
    <row r="107" spans="1:6" ht="26.4" x14ac:dyDescent="0.3">
      <c r="A107" s="12">
        <v>100</v>
      </c>
      <c r="B107" s="5" t="s">
        <v>5</v>
      </c>
      <c r="C107" s="5" t="s">
        <v>151</v>
      </c>
      <c r="D107" s="57">
        <v>830900</v>
      </c>
      <c r="F107" s="57">
        <f t="shared" si="2"/>
        <v>955535</v>
      </c>
    </row>
    <row r="108" spans="1:6" x14ac:dyDescent="0.3">
      <c r="A108" s="12">
        <f t="shared" si="3"/>
        <v>101</v>
      </c>
      <c r="B108" s="8" t="s">
        <v>315</v>
      </c>
      <c r="C108" s="8" t="s">
        <v>34</v>
      </c>
      <c r="D108" s="58">
        <v>5899390</v>
      </c>
      <c r="F108" s="57">
        <f t="shared" si="2"/>
        <v>6784298.5</v>
      </c>
    </row>
    <row r="109" spans="1:6" ht="39.6" x14ac:dyDescent="0.3">
      <c r="A109" s="12">
        <f t="shared" si="3"/>
        <v>102</v>
      </c>
      <c r="B109" s="5" t="s">
        <v>171</v>
      </c>
      <c r="C109" s="8" t="s">
        <v>19</v>
      </c>
      <c r="D109" s="57">
        <v>22298982</v>
      </c>
      <c r="F109" s="57">
        <f t="shared" si="2"/>
        <v>25643829.300000001</v>
      </c>
    </row>
    <row r="110" spans="1:6" x14ac:dyDescent="0.3">
      <c r="A110" s="12">
        <f t="shared" si="3"/>
        <v>103</v>
      </c>
      <c r="B110" s="5" t="s">
        <v>172</v>
      </c>
      <c r="C110" s="5" t="s">
        <v>173</v>
      </c>
      <c r="D110" s="57">
        <v>59742897</v>
      </c>
      <c r="F110" s="57">
        <f t="shared" si="2"/>
        <v>68704331.549999997</v>
      </c>
    </row>
    <row r="111" spans="1:6" x14ac:dyDescent="0.3">
      <c r="A111" s="12">
        <f t="shared" si="3"/>
        <v>104</v>
      </c>
      <c r="B111" s="5" t="s">
        <v>204</v>
      </c>
      <c r="C111" s="5" t="s">
        <v>173</v>
      </c>
      <c r="D111" s="57">
        <v>5850723</v>
      </c>
      <c r="F111" s="57">
        <f t="shared" si="2"/>
        <v>6728331.4500000002</v>
      </c>
    </row>
    <row r="112" spans="1:6" x14ac:dyDescent="0.3">
      <c r="A112" s="12">
        <f t="shared" si="3"/>
        <v>105</v>
      </c>
      <c r="B112" s="5" t="s">
        <v>203</v>
      </c>
      <c r="C112" s="5" t="s">
        <v>173</v>
      </c>
      <c r="D112" s="57">
        <v>18331331.230999999</v>
      </c>
      <c r="F112" s="57">
        <f t="shared" si="2"/>
        <v>21081030.915649999</v>
      </c>
    </row>
    <row r="113" spans="1:6" ht="26.4" x14ac:dyDescent="0.3">
      <c r="A113" s="12">
        <f t="shared" si="3"/>
        <v>106</v>
      </c>
      <c r="B113" s="5" t="s">
        <v>202</v>
      </c>
      <c r="C113" s="5" t="s">
        <v>173</v>
      </c>
      <c r="D113" s="57">
        <v>5329630</v>
      </c>
      <c r="F113" s="57">
        <f t="shared" si="2"/>
        <v>6129074.5</v>
      </c>
    </row>
    <row r="114" spans="1:6" x14ac:dyDescent="0.3">
      <c r="A114" s="12">
        <f t="shared" si="3"/>
        <v>107</v>
      </c>
      <c r="B114" s="5" t="s">
        <v>175</v>
      </c>
      <c r="C114" s="5" t="s">
        <v>174</v>
      </c>
      <c r="D114" s="57">
        <v>3765164</v>
      </c>
      <c r="F114" s="57">
        <f t="shared" si="2"/>
        <v>4329938.5999999996</v>
      </c>
    </row>
    <row r="115" spans="1:6" ht="26.4" x14ac:dyDescent="0.3">
      <c r="A115" s="12">
        <f t="shared" si="3"/>
        <v>108</v>
      </c>
      <c r="B115" s="5" t="s">
        <v>6</v>
      </c>
      <c r="C115" s="5" t="s">
        <v>176</v>
      </c>
      <c r="D115" s="57">
        <v>2394179</v>
      </c>
      <c r="F115" s="57">
        <f t="shared" si="2"/>
        <v>2753305.85</v>
      </c>
    </row>
    <row r="116" spans="1:6" x14ac:dyDescent="0.3">
      <c r="A116" s="12">
        <f t="shared" si="3"/>
        <v>109</v>
      </c>
      <c r="B116" s="5" t="s">
        <v>7</v>
      </c>
      <c r="C116" s="5" t="s">
        <v>152</v>
      </c>
      <c r="D116" s="57">
        <v>6528500</v>
      </c>
      <c r="F116" s="57">
        <f t="shared" si="2"/>
        <v>7507775</v>
      </c>
    </row>
    <row r="117" spans="1:6" x14ac:dyDescent="0.3">
      <c r="A117" s="12">
        <f t="shared" si="3"/>
        <v>110</v>
      </c>
      <c r="B117" s="5" t="s">
        <v>8</v>
      </c>
      <c r="C117" s="5" t="s">
        <v>153</v>
      </c>
      <c r="D117" s="57">
        <v>1424400</v>
      </c>
      <c r="F117" s="57">
        <f t="shared" si="2"/>
        <v>1638060</v>
      </c>
    </row>
    <row r="118" spans="1:6" ht="26.4" x14ac:dyDescent="0.3">
      <c r="A118" s="12">
        <f t="shared" si="3"/>
        <v>111</v>
      </c>
      <c r="B118" s="5" t="s">
        <v>185</v>
      </c>
      <c r="C118" s="5" t="s">
        <v>154</v>
      </c>
      <c r="D118" s="57">
        <v>32049000</v>
      </c>
      <c r="F118" s="57">
        <f t="shared" si="2"/>
        <v>36856350</v>
      </c>
    </row>
    <row r="119" spans="1:6" ht="52.8" x14ac:dyDescent="0.3">
      <c r="A119" s="12">
        <f t="shared" si="3"/>
        <v>112</v>
      </c>
      <c r="B119" s="8" t="s">
        <v>355</v>
      </c>
      <c r="C119" s="8" t="s">
        <v>210</v>
      </c>
      <c r="D119" s="57">
        <v>220196988.23699999</v>
      </c>
      <c r="F119" s="57">
        <f t="shared" si="2"/>
        <v>253226536.47254997</v>
      </c>
    </row>
    <row r="120" spans="1:6" x14ac:dyDescent="0.3">
      <c r="A120" s="12">
        <f t="shared" si="3"/>
        <v>113</v>
      </c>
      <c r="B120" s="5" t="s">
        <v>177</v>
      </c>
      <c r="C120" s="5" t="s">
        <v>178</v>
      </c>
      <c r="D120" s="57">
        <v>4273200</v>
      </c>
      <c r="F120" s="57">
        <f t="shared" si="2"/>
        <v>4914180</v>
      </c>
    </row>
    <row r="121" spans="1:6" ht="26.4" x14ac:dyDescent="0.3">
      <c r="A121" s="12">
        <f t="shared" si="3"/>
        <v>114</v>
      </c>
      <c r="B121" s="5" t="s">
        <v>356</v>
      </c>
      <c r="C121" s="5" t="s">
        <v>179</v>
      </c>
      <c r="D121" s="57">
        <v>8361821.5</v>
      </c>
      <c r="F121" s="57">
        <f t="shared" si="2"/>
        <v>9616094.7249999996</v>
      </c>
    </row>
    <row r="122" spans="1:6" ht="39.6" x14ac:dyDescent="0.3">
      <c r="A122" s="12">
        <f t="shared" si="3"/>
        <v>115</v>
      </c>
      <c r="B122" s="5" t="s">
        <v>357</v>
      </c>
      <c r="C122" s="5" t="s">
        <v>179</v>
      </c>
      <c r="D122" s="57">
        <v>5191361.1179999998</v>
      </c>
      <c r="F122" s="57">
        <f t="shared" si="2"/>
        <v>5970065.2856999999</v>
      </c>
    </row>
    <row r="123" spans="1:6" ht="26.4" x14ac:dyDescent="0.3">
      <c r="A123" s="12">
        <f t="shared" si="3"/>
        <v>116</v>
      </c>
      <c r="B123" s="8" t="s">
        <v>180</v>
      </c>
      <c r="C123" s="8" t="s">
        <v>89</v>
      </c>
      <c r="D123" s="58">
        <v>10335209</v>
      </c>
      <c r="F123" s="57">
        <f t="shared" si="2"/>
        <v>11885490.35</v>
      </c>
    </row>
    <row r="124" spans="1:6" x14ac:dyDescent="0.3">
      <c r="A124" s="12">
        <f t="shared" si="3"/>
        <v>117</v>
      </c>
      <c r="B124" s="8" t="s">
        <v>9</v>
      </c>
      <c r="C124" s="8" t="s">
        <v>181</v>
      </c>
      <c r="D124" s="58">
        <v>581630</v>
      </c>
      <c r="F124" s="57">
        <f t="shared" si="2"/>
        <v>668874.5</v>
      </c>
    </row>
    <row r="125" spans="1:6" ht="26.4" x14ac:dyDescent="0.3">
      <c r="A125" s="12">
        <f t="shared" si="3"/>
        <v>118</v>
      </c>
      <c r="B125" s="5" t="s">
        <v>201</v>
      </c>
      <c r="C125" s="5" t="s">
        <v>28</v>
      </c>
      <c r="D125" s="57">
        <v>8903687</v>
      </c>
      <c r="F125" s="57">
        <f t="shared" si="2"/>
        <v>10239240.049999999</v>
      </c>
    </row>
    <row r="126" spans="1:6" ht="39.6" x14ac:dyDescent="0.3">
      <c r="A126" s="12">
        <f t="shared" si="3"/>
        <v>119</v>
      </c>
      <c r="B126" s="5" t="s">
        <v>182</v>
      </c>
      <c r="C126" s="5" t="s">
        <v>183</v>
      </c>
      <c r="D126" s="57">
        <v>12843340</v>
      </c>
      <c r="F126" s="57">
        <f t="shared" si="2"/>
        <v>14769841</v>
      </c>
    </row>
    <row r="127" spans="1:6" ht="52.8" x14ac:dyDescent="0.3">
      <c r="A127" s="12">
        <f t="shared" si="3"/>
        <v>120</v>
      </c>
      <c r="B127" s="8" t="s">
        <v>194</v>
      </c>
      <c r="C127" s="8" t="s">
        <v>195</v>
      </c>
      <c r="D127" s="58">
        <v>72867158.355000004</v>
      </c>
      <c r="F127" s="57">
        <f t="shared" si="2"/>
        <v>83797232.108250007</v>
      </c>
    </row>
    <row r="128" spans="1:6" ht="26.4" x14ac:dyDescent="0.3">
      <c r="A128" s="12">
        <f t="shared" si="3"/>
        <v>121</v>
      </c>
      <c r="B128" s="8" t="s">
        <v>197</v>
      </c>
      <c r="C128" s="8" t="s">
        <v>196</v>
      </c>
      <c r="D128" s="58">
        <v>193339913.18000001</v>
      </c>
      <c r="F128" s="57">
        <f t="shared" si="2"/>
        <v>222340900.15700001</v>
      </c>
    </row>
    <row r="129" spans="1:6" x14ac:dyDescent="0.3">
      <c r="A129" s="12">
        <f t="shared" si="3"/>
        <v>122</v>
      </c>
      <c r="B129" s="5" t="s">
        <v>10</v>
      </c>
      <c r="C129" s="5" t="s">
        <v>184</v>
      </c>
      <c r="D129" s="57">
        <v>523467</v>
      </c>
      <c r="F129" s="57">
        <f t="shared" si="2"/>
        <v>601987.05000000005</v>
      </c>
    </row>
    <row r="130" spans="1:6" x14ac:dyDescent="0.3">
      <c r="A130" s="12">
        <f t="shared" si="3"/>
        <v>123</v>
      </c>
      <c r="B130" s="5" t="s">
        <v>90</v>
      </c>
      <c r="C130" s="5" t="s">
        <v>16</v>
      </c>
      <c r="D130" s="57">
        <v>26721744</v>
      </c>
      <c r="F130" s="57">
        <f t="shared" si="2"/>
        <v>30730005.600000001</v>
      </c>
    </row>
    <row r="131" spans="1:6" x14ac:dyDescent="0.3">
      <c r="A131" s="12">
        <f t="shared" si="3"/>
        <v>124</v>
      </c>
      <c r="B131" s="5" t="s">
        <v>198</v>
      </c>
      <c r="C131" s="5" t="s">
        <v>128</v>
      </c>
      <c r="D131" s="58">
        <v>356100</v>
      </c>
      <c r="F131" s="57">
        <f t="shared" si="2"/>
        <v>409515</v>
      </c>
    </row>
    <row r="132" spans="1:6" ht="26.4" x14ac:dyDescent="0.3">
      <c r="A132" s="12">
        <f t="shared" si="3"/>
        <v>125</v>
      </c>
      <c r="B132" s="5" t="s">
        <v>200</v>
      </c>
      <c r="C132" s="5" t="s">
        <v>199</v>
      </c>
      <c r="D132" s="58">
        <v>27609257.965</v>
      </c>
      <c r="F132" s="57">
        <f t="shared" si="2"/>
        <v>31750646.659749996</v>
      </c>
    </row>
    <row r="133" spans="1:6" ht="26.4" x14ac:dyDescent="0.3">
      <c r="A133" s="12">
        <f t="shared" si="3"/>
        <v>126</v>
      </c>
      <c r="B133" s="8" t="s">
        <v>315</v>
      </c>
      <c r="C133" s="8" t="s">
        <v>405</v>
      </c>
      <c r="D133" s="58">
        <v>88143059</v>
      </c>
      <c r="F133" s="57">
        <f t="shared" si="2"/>
        <v>101364517.84999999</v>
      </c>
    </row>
    <row r="134" spans="1:6" ht="26.4" x14ac:dyDescent="0.3">
      <c r="A134" s="12">
        <f t="shared" si="3"/>
        <v>127</v>
      </c>
      <c r="B134" s="5" t="s">
        <v>206</v>
      </c>
      <c r="C134" s="5" t="s">
        <v>207</v>
      </c>
      <c r="D134" s="58">
        <v>9877027</v>
      </c>
      <c r="F134" s="57">
        <f t="shared" si="2"/>
        <v>11358581.050000001</v>
      </c>
    </row>
    <row r="135" spans="1:6" ht="26.4" x14ac:dyDescent="0.3">
      <c r="A135" s="12">
        <f t="shared" ref="A135:A146" si="4">A134+1</f>
        <v>128</v>
      </c>
      <c r="B135" s="5" t="s">
        <v>255</v>
      </c>
      <c r="C135" s="5" t="s">
        <v>256</v>
      </c>
      <c r="D135" s="58">
        <v>25411296</v>
      </c>
      <c r="F135" s="57">
        <f t="shared" si="2"/>
        <v>29222990.399999999</v>
      </c>
    </row>
    <row r="136" spans="1:6" x14ac:dyDescent="0.3">
      <c r="A136" s="12">
        <f t="shared" si="4"/>
        <v>129</v>
      </c>
      <c r="B136" s="5" t="s">
        <v>251</v>
      </c>
      <c r="C136" s="5" t="s">
        <v>253</v>
      </c>
      <c r="D136" s="57">
        <v>1157325</v>
      </c>
      <c r="F136" s="57">
        <f t="shared" si="2"/>
        <v>1330923.75</v>
      </c>
    </row>
    <row r="137" spans="1:6" ht="26.4" x14ac:dyDescent="0.3">
      <c r="A137" s="12">
        <f t="shared" si="4"/>
        <v>130</v>
      </c>
      <c r="B137" s="5" t="s">
        <v>254</v>
      </c>
      <c r="C137" s="5" t="s">
        <v>252</v>
      </c>
      <c r="D137" s="57">
        <v>65779979</v>
      </c>
      <c r="F137" s="57">
        <f t="shared" ref="F137:F141" si="5">D137/100*115</f>
        <v>75646975.850000009</v>
      </c>
    </row>
    <row r="138" spans="1:6" ht="26.4" x14ac:dyDescent="0.3">
      <c r="A138" s="12">
        <f t="shared" si="4"/>
        <v>131</v>
      </c>
      <c r="B138" s="31" t="s">
        <v>358</v>
      </c>
      <c r="C138" s="31" t="s">
        <v>359</v>
      </c>
      <c r="D138" s="59">
        <v>330966462</v>
      </c>
      <c r="F138" s="57">
        <f t="shared" si="5"/>
        <v>380611431.30000001</v>
      </c>
    </row>
    <row r="139" spans="1:6" x14ac:dyDescent="0.3">
      <c r="A139" s="12">
        <f t="shared" si="4"/>
        <v>132</v>
      </c>
      <c r="B139" s="31" t="s">
        <v>360</v>
      </c>
      <c r="C139" s="31" t="s">
        <v>387</v>
      </c>
      <c r="D139" s="60">
        <v>37445000</v>
      </c>
      <c r="F139" s="57">
        <f t="shared" si="5"/>
        <v>43061750</v>
      </c>
    </row>
    <row r="140" spans="1:6" x14ac:dyDescent="0.3">
      <c r="A140" s="12">
        <f t="shared" si="4"/>
        <v>133</v>
      </c>
      <c r="B140" s="8" t="s">
        <v>385</v>
      </c>
      <c r="C140" s="8" t="s">
        <v>386</v>
      </c>
      <c r="D140" s="61">
        <v>29200000</v>
      </c>
      <c r="F140" s="57">
        <f t="shared" si="5"/>
        <v>33580000</v>
      </c>
    </row>
    <row r="141" spans="1:6" x14ac:dyDescent="0.3">
      <c r="A141" s="12">
        <f t="shared" si="4"/>
        <v>134</v>
      </c>
      <c r="B141" s="8" t="s">
        <v>361</v>
      </c>
      <c r="C141" s="8" t="s">
        <v>362</v>
      </c>
      <c r="D141" s="61">
        <v>15254000</v>
      </c>
      <c r="F141" s="57">
        <f t="shared" si="5"/>
        <v>17542100</v>
      </c>
    </row>
    <row r="142" spans="1:6" x14ac:dyDescent="0.3">
      <c r="A142" s="12">
        <f t="shared" si="4"/>
        <v>135</v>
      </c>
      <c r="B142" s="31" t="s">
        <v>315</v>
      </c>
      <c r="C142" s="31" t="s">
        <v>376</v>
      </c>
      <c r="D142" s="60">
        <v>5593737</v>
      </c>
      <c r="F142" s="60">
        <v>5593737</v>
      </c>
    </row>
    <row r="143" spans="1:6" x14ac:dyDescent="0.3">
      <c r="A143" s="12">
        <f t="shared" si="4"/>
        <v>136</v>
      </c>
      <c r="B143" s="31" t="s">
        <v>377</v>
      </c>
      <c r="C143" s="31" t="s">
        <v>378</v>
      </c>
      <c r="D143" s="60">
        <v>20314325</v>
      </c>
      <c r="F143" s="60">
        <v>20314325</v>
      </c>
    </row>
    <row r="144" spans="1:6" ht="26.4" x14ac:dyDescent="0.3">
      <c r="A144" s="12">
        <f t="shared" si="4"/>
        <v>137</v>
      </c>
      <c r="B144" s="31" t="s">
        <v>379</v>
      </c>
      <c r="C144" s="31" t="s">
        <v>383</v>
      </c>
      <c r="D144" s="60">
        <v>121325648</v>
      </c>
      <c r="F144" s="60">
        <v>121325648</v>
      </c>
    </row>
    <row r="145" spans="1:6" ht="26.4" x14ac:dyDescent="0.3">
      <c r="A145" s="12">
        <f t="shared" si="4"/>
        <v>138</v>
      </c>
      <c r="B145" s="31" t="s">
        <v>380</v>
      </c>
      <c r="C145" s="31" t="s">
        <v>384</v>
      </c>
      <c r="D145" s="60">
        <v>146828956</v>
      </c>
      <c r="F145" s="60">
        <v>146828956</v>
      </c>
    </row>
    <row r="146" spans="1:6" ht="14.4" thickBot="1" x14ac:dyDescent="0.35">
      <c r="A146" s="12">
        <f t="shared" si="4"/>
        <v>139</v>
      </c>
      <c r="B146" s="66" t="s">
        <v>381</v>
      </c>
      <c r="C146" s="66" t="s">
        <v>382</v>
      </c>
      <c r="D146" s="67">
        <v>57100509</v>
      </c>
      <c r="F146" s="68">
        <v>57100509</v>
      </c>
    </row>
    <row r="147" spans="1:6" ht="29.4" customHeight="1" thickBot="1" x14ac:dyDescent="0.35">
      <c r="A147" s="100" t="s">
        <v>279</v>
      </c>
      <c r="B147" s="101"/>
      <c r="C147" s="102"/>
      <c r="D147" s="103">
        <f>SUM(D8:D146)</f>
        <v>14146952562.754999</v>
      </c>
      <c r="E147" s="104"/>
      <c r="F147" s="103">
        <f>SUM(F8:F146)</f>
        <v>16216320970.918251</v>
      </c>
    </row>
    <row r="148" spans="1:6" x14ac:dyDescent="0.3">
      <c r="B148" s="1"/>
      <c r="C148" s="1"/>
      <c r="D148" s="3"/>
    </row>
    <row r="151" spans="1:6" ht="14.4" x14ac:dyDescent="0.3">
      <c r="A151" s="80"/>
      <c r="B151" s="70"/>
      <c r="C151" s="70"/>
      <c r="D151" s="70"/>
      <c r="F151" s="2"/>
    </row>
    <row r="152" spans="1:6" x14ac:dyDescent="0.3">
      <c r="A152" s="81" t="s">
        <v>401</v>
      </c>
      <c r="B152" s="81"/>
      <c r="C152" s="81"/>
      <c r="D152" s="81"/>
      <c r="E152" s="32"/>
      <c r="F152" s="2"/>
    </row>
    <row r="153" spans="1:6" ht="14.4" x14ac:dyDescent="0.3">
      <c r="A153" s="73" t="s">
        <v>400</v>
      </c>
      <c r="B153" s="82"/>
      <c r="C153" s="82"/>
      <c r="D153" s="82"/>
      <c r="E153" s="32"/>
      <c r="F153" s="2"/>
    </row>
    <row r="154" spans="1:6" ht="15" thickBot="1" x14ac:dyDescent="0.35">
      <c r="A154" s="83"/>
      <c r="B154" s="79"/>
      <c r="C154" s="79"/>
      <c r="D154" s="79"/>
      <c r="E154" s="32"/>
      <c r="F154" s="2"/>
    </row>
    <row r="155" spans="1:6" ht="30" customHeight="1" thickBot="1" x14ac:dyDescent="0.35">
      <c r="A155" s="95" t="s">
        <v>15</v>
      </c>
      <c r="B155" s="96" t="s">
        <v>257</v>
      </c>
      <c r="C155" s="97" t="s">
        <v>258</v>
      </c>
      <c r="D155" s="98" t="s">
        <v>259</v>
      </c>
      <c r="E155" s="105"/>
      <c r="F155" s="98" t="s">
        <v>259</v>
      </c>
    </row>
    <row r="156" spans="1:6" x14ac:dyDescent="0.3">
      <c r="A156" s="33">
        <v>1</v>
      </c>
      <c r="B156" s="34" t="s">
        <v>391</v>
      </c>
      <c r="C156" s="35" t="s">
        <v>211</v>
      </c>
      <c r="D156" s="36">
        <v>28764571</v>
      </c>
      <c r="E156" s="32"/>
      <c r="F156" s="36">
        <f>D156/100*115</f>
        <v>33079256.650000002</v>
      </c>
    </row>
    <row r="157" spans="1:6" x14ac:dyDescent="0.3">
      <c r="A157" s="37">
        <v>2</v>
      </c>
      <c r="B157" s="38" t="s">
        <v>391</v>
      </c>
      <c r="C157" s="39" t="s">
        <v>212</v>
      </c>
      <c r="D157" s="40">
        <v>28219738</v>
      </c>
      <c r="E157" s="32"/>
      <c r="F157" s="40">
        <f t="shared" ref="F157:F194" si="6">D157/100*115</f>
        <v>32452698.699999999</v>
      </c>
    </row>
    <row r="158" spans="1:6" x14ac:dyDescent="0.3">
      <c r="A158" s="37">
        <v>3</v>
      </c>
      <c r="B158" s="38" t="s">
        <v>392</v>
      </c>
      <c r="C158" s="39" t="s">
        <v>213</v>
      </c>
      <c r="D158" s="40">
        <v>200603</v>
      </c>
      <c r="E158" s="32"/>
      <c r="F158" s="40">
        <f t="shared" si="6"/>
        <v>230693.44999999998</v>
      </c>
    </row>
    <row r="159" spans="1:6" ht="26.4" x14ac:dyDescent="0.3">
      <c r="A159" s="37">
        <v>4</v>
      </c>
      <c r="B159" s="38" t="s">
        <v>406</v>
      </c>
      <c r="C159" s="39" t="s">
        <v>409</v>
      </c>
      <c r="D159" s="40">
        <v>12111000</v>
      </c>
      <c r="E159" s="32"/>
      <c r="F159" s="40">
        <v>12111000</v>
      </c>
    </row>
    <row r="160" spans="1:6" x14ac:dyDescent="0.3">
      <c r="A160" s="37">
        <v>5</v>
      </c>
      <c r="B160" s="38" t="s">
        <v>393</v>
      </c>
      <c r="C160" s="39" t="s">
        <v>214</v>
      </c>
      <c r="D160" s="40">
        <v>868884</v>
      </c>
      <c r="E160" s="32"/>
      <c r="F160" s="40">
        <f t="shared" si="6"/>
        <v>999216.6</v>
      </c>
    </row>
    <row r="161" spans="1:6" x14ac:dyDescent="0.3">
      <c r="A161" s="37">
        <v>6</v>
      </c>
      <c r="B161" s="41" t="s">
        <v>315</v>
      </c>
      <c r="C161" s="39" t="s">
        <v>215</v>
      </c>
      <c r="D161" s="40">
        <v>14620279</v>
      </c>
      <c r="E161" s="32"/>
      <c r="F161" s="40">
        <f t="shared" si="6"/>
        <v>16813320.850000001</v>
      </c>
    </row>
    <row r="162" spans="1:6" x14ac:dyDescent="0.3">
      <c r="A162" s="37">
        <v>7</v>
      </c>
      <c r="B162" s="41" t="s">
        <v>315</v>
      </c>
      <c r="C162" s="39" t="s">
        <v>216</v>
      </c>
      <c r="D162" s="40">
        <v>9042566</v>
      </c>
      <c r="E162" s="32"/>
      <c r="F162" s="40">
        <f t="shared" si="6"/>
        <v>10398950.9</v>
      </c>
    </row>
    <row r="163" spans="1:6" x14ac:dyDescent="0.3">
      <c r="A163" s="37">
        <v>8</v>
      </c>
      <c r="B163" s="41" t="s">
        <v>315</v>
      </c>
      <c r="C163" s="39" t="s">
        <v>217</v>
      </c>
      <c r="D163" s="40">
        <v>16714147</v>
      </c>
      <c r="E163" s="32"/>
      <c r="F163" s="40">
        <f t="shared" si="6"/>
        <v>19221269.050000001</v>
      </c>
    </row>
    <row r="164" spans="1:6" x14ac:dyDescent="0.3">
      <c r="A164" s="37">
        <v>9</v>
      </c>
      <c r="B164" s="41" t="s">
        <v>315</v>
      </c>
      <c r="C164" s="39" t="s">
        <v>407</v>
      </c>
      <c r="D164" s="40">
        <v>7372457</v>
      </c>
      <c r="E164" s="32"/>
      <c r="F164" s="40">
        <f t="shared" si="6"/>
        <v>8478325.5500000007</v>
      </c>
    </row>
    <row r="165" spans="1:6" x14ac:dyDescent="0.3">
      <c r="A165" s="37">
        <v>10</v>
      </c>
      <c r="B165" s="41" t="s">
        <v>315</v>
      </c>
      <c r="C165" s="39" t="s">
        <v>218</v>
      </c>
      <c r="D165" s="40">
        <v>9454455</v>
      </c>
      <c r="E165" s="32"/>
      <c r="F165" s="40">
        <f t="shared" si="6"/>
        <v>10872623.25</v>
      </c>
    </row>
    <row r="166" spans="1:6" x14ac:dyDescent="0.3">
      <c r="A166" s="37">
        <v>11</v>
      </c>
      <c r="B166" s="41" t="s">
        <v>315</v>
      </c>
      <c r="C166" s="39" t="s">
        <v>219</v>
      </c>
      <c r="D166" s="40">
        <v>5688104</v>
      </c>
      <c r="E166" s="32"/>
      <c r="F166" s="40">
        <f t="shared" si="6"/>
        <v>6541319.6000000006</v>
      </c>
    </row>
    <row r="167" spans="1:6" x14ac:dyDescent="0.3">
      <c r="A167" s="37">
        <v>12</v>
      </c>
      <c r="B167" s="41" t="s">
        <v>315</v>
      </c>
      <c r="C167" s="39" t="s">
        <v>220</v>
      </c>
      <c r="D167" s="40">
        <v>7745175</v>
      </c>
      <c r="E167" s="32"/>
      <c r="F167" s="40">
        <f t="shared" si="6"/>
        <v>8906951.25</v>
      </c>
    </row>
    <row r="168" spans="1:6" x14ac:dyDescent="0.3">
      <c r="A168" s="37">
        <v>13</v>
      </c>
      <c r="B168" s="41" t="s">
        <v>315</v>
      </c>
      <c r="C168" s="39" t="s">
        <v>221</v>
      </c>
      <c r="D168" s="40">
        <v>60953637</v>
      </c>
      <c r="E168" s="32"/>
      <c r="F168" s="40">
        <f t="shared" si="6"/>
        <v>70096682.549999997</v>
      </c>
    </row>
    <row r="169" spans="1:6" x14ac:dyDescent="0.3">
      <c r="A169" s="37">
        <v>14</v>
      </c>
      <c r="B169" s="41" t="s">
        <v>315</v>
      </c>
      <c r="C169" s="39" t="s">
        <v>222</v>
      </c>
      <c r="D169" s="40">
        <v>60953637</v>
      </c>
      <c r="E169" s="32"/>
      <c r="F169" s="40">
        <f t="shared" si="6"/>
        <v>70096682.549999997</v>
      </c>
    </row>
    <row r="170" spans="1:6" x14ac:dyDescent="0.3">
      <c r="A170" s="37">
        <v>15</v>
      </c>
      <c r="B170" s="41" t="s">
        <v>315</v>
      </c>
      <c r="C170" s="39" t="s">
        <v>223</v>
      </c>
      <c r="D170" s="40">
        <v>60953637</v>
      </c>
      <c r="E170" s="32"/>
      <c r="F170" s="40">
        <f t="shared" si="6"/>
        <v>70096682.549999997</v>
      </c>
    </row>
    <row r="171" spans="1:6" x14ac:dyDescent="0.3">
      <c r="A171" s="37">
        <v>16</v>
      </c>
      <c r="B171" s="41" t="s">
        <v>315</v>
      </c>
      <c r="C171" s="39" t="s">
        <v>224</v>
      </c>
      <c r="D171" s="40">
        <v>60953637</v>
      </c>
      <c r="E171" s="32"/>
      <c r="F171" s="40">
        <f t="shared" si="6"/>
        <v>70096682.549999997</v>
      </c>
    </row>
    <row r="172" spans="1:6" x14ac:dyDescent="0.3">
      <c r="A172" s="37">
        <v>17</v>
      </c>
      <c r="B172" s="41" t="s">
        <v>315</v>
      </c>
      <c r="C172" s="39" t="s">
        <v>225</v>
      </c>
      <c r="D172" s="40">
        <v>19570069</v>
      </c>
      <c r="E172" s="32"/>
      <c r="F172" s="40">
        <f t="shared" si="6"/>
        <v>22505579.350000001</v>
      </c>
    </row>
    <row r="173" spans="1:6" x14ac:dyDescent="0.3">
      <c r="A173" s="37">
        <v>18</v>
      </c>
      <c r="B173" s="41" t="s">
        <v>315</v>
      </c>
      <c r="C173" s="39" t="s">
        <v>226</v>
      </c>
      <c r="D173" s="40">
        <v>19570069</v>
      </c>
      <c r="E173" s="32"/>
      <c r="F173" s="40">
        <f t="shared" si="6"/>
        <v>22505579.350000001</v>
      </c>
    </row>
    <row r="174" spans="1:6" x14ac:dyDescent="0.3">
      <c r="A174" s="37">
        <v>19</v>
      </c>
      <c r="B174" s="41" t="s">
        <v>315</v>
      </c>
      <c r="C174" s="39" t="s">
        <v>227</v>
      </c>
      <c r="D174" s="40">
        <v>19570069</v>
      </c>
      <c r="E174" s="32"/>
      <c r="F174" s="40">
        <f t="shared" si="6"/>
        <v>22505579.350000001</v>
      </c>
    </row>
    <row r="175" spans="1:6" x14ac:dyDescent="0.3">
      <c r="A175" s="37">
        <v>20</v>
      </c>
      <c r="B175" s="41" t="s">
        <v>315</v>
      </c>
      <c r="C175" s="39" t="s">
        <v>228</v>
      </c>
      <c r="D175" s="40">
        <v>19570069</v>
      </c>
      <c r="E175" s="32"/>
      <c r="F175" s="40">
        <f t="shared" si="6"/>
        <v>22505579.350000001</v>
      </c>
    </row>
    <row r="176" spans="1:6" x14ac:dyDescent="0.3">
      <c r="A176" s="37">
        <v>21</v>
      </c>
      <c r="B176" s="41" t="s">
        <v>315</v>
      </c>
      <c r="C176" s="39" t="s">
        <v>229</v>
      </c>
      <c r="D176" s="40">
        <v>25648696</v>
      </c>
      <c r="E176" s="32"/>
      <c r="F176" s="40">
        <f t="shared" si="6"/>
        <v>29496000.399999999</v>
      </c>
    </row>
    <row r="177" spans="1:6" x14ac:dyDescent="0.3">
      <c r="A177" s="37">
        <v>22</v>
      </c>
      <c r="B177" s="41" t="s">
        <v>315</v>
      </c>
      <c r="C177" s="39" t="s">
        <v>390</v>
      </c>
      <c r="D177" s="40">
        <v>96766614</v>
      </c>
      <c r="E177" s="32"/>
      <c r="F177" s="40">
        <f t="shared" si="6"/>
        <v>111281606.10000001</v>
      </c>
    </row>
    <row r="178" spans="1:6" ht="26.4" x14ac:dyDescent="0.3">
      <c r="A178" s="37">
        <v>23</v>
      </c>
      <c r="B178" s="41" t="s">
        <v>230</v>
      </c>
      <c r="C178" s="39" t="s">
        <v>389</v>
      </c>
      <c r="D178" s="42">
        <v>17219809</v>
      </c>
      <c r="E178" s="32"/>
      <c r="F178" s="40">
        <f t="shared" si="6"/>
        <v>19802780.349999998</v>
      </c>
    </row>
    <row r="179" spans="1:6" x14ac:dyDescent="0.3">
      <c r="A179" s="37">
        <v>24</v>
      </c>
      <c r="B179" s="41" t="s">
        <v>232</v>
      </c>
      <c r="C179" s="39" t="s">
        <v>231</v>
      </c>
      <c r="D179" s="42">
        <v>3854189</v>
      </c>
      <c r="E179" s="32"/>
      <c r="F179" s="40">
        <f t="shared" si="6"/>
        <v>4432317.3499999996</v>
      </c>
    </row>
    <row r="180" spans="1:6" x14ac:dyDescent="0.3">
      <c r="A180" s="37">
        <v>25</v>
      </c>
      <c r="B180" s="41" t="s">
        <v>234</v>
      </c>
      <c r="C180" s="39" t="s">
        <v>233</v>
      </c>
      <c r="D180" s="42">
        <v>22992190</v>
      </c>
      <c r="E180" s="32"/>
      <c r="F180" s="40">
        <f t="shared" si="6"/>
        <v>26441018.5</v>
      </c>
    </row>
    <row r="181" spans="1:6" x14ac:dyDescent="0.3">
      <c r="A181" s="37">
        <v>26</v>
      </c>
      <c r="B181" s="41" t="s">
        <v>236</v>
      </c>
      <c r="C181" s="39" t="s">
        <v>235</v>
      </c>
      <c r="D181" s="42">
        <v>3462479</v>
      </c>
      <c r="E181" s="32"/>
      <c r="F181" s="40">
        <f t="shared" si="6"/>
        <v>3981850.85</v>
      </c>
    </row>
    <row r="182" spans="1:6" x14ac:dyDescent="0.3">
      <c r="A182" s="37">
        <v>27</v>
      </c>
      <c r="B182" s="41" t="s">
        <v>236</v>
      </c>
      <c r="C182" s="39" t="s">
        <v>237</v>
      </c>
      <c r="D182" s="42">
        <v>6369442</v>
      </c>
      <c r="E182" s="32"/>
      <c r="F182" s="40">
        <f t="shared" si="6"/>
        <v>7324858.2999999998</v>
      </c>
    </row>
    <row r="183" spans="1:6" x14ac:dyDescent="0.3">
      <c r="A183" s="37">
        <v>28</v>
      </c>
      <c r="B183" s="41" t="s">
        <v>238</v>
      </c>
      <c r="C183" s="39" t="s">
        <v>407</v>
      </c>
      <c r="D183" s="42">
        <v>7372457</v>
      </c>
      <c r="E183" s="32"/>
      <c r="F183" s="40">
        <f t="shared" si="6"/>
        <v>8478325.5500000007</v>
      </c>
    </row>
    <row r="184" spans="1:6" x14ac:dyDescent="0.3">
      <c r="A184" s="37">
        <v>29</v>
      </c>
      <c r="B184" s="41" t="s">
        <v>240</v>
      </c>
      <c r="C184" s="39" t="s">
        <v>239</v>
      </c>
      <c r="D184" s="42">
        <v>24632624</v>
      </c>
      <c r="E184" s="32"/>
      <c r="F184" s="40">
        <f t="shared" si="6"/>
        <v>28327517.599999998</v>
      </c>
    </row>
    <row r="185" spans="1:6" x14ac:dyDescent="0.3">
      <c r="A185" s="37">
        <v>30</v>
      </c>
      <c r="B185" s="41" t="s">
        <v>242</v>
      </c>
      <c r="C185" s="39" t="s">
        <v>241</v>
      </c>
      <c r="D185" s="42">
        <v>27379342</v>
      </c>
      <c r="E185" s="32"/>
      <c r="F185" s="40">
        <f t="shared" si="6"/>
        <v>31486243.299999997</v>
      </c>
    </row>
    <row r="186" spans="1:6" x14ac:dyDescent="0.3">
      <c r="A186" s="37">
        <v>31</v>
      </c>
      <c r="B186" s="41" t="s">
        <v>230</v>
      </c>
      <c r="C186" s="39" t="s">
        <v>243</v>
      </c>
      <c r="D186" s="42">
        <v>8260333</v>
      </c>
      <c r="E186" s="32"/>
      <c r="F186" s="40">
        <f t="shared" si="6"/>
        <v>9499382.9500000011</v>
      </c>
    </row>
    <row r="187" spans="1:6" x14ac:dyDescent="0.3">
      <c r="A187" s="37">
        <v>32</v>
      </c>
      <c r="B187" s="41" t="s">
        <v>395</v>
      </c>
      <c r="C187" s="39" t="s">
        <v>394</v>
      </c>
      <c r="D187" s="42">
        <v>40406000</v>
      </c>
      <c r="E187" s="32"/>
      <c r="F187" s="40">
        <v>40406000</v>
      </c>
    </row>
    <row r="188" spans="1:6" x14ac:dyDescent="0.3">
      <c r="A188" s="37">
        <v>33</v>
      </c>
      <c r="B188" s="41" t="s">
        <v>245</v>
      </c>
      <c r="C188" s="39" t="s">
        <v>244</v>
      </c>
      <c r="D188" s="42">
        <v>56261426</v>
      </c>
      <c r="E188" s="32"/>
      <c r="F188" s="40">
        <f t="shared" si="6"/>
        <v>64700639.899999999</v>
      </c>
    </row>
    <row r="189" spans="1:6" x14ac:dyDescent="0.3">
      <c r="A189" s="37">
        <v>34</v>
      </c>
      <c r="B189" s="41" t="s">
        <v>242</v>
      </c>
      <c r="C189" s="39" t="s">
        <v>246</v>
      </c>
      <c r="D189" s="42">
        <v>3707001</v>
      </c>
      <c r="E189" s="32"/>
      <c r="F189" s="40">
        <f t="shared" si="6"/>
        <v>4263051.1500000004</v>
      </c>
    </row>
    <row r="190" spans="1:6" x14ac:dyDescent="0.3">
      <c r="A190" s="37">
        <v>35</v>
      </c>
      <c r="B190" s="41" t="s">
        <v>247</v>
      </c>
      <c r="C190" s="39" t="s">
        <v>244</v>
      </c>
      <c r="D190" s="42">
        <v>12538281</v>
      </c>
      <c r="E190" s="32"/>
      <c r="F190" s="40">
        <f t="shared" si="6"/>
        <v>14419023.15</v>
      </c>
    </row>
    <row r="191" spans="1:6" x14ac:dyDescent="0.3">
      <c r="A191" s="37">
        <v>36</v>
      </c>
      <c r="B191" s="41" t="s">
        <v>249</v>
      </c>
      <c r="C191" s="39" t="s">
        <v>237</v>
      </c>
      <c r="D191" s="42">
        <v>90212</v>
      </c>
      <c r="E191" s="32"/>
      <c r="F191" s="40">
        <f t="shared" si="6"/>
        <v>103743.8</v>
      </c>
    </row>
    <row r="192" spans="1:6" ht="26.4" x14ac:dyDescent="0.3">
      <c r="A192" s="37">
        <v>37</v>
      </c>
      <c r="B192" s="41" t="s">
        <v>250</v>
      </c>
      <c r="C192" s="41" t="s">
        <v>354</v>
      </c>
      <c r="D192" s="42">
        <v>161432</v>
      </c>
      <c r="E192" s="32"/>
      <c r="F192" s="40">
        <f t="shared" si="6"/>
        <v>185646.8</v>
      </c>
    </row>
    <row r="193" spans="1:6" ht="26.4" x14ac:dyDescent="0.3">
      <c r="A193" s="37">
        <v>38</v>
      </c>
      <c r="B193" s="41" t="s">
        <v>353</v>
      </c>
      <c r="C193" s="39" t="s">
        <v>363</v>
      </c>
      <c r="D193" s="42">
        <v>13625573</v>
      </c>
      <c r="E193" s="32"/>
      <c r="F193" s="40">
        <f t="shared" si="6"/>
        <v>15669408.950000001</v>
      </c>
    </row>
    <row r="194" spans="1:6" ht="14.4" thickBot="1" x14ac:dyDescent="0.35">
      <c r="A194" s="43">
        <v>39</v>
      </c>
      <c r="B194" s="44" t="s">
        <v>408</v>
      </c>
      <c r="C194" s="45" t="s">
        <v>364</v>
      </c>
      <c r="D194" s="46">
        <v>26623528.059</v>
      </c>
      <c r="E194" s="32"/>
      <c r="F194" s="46">
        <f t="shared" si="6"/>
        <v>30617057.267849997</v>
      </c>
    </row>
    <row r="195" spans="1:6" ht="30" customHeight="1" thickBot="1" x14ac:dyDescent="0.35">
      <c r="A195" s="106" t="s">
        <v>279</v>
      </c>
      <c r="B195" s="107"/>
      <c r="C195" s="108"/>
      <c r="D195" s="109">
        <f>SUM(D156:D194)</f>
        <v>860268431.05900002</v>
      </c>
      <c r="E195" s="105"/>
      <c r="F195" s="109">
        <f>SUM(F156:F194)</f>
        <v>981431145.71785009</v>
      </c>
    </row>
    <row r="196" spans="1:6" x14ac:dyDescent="0.3">
      <c r="A196" s="2"/>
      <c r="B196" s="47"/>
      <c r="D196" s="2"/>
      <c r="F196" s="2"/>
    </row>
    <row r="199" spans="1:6" ht="14.4" x14ac:dyDescent="0.3">
      <c r="A199" s="73"/>
      <c r="B199" s="82"/>
      <c r="C199" s="82"/>
      <c r="D199" s="82"/>
      <c r="E199" s="21"/>
      <c r="F199" s="21"/>
    </row>
    <row r="200" spans="1:6" ht="14.4" x14ac:dyDescent="0.3">
      <c r="A200" s="81" t="s">
        <v>401</v>
      </c>
      <c r="B200" s="81"/>
      <c r="C200" s="81"/>
      <c r="D200" s="81"/>
      <c r="E200" s="21"/>
      <c r="F200" s="21"/>
    </row>
    <row r="201" spans="1:6" ht="14.4" x14ac:dyDescent="0.3">
      <c r="A201" s="73" t="s">
        <v>402</v>
      </c>
      <c r="B201" s="82"/>
      <c r="C201" s="82"/>
      <c r="D201" s="82"/>
      <c r="E201" s="21"/>
      <c r="F201" s="21"/>
    </row>
    <row r="202" spans="1:6" ht="15" thickBot="1" x14ac:dyDescent="0.35">
      <c r="A202" s="84"/>
      <c r="B202" s="85"/>
      <c r="C202" s="85"/>
      <c r="D202" s="85"/>
      <c r="E202" s="21"/>
      <c r="F202" s="21"/>
    </row>
    <row r="203" spans="1:6" ht="30" customHeight="1" thickBot="1" x14ac:dyDescent="0.35">
      <c r="A203" s="110" t="s">
        <v>15</v>
      </c>
      <c r="B203" s="111" t="s">
        <v>257</v>
      </c>
      <c r="C203" s="97" t="s">
        <v>258</v>
      </c>
      <c r="D203" s="112" t="s">
        <v>259</v>
      </c>
      <c r="E203" s="113"/>
      <c r="F203" s="112" t="s">
        <v>259</v>
      </c>
    </row>
    <row r="204" spans="1:6" ht="14.4" x14ac:dyDescent="0.3">
      <c r="A204" s="27">
        <v>1</v>
      </c>
      <c r="B204" s="23" t="s">
        <v>365</v>
      </c>
      <c r="C204" s="48" t="s">
        <v>366</v>
      </c>
      <c r="D204" s="25">
        <v>22665044.491</v>
      </c>
      <c r="E204" s="21"/>
      <c r="F204" s="25">
        <f>D204/100*115</f>
        <v>26064801.164650001</v>
      </c>
    </row>
    <row r="205" spans="1:6" ht="14.4" x14ac:dyDescent="0.3">
      <c r="A205" s="28">
        <v>2</v>
      </c>
      <c r="B205" s="5" t="s">
        <v>365</v>
      </c>
      <c r="C205" s="30" t="s">
        <v>367</v>
      </c>
      <c r="D205" s="26">
        <v>34627150.943000004</v>
      </c>
      <c r="E205" s="21"/>
      <c r="F205" s="26">
        <f t="shared" ref="F205:F227" si="7">D205/100*115</f>
        <v>39821223.584450006</v>
      </c>
    </row>
    <row r="206" spans="1:6" ht="14.4" x14ac:dyDescent="0.3">
      <c r="A206" s="28">
        <v>3</v>
      </c>
      <c r="B206" s="5" t="s">
        <v>260</v>
      </c>
      <c r="C206" s="30" t="s">
        <v>368</v>
      </c>
      <c r="D206" s="26">
        <v>19785651.940000001</v>
      </c>
      <c r="E206" s="21"/>
      <c r="F206" s="26">
        <f t="shared" si="7"/>
        <v>22753499.731000002</v>
      </c>
    </row>
    <row r="207" spans="1:6" ht="14.4" x14ac:dyDescent="0.3">
      <c r="A207" s="28">
        <v>4</v>
      </c>
      <c r="B207" s="5" t="s">
        <v>260</v>
      </c>
      <c r="C207" s="30" t="s">
        <v>369</v>
      </c>
      <c r="D207" s="26">
        <v>33242021.651000001</v>
      </c>
      <c r="E207" s="21"/>
      <c r="F207" s="26">
        <f t="shared" si="7"/>
        <v>38228324.898649998</v>
      </c>
    </row>
    <row r="208" spans="1:6" ht="14.4" x14ac:dyDescent="0.3">
      <c r="A208" s="28">
        <v>5</v>
      </c>
      <c r="B208" s="5" t="s">
        <v>260</v>
      </c>
      <c r="C208" s="30" t="s">
        <v>370</v>
      </c>
      <c r="D208" s="26">
        <v>22877160.204</v>
      </c>
      <c r="E208" s="21"/>
      <c r="F208" s="26">
        <f t="shared" si="7"/>
        <v>26308734.2346</v>
      </c>
    </row>
    <row r="209" spans="1:6" ht="14.4" x14ac:dyDescent="0.3">
      <c r="A209" s="28">
        <v>6</v>
      </c>
      <c r="B209" s="5" t="s">
        <v>260</v>
      </c>
      <c r="C209" s="30" t="s">
        <v>371</v>
      </c>
      <c r="D209" s="26">
        <v>1060418.32</v>
      </c>
      <c r="E209" s="21"/>
      <c r="F209" s="26">
        <f t="shared" si="7"/>
        <v>1219481.0680000002</v>
      </c>
    </row>
    <row r="210" spans="1:6" ht="14.4" x14ac:dyDescent="0.3">
      <c r="A210" s="28">
        <v>7</v>
      </c>
      <c r="B210" s="5" t="s">
        <v>261</v>
      </c>
      <c r="C210" s="30" t="s">
        <v>372</v>
      </c>
      <c r="D210" s="26">
        <v>27978147.890000001</v>
      </c>
      <c r="E210" s="21"/>
      <c r="F210" s="26">
        <f t="shared" si="7"/>
        <v>32174870.0735</v>
      </c>
    </row>
    <row r="211" spans="1:6" ht="14.4" x14ac:dyDescent="0.3">
      <c r="A211" s="28">
        <v>8</v>
      </c>
      <c r="B211" s="5" t="s">
        <v>248</v>
      </c>
      <c r="C211" s="30" t="s">
        <v>262</v>
      </c>
      <c r="D211" s="26">
        <v>182453.77</v>
      </c>
      <c r="E211" s="21"/>
      <c r="F211" s="26">
        <f t="shared" si="7"/>
        <v>209821.83549999999</v>
      </c>
    </row>
    <row r="212" spans="1:6" ht="14.4" x14ac:dyDescent="0.3">
      <c r="A212" s="28">
        <v>9</v>
      </c>
      <c r="B212" s="5" t="s">
        <v>248</v>
      </c>
      <c r="C212" s="30" t="s">
        <v>263</v>
      </c>
      <c r="D212" s="26">
        <v>186482.448</v>
      </c>
      <c r="E212" s="21"/>
      <c r="F212" s="26">
        <f t="shared" si="7"/>
        <v>214454.81520000001</v>
      </c>
    </row>
    <row r="213" spans="1:6" ht="14.4" x14ac:dyDescent="0.3">
      <c r="A213" s="28">
        <v>10</v>
      </c>
      <c r="B213" s="5" t="s">
        <v>248</v>
      </c>
      <c r="C213" s="30" t="s">
        <v>373</v>
      </c>
      <c r="D213" s="26">
        <v>162179.81</v>
      </c>
      <c r="E213" s="21"/>
      <c r="F213" s="26">
        <f t="shared" si="7"/>
        <v>186506.78149999998</v>
      </c>
    </row>
    <row r="214" spans="1:6" ht="14.4" x14ac:dyDescent="0.3">
      <c r="A214" s="28">
        <v>11</v>
      </c>
      <c r="B214" s="5" t="s">
        <v>248</v>
      </c>
      <c r="C214" s="30" t="s">
        <v>374</v>
      </c>
      <c r="D214" s="26">
        <v>670655</v>
      </c>
      <c r="E214" s="21"/>
      <c r="F214" s="26">
        <f t="shared" si="7"/>
        <v>771253.25</v>
      </c>
    </row>
    <row r="215" spans="1:6" ht="14.4" x14ac:dyDescent="0.3">
      <c r="A215" s="28">
        <v>12</v>
      </c>
      <c r="B215" s="5" t="s">
        <v>264</v>
      </c>
      <c r="C215" s="30" t="s">
        <v>265</v>
      </c>
      <c r="D215" s="26">
        <v>1125988.2</v>
      </c>
      <c r="E215" s="21"/>
      <c r="F215" s="26">
        <f t="shared" si="7"/>
        <v>1294886.43</v>
      </c>
    </row>
    <row r="216" spans="1:6" ht="14.4" x14ac:dyDescent="0.3">
      <c r="A216" s="28">
        <v>13</v>
      </c>
      <c r="B216" s="5" t="s">
        <v>266</v>
      </c>
      <c r="C216" s="30" t="s">
        <v>267</v>
      </c>
      <c r="D216" s="26">
        <v>1722099.6</v>
      </c>
      <c r="E216" s="21"/>
      <c r="F216" s="26">
        <f t="shared" si="7"/>
        <v>1980414.5399999998</v>
      </c>
    </row>
    <row r="217" spans="1:6" ht="14.4" x14ac:dyDescent="0.3">
      <c r="A217" s="28">
        <v>14</v>
      </c>
      <c r="B217" s="5" t="s">
        <v>268</v>
      </c>
      <c r="C217" s="30" t="s">
        <v>269</v>
      </c>
      <c r="D217" s="26">
        <v>993519</v>
      </c>
      <c r="E217" s="21"/>
      <c r="F217" s="26">
        <f t="shared" si="7"/>
        <v>1142546.8500000001</v>
      </c>
    </row>
    <row r="218" spans="1:6" ht="14.4" x14ac:dyDescent="0.3">
      <c r="A218" s="28">
        <v>15</v>
      </c>
      <c r="B218" s="5" t="s">
        <v>270</v>
      </c>
      <c r="C218" s="30" t="s">
        <v>271</v>
      </c>
      <c r="D218" s="26">
        <v>384160.68</v>
      </c>
      <c r="E218" s="21"/>
      <c r="F218" s="26">
        <f t="shared" si="7"/>
        <v>441784.78200000001</v>
      </c>
    </row>
    <row r="219" spans="1:6" ht="14.4" x14ac:dyDescent="0.3">
      <c r="A219" s="28">
        <v>16</v>
      </c>
      <c r="B219" s="5" t="s">
        <v>272</v>
      </c>
      <c r="C219" s="30" t="s">
        <v>273</v>
      </c>
      <c r="D219" s="26">
        <v>357666.83999999997</v>
      </c>
      <c r="E219" s="21"/>
      <c r="F219" s="26">
        <f t="shared" si="7"/>
        <v>411316.86599999992</v>
      </c>
    </row>
    <row r="220" spans="1:6" ht="14.4" x14ac:dyDescent="0.3">
      <c r="A220" s="28">
        <v>17</v>
      </c>
      <c r="B220" s="5" t="s">
        <v>274</v>
      </c>
      <c r="C220" s="30" t="s">
        <v>275</v>
      </c>
      <c r="D220" s="26">
        <v>278185.32</v>
      </c>
      <c r="E220" s="21"/>
      <c r="F220" s="26">
        <f t="shared" si="7"/>
        <v>319913.11800000002</v>
      </c>
    </row>
    <row r="221" spans="1:6" ht="14.4" x14ac:dyDescent="0.3">
      <c r="A221" s="28">
        <v>18</v>
      </c>
      <c r="B221" s="5" t="s">
        <v>276</v>
      </c>
      <c r="C221" s="30" t="s">
        <v>277</v>
      </c>
      <c r="D221" s="26">
        <v>3781351.1189999999</v>
      </c>
      <c r="E221" s="21"/>
      <c r="F221" s="26">
        <f t="shared" si="7"/>
        <v>4348553.7868499998</v>
      </c>
    </row>
    <row r="222" spans="1:6" ht="14.4" x14ac:dyDescent="0.3">
      <c r="A222" s="28">
        <v>19</v>
      </c>
      <c r="B222" s="5" t="s">
        <v>278</v>
      </c>
      <c r="C222" s="30" t="s">
        <v>375</v>
      </c>
      <c r="D222" s="26">
        <v>6172400</v>
      </c>
      <c r="E222" s="21"/>
      <c r="F222" s="26">
        <f t="shared" si="7"/>
        <v>7098260</v>
      </c>
    </row>
    <row r="223" spans="1:6" ht="14.4" x14ac:dyDescent="0.3">
      <c r="A223" s="28">
        <v>20</v>
      </c>
      <c r="B223" s="5" t="s">
        <v>312</v>
      </c>
      <c r="C223" s="5" t="s">
        <v>311</v>
      </c>
      <c r="D223" s="50">
        <v>1806614</v>
      </c>
      <c r="E223" s="21"/>
      <c r="F223" s="26">
        <f t="shared" si="7"/>
        <v>2077606.0999999999</v>
      </c>
    </row>
    <row r="224" spans="1:6" ht="14.4" x14ac:dyDescent="0.3">
      <c r="A224" s="28">
        <v>21</v>
      </c>
      <c r="B224" s="5" t="s">
        <v>314</v>
      </c>
      <c r="C224" s="5" t="s">
        <v>313</v>
      </c>
      <c r="D224" s="50">
        <v>226717</v>
      </c>
      <c r="E224" s="21"/>
      <c r="F224" s="26">
        <f t="shared" si="7"/>
        <v>260724.55000000002</v>
      </c>
    </row>
    <row r="225" spans="1:6" ht="26.4" x14ac:dyDescent="0.3">
      <c r="A225" s="28">
        <v>22</v>
      </c>
      <c r="B225" s="5" t="s">
        <v>260</v>
      </c>
      <c r="C225" s="5" t="s">
        <v>316</v>
      </c>
      <c r="D225" s="50">
        <v>3204900</v>
      </c>
      <c r="E225" s="21"/>
      <c r="F225" s="26">
        <f t="shared" si="7"/>
        <v>3685635</v>
      </c>
    </row>
    <row r="226" spans="1:6" ht="26.4" x14ac:dyDescent="0.3">
      <c r="A226" s="28">
        <v>23</v>
      </c>
      <c r="B226" s="5" t="s">
        <v>260</v>
      </c>
      <c r="C226" s="5" t="s">
        <v>317</v>
      </c>
      <c r="D226" s="50">
        <v>1685540</v>
      </c>
      <c r="E226" s="21"/>
      <c r="F226" s="26">
        <f t="shared" si="7"/>
        <v>1938371.0000000002</v>
      </c>
    </row>
    <row r="227" spans="1:6" ht="27" thickBot="1" x14ac:dyDescent="0.35">
      <c r="A227" s="29">
        <v>24</v>
      </c>
      <c r="B227" s="24" t="s">
        <v>260</v>
      </c>
      <c r="C227" s="24" t="s">
        <v>318</v>
      </c>
      <c r="D227" s="51">
        <v>1566840</v>
      </c>
      <c r="E227" s="21"/>
      <c r="F227" s="54">
        <f t="shared" si="7"/>
        <v>1801866</v>
      </c>
    </row>
    <row r="228" spans="1:6" ht="30" customHeight="1" thickBot="1" x14ac:dyDescent="0.35">
      <c r="A228" s="114" t="s">
        <v>279</v>
      </c>
      <c r="B228" s="115"/>
      <c r="C228" s="115"/>
      <c r="D228" s="116">
        <f>SUM(D204:D227)</f>
        <v>186743348.22600001</v>
      </c>
      <c r="E228" s="113"/>
      <c r="F228" s="116">
        <f>SUM(F204:F227)</f>
        <v>214754850.45990002</v>
      </c>
    </row>
    <row r="232" spans="1:6" ht="14.4" x14ac:dyDescent="0.3">
      <c r="A232" s="86"/>
      <c r="B232" s="86"/>
      <c r="C232" s="70"/>
      <c r="D232" s="70"/>
      <c r="E232" s="11"/>
      <c r="F232" s="11"/>
    </row>
    <row r="233" spans="1:6" x14ac:dyDescent="0.3">
      <c r="A233" s="81" t="s">
        <v>401</v>
      </c>
      <c r="B233" s="81"/>
      <c r="C233" s="81"/>
      <c r="D233" s="81"/>
      <c r="E233" s="11"/>
      <c r="F233" s="11"/>
    </row>
    <row r="234" spans="1:6" ht="14.4" x14ac:dyDescent="0.3">
      <c r="A234" s="73" t="s">
        <v>403</v>
      </c>
      <c r="B234" s="73"/>
      <c r="C234" s="82"/>
      <c r="D234" s="82"/>
      <c r="E234" s="11"/>
      <c r="F234" s="11"/>
    </row>
    <row r="235" spans="1:6" ht="15" thickBot="1" x14ac:dyDescent="0.35">
      <c r="A235" s="84"/>
      <c r="B235" s="84"/>
      <c r="C235" s="85"/>
      <c r="D235" s="85"/>
      <c r="E235" s="11"/>
      <c r="F235" s="11"/>
    </row>
    <row r="236" spans="1:6" ht="30" customHeight="1" thickBot="1" x14ac:dyDescent="0.35">
      <c r="A236" s="110" t="s">
        <v>15</v>
      </c>
      <c r="B236" s="97" t="s">
        <v>257</v>
      </c>
      <c r="C236" s="97" t="s">
        <v>258</v>
      </c>
      <c r="D236" s="117" t="s">
        <v>259</v>
      </c>
      <c r="E236" s="99"/>
      <c r="F236" s="117" t="s">
        <v>259</v>
      </c>
    </row>
    <row r="237" spans="1:6" ht="26.4" x14ac:dyDescent="0.3">
      <c r="A237" s="9">
        <v>1</v>
      </c>
      <c r="B237" s="15" t="s">
        <v>282</v>
      </c>
      <c r="C237" s="15" t="s">
        <v>283</v>
      </c>
      <c r="D237" s="16">
        <v>54533154</v>
      </c>
      <c r="E237" s="11"/>
      <c r="F237" s="16">
        <f>D237/100*115</f>
        <v>62713127.100000001</v>
      </c>
    </row>
    <row r="238" spans="1:6" x14ac:dyDescent="0.3">
      <c r="A238" s="12">
        <v>2</v>
      </c>
      <c r="B238" s="8" t="s">
        <v>284</v>
      </c>
      <c r="C238" s="8" t="s">
        <v>285</v>
      </c>
      <c r="D238" s="17">
        <v>48775017</v>
      </c>
      <c r="E238" s="11"/>
      <c r="F238" s="17">
        <f t="shared" ref="F238:F251" si="8">D238/100*115</f>
        <v>56091269.549999997</v>
      </c>
    </row>
    <row r="239" spans="1:6" x14ac:dyDescent="0.3">
      <c r="A239" s="12">
        <v>3</v>
      </c>
      <c r="B239" s="8" t="s">
        <v>286</v>
      </c>
      <c r="C239" s="8" t="s">
        <v>287</v>
      </c>
      <c r="D239" s="17">
        <v>19420507</v>
      </c>
      <c r="E239" s="11"/>
      <c r="F239" s="17">
        <f t="shared" si="8"/>
        <v>22333583.050000001</v>
      </c>
    </row>
    <row r="240" spans="1:6" ht="26.4" x14ac:dyDescent="0.3">
      <c r="A240" s="12">
        <v>4</v>
      </c>
      <c r="B240" s="8" t="s">
        <v>288</v>
      </c>
      <c r="C240" s="8" t="s">
        <v>289</v>
      </c>
      <c r="D240" s="17">
        <v>2270731</v>
      </c>
      <c r="E240" s="11"/>
      <c r="F240" s="17">
        <f t="shared" si="8"/>
        <v>2611340.6500000004</v>
      </c>
    </row>
    <row r="241" spans="1:6" ht="26.4" x14ac:dyDescent="0.3">
      <c r="A241" s="12">
        <v>5</v>
      </c>
      <c r="B241" s="8" t="s">
        <v>290</v>
      </c>
      <c r="C241" s="8" t="s">
        <v>291</v>
      </c>
      <c r="D241" s="17">
        <v>3152672</v>
      </c>
      <c r="E241" s="11"/>
      <c r="F241" s="17">
        <f t="shared" si="8"/>
        <v>3625572.8000000003</v>
      </c>
    </row>
    <row r="242" spans="1:6" ht="26.4" x14ac:dyDescent="0.3">
      <c r="A242" s="12">
        <v>6</v>
      </c>
      <c r="B242" s="8" t="s">
        <v>292</v>
      </c>
      <c r="C242" s="8" t="s">
        <v>293</v>
      </c>
      <c r="D242" s="17">
        <v>66596635</v>
      </c>
      <c r="E242" s="11"/>
      <c r="F242" s="17">
        <f t="shared" si="8"/>
        <v>76586130.25</v>
      </c>
    </row>
    <row r="243" spans="1:6" ht="26.4" x14ac:dyDescent="0.3">
      <c r="A243" s="12">
        <v>7</v>
      </c>
      <c r="B243" s="8" t="s">
        <v>294</v>
      </c>
      <c r="C243" s="8" t="s">
        <v>295</v>
      </c>
      <c r="D243" s="17">
        <v>807160</v>
      </c>
      <c r="E243" s="11"/>
      <c r="F243" s="17">
        <f t="shared" si="8"/>
        <v>928234</v>
      </c>
    </row>
    <row r="244" spans="1:6" ht="26.4" x14ac:dyDescent="0.3">
      <c r="A244" s="12">
        <v>8</v>
      </c>
      <c r="B244" s="8" t="s">
        <v>296</v>
      </c>
      <c r="C244" s="8" t="s">
        <v>297</v>
      </c>
      <c r="D244" s="17">
        <v>5781877</v>
      </c>
      <c r="E244" s="11"/>
      <c r="F244" s="17">
        <f t="shared" si="8"/>
        <v>6649158.5499999998</v>
      </c>
    </row>
    <row r="245" spans="1:6" ht="26.4" x14ac:dyDescent="0.3">
      <c r="A245" s="12">
        <v>9</v>
      </c>
      <c r="B245" s="8" t="s">
        <v>298</v>
      </c>
      <c r="C245" s="8" t="s">
        <v>299</v>
      </c>
      <c r="D245" s="17">
        <v>73594</v>
      </c>
      <c r="E245" s="11"/>
      <c r="F245" s="17">
        <f t="shared" si="8"/>
        <v>84633.1</v>
      </c>
    </row>
    <row r="246" spans="1:6" ht="26.4" x14ac:dyDescent="0.3">
      <c r="A246" s="12">
        <v>10</v>
      </c>
      <c r="B246" s="8" t="s">
        <v>300</v>
      </c>
      <c r="C246" s="8" t="s">
        <v>299</v>
      </c>
      <c r="D246" s="17">
        <v>100895</v>
      </c>
      <c r="E246" s="11"/>
      <c r="F246" s="17">
        <f t="shared" si="8"/>
        <v>116029.25</v>
      </c>
    </row>
    <row r="247" spans="1:6" ht="26.4" x14ac:dyDescent="0.3">
      <c r="A247" s="12">
        <v>11</v>
      </c>
      <c r="B247" s="8" t="s">
        <v>301</v>
      </c>
      <c r="C247" s="8" t="s">
        <v>299</v>
      </c>
      <c r="D247" s="17">
        <v>193481</v>
      </c>
      <c r="E247" s="11"/>
      <c r="F247" s="17">
        <f t="shared" si="8"/>
        <v>222503.15</v>
      </c>
    </row>
    <row r="248" spans="1:6" x14ac:dyDescent="0.3">
      <c r="A248" s="12">
        <v>12</v>
      </c>
      <c r="B248" s="8" t="s">
        <v>302</v>
      </c>
      <c r="C248" s="8" t="s">
        <v>303</v>
      </c>
      <c r="D248" s="17">
        <v>74030816</v>
      </c>
      <c r="E248" s="11"/>
      <c r="F248" s="17">
        <f t="shared" si="8"/>
        <v>85135438.400000006</v>
      </c>
    </row>
    <row r="249" spans="1:6" x14ac:dyDescent="0.3">
      <c r="A249" s="12">
        <v>13</v>
      </c>
      <c r="B249" s="8" t="s">
        <v>304</v>
      </c>
      <c r="C249" s="8" t="s">
        <v>305</v>
      </c>
      <c r="D249" s="17">
        <v>5030506</v>
      </c>
      <c r="E249" s="11"/>
      <c r="F249" s="17">
        <f t="shared" si="8"/>
        <v>5785081.8999999994</v>
      </c>
    </row>
    <row r="250" spans="1:6" ht="26.4" x14ac:dyDescent="0.3">
      <c r="A250" s="12">
        <v>14</v>
      </c>
      <c r="B250" s="7" t="s">
        <v>306</v>
      </c>
      <c r="C250" s="7" t="s">
        <v>307</v>
      </c>
      <c r="D250" s="18">
        <v>28960426</v>
      </c>
      <c r="E250" s="11"/>
      <c r="F250" s="17">
        <f t="shared" si="8"/>
        <v>33304489.900000002</v>
      </c>
    </row>
    <row r="251" spans="1:6" x14ac:dyDescent="0.3">
      <c r="A251" s="87">
        <v>15</v>
      </c>
      <c r="B251" s="89" t="s">
        <v>308</v>
      </c>
      <c r="C251" s="89" t="s">
        <v>309</v>
      </c>
      <c r="D251" s="18">
        <v>2492700</v>
      </c>
      <c r="E251" s="11"/>
      <c r="F251" s="55">
        <f t="shared" si="8"/>
        <v>2866605</v>
      </c>
    </row>
    <row r="252" spans="1:6" ht="15" customHeight="1" thickBot="1" x14ac:dyDescent="0.35">
      <c r="A252" s="88"/>
      <c r="B252" s="90"/>
      <c r="C252" s="90"/>
      <c r="D252" s="19" t="s">
        <v>310</v>
      </c>
      <c r="E252" s="11"/>
      <c r="F252" s="19" t="s">
        <v>310</v>
      </c>
    </row>
    <row r="253" spans="1:6" ht="30" customHeight="1" thickBot="1" x14ac:dyDescent="0.35">
      <c r="A253" s="118" t="s">
        <v>279</v>
      </c>
      <c r="B253" s="119"/>
      <c r="C253" s="119"/>
      <c r="D253" s="120">
        <f>SUM(D237:D251)</f>
        <v>312220171</v>
      </c>
      <c r="E253" s="99"/>
      <c r="F253" s="120">
        <f>SUM(F237:F251)</f>
        <v>359053196.64999998</v>
      </c>
    </row>
    <row r="257" spans="1:6" x14ac:dyDescent="0.3">
      <c r="A257" s="86"/>
      <c r="B257" s="86"/>
      <c r="C257" s="77"/>
      <c r="D257" s="77"/>
      <c r="E257" s="11"/>
      <c r="F257" s="11"/>
    </row>
    <row r="258" spans="1:6" x14ac:dyDescent="0.3">
      <c r="A258" s="81" t="s">
        <v>401</v>
      </c>
      <c r="B258" s="81"/>
      <c r="C258" s="81"/>
      <c r="D258" s="81"/>
      <c r="E258" s="11"/>
      <c r="F258" s="11"/>
    </row>
    <row r="259" spans="1:6" x14ac:dyDescent="0.3">
      <c r="A259" s="73" t="s">
        <v>404</v>
      </c>
      <c r="B259" s="73"/>
      <c r="C259" s="91"/>
      <c r="D259" s="91"/>
      <c r="E259" s="11"/>
      <c r="F259" s="11"/>
    </row>
    <row r="260" spans="1:6" ht="14.4" thickBot="1" x14ac:dyDescent="0.35">
      <c r="A260" s="78"/>
      <c r="B260" s="78"/>
      <c r="C260" s="92"/>
      <c r="D260" s="92"/>
      <c r="E260" s="11"/>
      <c r="F260" s="11"/>
    </row>
    <row r="261" spans="1:6" ht="30" customHeight="1" thickBot="1" x14ac:dyDescent="0.35">
      <c r="A261" s="110" t="s">
        <v>15</v>
      </c>
      <c r="B261" s="97" t="s">
        <v>257</v>
      </c>
      <c r="C261" s="97" t="s">
        <v>258</v>
      </c>
      <c r="D261" s="112" t="s">
        <v>259</v>
      </c>
      <c r="E261" s="99"/>
      <c r="F261" s="112" t="s">
        <v>259</v>
      </c>
    </row>
    <row r="262" spans="1:6" x14ac:dyDescent="0.3">
      <c r="A262" s="9">
        <v>1</v>
      </c>
      <c r="B262" s="23" t="s">
        <v>315</v>
      </c>
      <c r="C262" s="23" t="s">
        <v>319</v>
      </c>
      <c r="D262" s="25">
        <v>29753199.559999999</v>
      </c>
      <c r="E262" s="11"/>
      <c r="F262" s="25">
        <f>D262/100*115</f>
        <v>34216179.493999995</v>
      </c>
    </row>
    <row r="263" spans="1:6" x14ac:dyDescent="0.3">
      <c r="A263" s="12">
        <v>2</v>
      </c>
      <c r="B263" s="5" t="s">
        <v>320</v>
      </c>
      <c r="C263" s="5" t="s">
        <v>321</v>
      </c>
      <c r="D263" s="26">
        <v>24055096.272</v>
      </c>
      <c r="E263" s="11"/>
      <c r="F263" s="26">
        <f t="shared" ref="F263:F281" si="9">D263/100*115</f>
        <v>27663360.7128</v>
      </c>
    </row>
    <row r="264" spans="1:6" x14ac:dyDescent="0.3">
      <c r="A264" s="12">
        <v>3</v>
      </c>
      <c r="B264" s="5" t="s">
        <v>315</v>
      </c>
      <c r="C264" s="5" t="s">
        <v>322</v>
      </c>
      <c r="D264" s="26">
        <v>46879609.465000004</v>
      </c>
      <c r="E264" s="11"/>
      <c r="F264" s="26">
        <f t="shared" si="9"/>
        <v>53911550.884750009</v>
      </c>
    </row>
    <row r="265" spans="1:6" x14ac:dyDescent="0.3">
      <c r="A265" s="12">
        <v>4</v>
      </c>
      <c r="B265" s="5" t="s">
        <v>320</v>
      </c>
      <c r="C265" s="5" t="s">
        <v>323</v>
      </c>
      <c r="D265" s="26">
        <v>23708691.688000001</v>
      </c>
      <c r="E265" s="11"/>
      <c r="F265" s="26">
        <f t="shared" si="9"/>
        <v>27264995.441199999</v>
      </c>
    </row>
    <row r="266" spans="1:6" x14ac:dyDescent="0.3">
      <c r="A266" s="12">
        <v>5</v>
      </c>
      <c r="B266" s="5" t="s">
        <v>324</v>
      </c>
      <c r="C266" s="5" t="s">
        <v>325</v>
      </c>
      <c r="D266" s="26">
        <v>29730792.561000001</v>
      </c>
      <c r="E266" s="11"/>
      <c r="F266" s="26">
        <f t="shared" si="9"/>
        <v>34190411.445150003</v>
      </c>
    </row>
    <row r="267" spans="1:6" x14ac:dyDescent="0.3">
      <c r="A267" s="12">
        <v>6</v>
      </c>
      <c r="B267" s="5" t="s">
        <v>320</v>
      </c>
      <c r="C267" s="5" t="s">
        <v>326</v>
      </c>
      <c r="D267" s="26">
        <v>22622847.828000002</v>
      </c>
      <c r="E267" s="11"/>
      <c r="F267" s="26">
        <f t="shared" si="9"/>
        <v>26016275.0022</v>
      </c>
    </row>
    <row r="268" spans="1:6" x14ac:dyDescent="0.3">
      <c r="A268" s="12">
        <v>7</v>
      </c>
      <c r="B268" s="5" t="s">
        <v>315</v>
      </c>
      <c r="C268" s="5" t="s">
        <v>327</v>
      </c>
      <c r="D268" s="26">
        <v>30603464.278000001</v>
      </c>
      <c r="E268" s="11"/>
      <c r="F268" s="26">
        <f t="shared" si="9"/>
        <v>35193983.919699997</v>
      </c>
    </row>
    <row r="269" spans="1:6" x14ac:dyDescent="0.3">
      <c r="A269" s="12">
        <v>8</v>
      </c>
      <c r="B269" s="5" t="s">
        <v>315</v>
      </c>
      <c r="C269" s="5" t="s">
        <v>328</v>
      </c>
      <c r="D269" s="26">
        <v>31815879.134999998</v>
      </c>
      <c r="E269" s="11"/>
      <c r="F269" s="26">
        <f t="shared" si="9"/>
        <v>36588261.005249992</v>
      </c>
    </row>
    <row r="270" spans="1:6" x14ac:dyDescent="0.3">
      <c r="A270" s="12">
        <v>9</v>
      </c>
      <c r="B270" s="5" t="s">
        <v>320</v>
      </c>
      <c r="C270" s="5" t="s">
        <v>329</v>
      </c>
      <c r="D270" s="26">
        <v>33654485.159000002</v>
      </c>
      <c r="E270" s="11"/>
      <c r="F270" s="26">
        <f t="shared" si="9"/>
        <v>38702657.932850003</v>
      </c>
    </row>
    <row r="271" spans="1:6" x14ac:dyDescent="0.3">
      <c r="A271" s="12">
        <v>10</v>
      </c>
      <c r="B271" s="5" t="s">
        <v>320</v>
      </c>
      <c r="C271" s="5" t="s">
        <v>330</v>
      </c>
      <c r="D271" s="26">
        <v>10738525.486</v>
      </c>
      <c r="E271" s="11"/>
      <c r="F271" s="26">
        <f t="shared" si="9"/>
        <v>12349304.308900001</v>
      </c>
    </row>
    <row r="272" spans="1:6" x14ac:dyDescent="0.3">
      <c r="A272" s="12">
        <v>11</v>
      </c>
      <c r="B272" s="5" t="s">
        <v>331</v>
      </c>
      <c r="C272" s="5" t="s">
        <v>332</v>
      </c>
      <c r="D272" s="26">
        <v>43456144.781000003</v>
      </c>
      <c r="E272" s="11"/>
      <c r="F272" s="26">
        <f t="shared" si="9"/>
        <v>49974566.498150006</v>
      </c>
    </row>
    <row r="273" spans="1:6" x14ac:dyDescent="0.3">
      <c r="A273" s="12">
        <v>12</v>
      </c>
      <c r="B273" s="5" t="s">
        <v>333</v>
      </c>
      <c r="C273" s="5" t="s">
        <v>334</v>
      </c>
      <c r="D273" s="26">
        <v>2342360.5150000001</v>
      </c>
      <c r="E273" s="11"/>
      <c r="F273" s="26">
        <f t="shared" si="9"/>
        <v>2693714.5922500002</v>
      </c>
    </row>
    <row r="274" spans="1:6" x14ac:dyDescent="0.3">
      <c r="A274" s="12">
        <v>13</v>
      </c>
      <c r="B274" s="5" t="s">
        <v>335</v>
      </c>
      <c r="C274" s="5" t="s">
        <v>336</v>
      </c>
      <c r="D274" s="26">
        <v>5120510.2750000004</v>
      </c>
      <c r="E274" s="11"/>
      <c r="F274" s="26">
        <f t="shared" si="9"/>
        <v>5888586.8162500011</v>
      </c>
    </row>
    <row r="275" spans="1:6" ht="26.4" x14ac:dyDescent="0.3">
      <c r="A275" s="12">
        <v>14</v>
      </c>
      <c r="B275" s="5" t="s">
        <v>337</v>
      </c>
      <c r="C275" s="5" t="s">
        <v>338</v>
      </c>
      <c r="D275" s="26">
        <v>23796416.923</v>
      </c>
      <c r="E275" s="11"/>
      <c r="F275" s="26">
        <f t="shared" si="9"/>
        <v>27365879.461449999</v>
      </c>
    </row>
    <row r="276" spans="1:6" x14ac:dyDescent="0.3">
      <c r="A276" s="12">
        <v>15</v>
      </c>
      <c r="B276" s="5" t="s">
        <v>347</v>
      </c>
      <c r="C276" s="5" t="s">
        <v>339</v>
      </c>
      <c r="D276" s="26">
        <v>25707942.730999999</v>
      </c>
      <c r="E276" s="11"/>
      <c r="F276" s="26">
        <f t="shared" si="9"/>
        <v>29564134.14065</v>
      </c>
    </row>
    <row r="277" spans="1:6" x14ac:dyDescent="0.3">
      <c r="A277" s="12">
        <v>16</v>
      </c>
      <c r="B277" s="5" t="s">
        <v>340</v>
      </c>
      <c r="C277" s="5" t="s">
        <v>341</v>
      </c>
      <c r="D277" s="26">
        <v>121274426.13699999</v>
      </c>
      <c r="E277" s="11"/>
      <c r="F277" s="26">
        <f t="shared" si="9"/>
        <v>139465590.05754998</v>
      </c>
    </row>
    <row r="278" spans="1:6" x14ac:dyDescent="0.3">
      <c r="A278" s="12">
        <v>17</v>
      </c>
      <c r="B278" s="5" t="s">
        <v>342</v>
      </c>
      <c r="C278" s="5" t="s">
        <v>343</v>
      </c>
      <c r="D278" s="26">
        <v>9850913</v>
      </c>
      <c r="E278" s="11"/>
      <c r="F278" s="26">
        <f t="shared" si="9"/>
        <v>11328549.950000001</v>
      </c>
    </row>
    <row r="279" spans="1:6" x14ac:dyDescent="0.3">
      <c r="A279" s="12">
        <v>18</v>
      </c>
      <c r="B279" s="5" t="s">
        <v>342</v>
      </c>
      <c r="C279" s="5" t="s">
        <v>344</v>
      </c>
      <c r="D279" s="26">
        <v>5962609.6200000001</v>
      </c>
      <c r="E279" s="11"/>
      <c r="F279" s="26">
        <f t="shared" si="9"/>
        <v>6857001.0630000001</v>
      </c>
    </row>
    <row r="280" spans="1:6" x14ac:dyDescent="0.3">
      <c r="A280" s="22">
        <v>19</v>
      </c>
      <c r="B280" s="6" t="s">
        <v>345</v>
      </c>
      <c r="C280" s="6" t="s">
        <v>346</v>
      </c>
      <c r="D280" s="49">
        <v>47836100</v>
      </c>
      <c r="E280" s="11"/>
      <c r="F280" s="26">
        <f t="shared" si="9"/>
        <v>55011515</v>
      </c>
    </row>
    <row r="281" spans="1:6" x14ac:dyDescent="0.3">
      <c r="A281" s="22">
        <v>20</v>
      </c>
      <c r="B281" s="6" t="s">
        <v>348</v>
      </c>
      <c r="C281" s="6" t="s">
        <v>349</v>
      </c>
      <c r="D281" s="49">
        <v>1048121</v>
      </c>
      <c r="E281" s="11"/>
      <c r="F281" s="26">
        <f t="shared" si="9"/>
        <v>1205339.1499999999</v>
      </c>
    </row>
    <row r="282" spans="1:6" ht="27" thickBot="1" x14ac:dyDescent="0.35">
      <c r="A282" s="12">
        <v>21</v>
      </c>
      <c r="B282" s="8" t="s">
        <v>396</v>
      </c>
      <c r="C282" s="8" t="s">
        <v>388</v>
      </c>
      <c r="D282" s="17">
        <v>901600</v>
      </c>
      <c r="E282" s="11"/>
      <c r="F282" s="17">
        <v>901600</v>
      </c>
    </row>
    <row r="283" spans="1:6" ht="30" customHeight="1" thickBot="1" x14ac:dyDescent="0.35">
      <c r="A283" s="121" t="s">
        <v>279</v>
      </c>
      <c r="B283" s="122"/>
      <c r="C283" s="122"/>
      <c r="D283" s="123">
        <f>SUM(D262:D282)</f>
        <v>570859736.41399992</v>
      </c>
      <c r="E283" s="99"/>
      <c r="F283" s="123">
        <f>SUM(F262:F282)</f>
        <v>656353456.87609994</v>
      </c>
    </row>
    <row r="284" spans="1:6" x14ac:dyDescent="0.3">
      <c r="A284" s="14"/>
      <c r="B284" s="14"/>
      <c r="C284" s="14"/>
      <c r="D284" s="20"/>
      <c r="E284" s="11"/>
      <c r="F284" s="11"/>
    </row>
    <row r="288" spans="1:6" ht="14.4" x14ac:dyDescent="0.3">
      <c r="A288" s="71" t="s">
        <v>399</v>
      </c>
      <c r="B288" s="72"/>
      <c r="C288" s="72"/>
      <c r="D288" s="72"/>
    </row>
    <row r="289" spans="1:6" ht="14.4" thickBot="1" x14ac:dyDescent="0.35"/>
    <row r="290" spans="1:6" ht="30" customHeight="1" thickBot="1" x14ac:dyDescent="0.35">
      <c r="A290" s="95" t="s">
        <v>15</v>
      </c>
      <c r="B290" s="96" t="s">
        <v>257</v>
      </c>
      <c r="C290" s="97" t="s">
        <v>258</v>
      </c>
      <c r="D290" s="98" t="s">
        <v>259</v>
      </c>
      <c r="E290" s="104"/>
      <c r="F290" s="98" t="s">
        <v>259</v>
      </c>
    </row>
    <row r="291" spans="1:6" ht="66.599999999999994" thickBot="1" x14ac:dyDescent="0.35">
      <c r="A291" s="52">
        <v>1</v>
      </c>
      <c r="B291" s="53" t="s">
        <v>397</v>
      </c>
      <c r="C291" s="53" t="s">
        <v>398</v>
      </c>
      <c r="D291" s="62">
        <v>44031683</v>
      </c>
      <c r="F291" s="62">
        <v>50636435</v>
      </c>
    </row>
    <row r="295" spans="1:6" x14ac:dyDescent="0.3">
      <c r="F295" s="124"/>
    </row>
  </sheetData>
  <mergeCells count="31">
    <mergeCell ref="A260:D260"/>
    <mergeCell ref="A283:C283"/>
    <mergeCell ref="A253:C253"/>
    <mergeCell ref="A2:F2"/>
    <mergeCell ref="A257:D257"/>
    <mergeCell ref="A258:D258"/>
    <mergeCell ref="A259:D259"/>
    <mergeCell ref="A232:D232"/>
    <mergeCell ref="A233:D233"/>
    <mergeCell ref="A234:D234"/>
    <mergeCell ref="A235:D235"/>
    <mergeCell ref="A251:A252"/>
    <mergeCell ref="B251:B252"/>
    <mergeCell ref="C251:C252"/>
    <mergeCell ref="A199:D199"/>
    <mergeCell ref="A200:D200"/>
    <mergeCell ref="A201:D201"/>
    <mergeCell ref="A202:D202"/>
    <mergeCell ref="A228:C228"/>
    <mergeCell ref="A151:D151"/>
    <mergeCell ref="A152:D152"/>
    <mergeCell ref="A153:D153"/>
    <mergeCell ref="A154:D154"/>
    <mergeCell ref="A195:C195"/>
    <mergeCell ref="A1:D1"/>
    <mergeCell ref="A288:D288"/>
    <mergeCell ref="A147:C147"/>
    <mergeCell ref="A4:D4"/>
    <mergeCell ref="A5:D5"/>
    <mergeCell ref="A3:D3"/>
    <mergeCell ref="A6:D6"/>
  </mergeCells>
  <pageMargins left="0.59055118110236227" right="0.59055118110236227" top="0.78740157480314965" bottom="0.78740157480314965" header="0.31496062992125984" footer="0.31496062992125984"/>
  <pageSetup paperSize="9" scale="77" fitToHeight="6" orientation="portrait" r:id="rId1"/>
  <rowBreaks count="1" manualBreakCount="1">
    <brk id="14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Seznamy pojištěných budov</vt:lpstr>
      <vt:lpstr>'Seznamy pojištěných budov'!Oblast_tisku</vt:lpstr>
    </vt:vector>
  </TitlesOfParts>
  <Company>RESPECT,a 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PC287</dc:creator>
  <cp:lastModifiedBy>Kolar Pavel</cp:lastModifiedBy>
  <cp:lastPrinted>2025-07-20T22:26:18Z</cp:lastPrinted>
  <dcterms:created xsi:type="dcterms:W3CDTF">2012-06-08T06:53:08Z</dcterms:created>
  <dcterms:modified xsi:type="dcterms:W3CDTF">2025-07-20T22:26:21Z</dcterms:modified>
</cp:coreProperties>
</file>