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7496" windowHeight="11016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<sst xmlns="http://schemas.openxmlformats.org/spreadsheetml/2006/main" count="90" uniqueCount="54">
  <si>
    <t>Montážní práce</t>
  </si>
  <si>
    <t>MJ</t>
  </si>
  <si>
    <t>cena/MJ</t>
  </si>
  <si>
    <t>počet</t>
  </si>
  <si>
    <t>položení rozvodného kabelu</t>
  </si>
  <si>
    <t>Uložení sloupu VO</t>
  </si>
  <si>
    <t>Uložení sloupu rozváděče</t>
  </si>
  <si>
    <t>zapojení elektrorozvodů</t>
  </si>
  <si>
    <t>demontáž stávajícího vybavení</t>
  </si>
  <si>
    <t>přeprava materialu</t>
  </si>
  <si>
    <t>likvidace suti a dalšího odpadu</t>
  </si>
  <si>
    <t>m</t>
  </si>
  <si>
    <t>ks</t>
  </si>
  <si>
    <t>km</t>
  </si>
  <si>
    <t xml:space="preserve"> - - -</t>
  </si>
  <si>
    <t>poznámka</t>
  </si>
  <si>
    <t>včetně betonáže a podloží</t>
  </si>
  <si>
    <t>bourací práce</t>
  </si>
  <si>
    <t>vyvrtání prostupu v garážích a pokladně</t>
  </si>
  <si>
    <t>elektro materiál</t>
  </si>
  <si>
    <t>zářivkové světlo</t>
  </si>
  <si>
    <t>zásuvka 230V/16A</t>
  </si>
  <si>
    <t>zásuvka 400V/32A</t>
  </si>
  <si>
    <t>CYKY J3x1,5mm2</t>
  </si>
  <si>
    <t>CYKY J3x2,5mm2</t>
  </si>
  <si>
    <t>rozváděč</t>
  </si>
  <si>
    <t>AYKY 3x120+70</t>
  </si>
  <si>
    <t>stožár VO</t>
  </si>
  <si>
    <t>svítidlo VO</t>
  </si>
  <si>
    <t xml:space="preserve">chránička </t>
  </si>
  <si>
    <t>kabelová lišta 10x11</t>
  </si>
  <si>
    <t>zemnící drát</t>
  </si>
  <si>
    <t>výstražná folie 0,33x250m</t>
  </si>
  <si>
    <t>L=4m</t>
  </si>
  <si>
    <t>sadové A 446 05 71 H/A</t>
  </si>
  <si>
    <t>celková cena montážních prací</t>
  </si>
  <si>
    <t>celková cena elektro materialu</t>
  </si>
  <si>
    <t>3xzděný,4xplechový,2xve zdi rozv.+zazdění poj.skř.</t>
  </si>
  <si>
    <t>ostatní materiál</t>
  </si>
  <si>
    <t>šrouby,upínací pásky…</t>
  </si>
  <si>
    <t>celková cena za elektroinstalační část stavby</t>
  </si>
  <si>
    <t>viz PD</t>
  </si>
  <si>
    <t>rozvodný,zemnící,písek,položeni chraniček i pasky</t>
  </si>
  <si>
    <t>ostatní náklady</t>
  </si>
  <si>
    <t>technická dokumentace skutečného provedení</t>
  </si>
  <si>
    <t>Název: Rekonstrukce letního kina - část PD+IČ</t>
  </si>
  <si>
    <t>Obědnavatel: MM Ústí nad Labem , Velká Hradební 2336/8 , 401 00 Ústí nad Labem</t>
  </si>
  <si>
    <t>cena s DPH</t>
  </si>
  <si>
    <t>Cena celkem</t>
  </si>
  <si>
    <t>s DPH</t>
  </si>
  <si>
    <t xml:space="preserve">Datum:                            v </t>
  </si>
  <si>
    <t>Zpracoval:</t>
  </si>
  <si>
    <t xml:space="preserve">Zhotovitel: </t>
  </si>
  <si>
    <t>zkompletovaná dokumentace skutečného provedení stavby, technické zprávy i výkresová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</si>
</sst>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10" fontId="0" fillId="0" borderId="14" xfId="0" applyNumberFormat="1" applyBorder="1" applyProtection="1">
      <protection/>
    </xf>
    <xf numFmtId="0" fontId="0" fillId="0" borderId="15" xfId="0" applyBorder="1" applyProtection="1"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0" fillId="0" borderId="18" xfId="0" applyFill="1" applyBorder="1" applyProtection="1">
      <protection/>
    </xf>
    <xf numFmtId="0" fontId="0" fillId="0" borderId="0" xfId="0" applyProtection="1"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0" fillId="0" borderId="19" xfId="0" applyBorder="1" applyProtection="1"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3" borderId="5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workbookViewId="0" topLeftCell="A4">
      <selection activeCell="D24" sqref="D24"/>
    </sheetView>
  </sheetViews>
  <sheetFormatPr defaultColWidth="9.140625" defaultRowHeight="15"/>
  <cols>
    <col min="1" max="1" width="3.00390625" style="0" customWidth="1"/>
    <col min="2" max="2" width="27.421875" style="0" customWidth="1"/>
    <col min="8" max="8" width="45.8515625" style="0" customWidth="1"/>
  </cols>
  <sheetData>
    <row r="1" spans="2:8" ht="30" thickBot="1" thickTop="1">
      <c r="B1" s="1" t="s">
        <v>0</v>
      </c>
      <c r="C1" s="2" t="s">
        <v>1</v>
      </c>
      <c r="D1" s="2" t="s">
        <v>2</v>
      </c>
      <c r="E1" s="2" t="s">
        <v>3</v>
      </c>
      <c r="F1" s="3" t="s">
        <v>48</v>
      </c>
      <c r="G1" s="3" t="s">
        <v>47</v>
      </c>
      <c r="H1" s="4" t="s">
        <v>15</v>
      </c>
    </row>
    <row r="2" spans="2:8" ht="15.6" thickBot="1" thickTop="1">
      <c r="B2" s="5" t="s">
        <v>4</v>
      </c>
      <c r="C2" s="6" t="s">
        <v>11</v>
      </c>
      <c r="D2" s="39"/>
      <c r="E2" s="7">
        <v>508</v>
      </c>
      <c r="F2" s="7">
        <f>D2*E2</f>
        <v>0</v>
      </c>
      <c r="G2" s="7">
        <f>F2*1.21</f>
        <v>0</v>
      </c>
      <c r="H2" s="8" t="s">
        <v>42</v>
      </c>
    </row>
    <row r="3" spans="2:8" ht="15.6" thickBot="1" thickTop="1">
      <c r="B3" s="9" t="s">
        <v>5</v>
      </c>
      <c r="C3" s="10" t="s">
        <v>12</v>
      </c>
      <c r="D3" s="39"/>
      <c r="E3" s="11">
        <v>6</v>
      </c>
      <c r="F3" s="7">
        <f aca="true" t="shared" si="0" ref="F3:F8">D3*E3</f>
        <v>0</v>
      </c>
      <c r="G3" s="7">
        <f aca="true" t="shared" si="1" ref="G3:G9">F3*1.21</f>
        <v>0</v>
      </c>
      <c r="H3" s="12" t="s">
        <v>16</v>
      </c>
    </row>
    <row r="4" spans="2:8" ht="15.6" thickBot="1" thickTop="1">
      <c r="B4" s="9" t="s">
        <v>6</v>
      </c>
      <c r="C4" s="10" t="s">
        <v>12</v>
      </c>
      <c r="D4" s="39"/>
      <c r="E4" s="11">
        <v>15</v>
      </c>
      <c r="F4" s="7">
        <f t="shared" si="0"/>
        <v>0</v>
      </c>
      <c r="G4" s="7">
        <f t="shared" si="1"/>
        <v>0</v>
      </c>
      <c r="H4" s="12" t="s">
        <v>16</v>
      </c>
    </row>
    <row r="5" spans="2:8" ht="15.6" thickBot="1" thickTop="1">
      <c r="B5" s="9" t="s">
        <v>7</v>
      </c>
      <c r="C5" s="10" t="s">
        <v>12</v>
      </c>
      <c r="D5" s="39"/>
      <c r="E5" s="11">
        <v>21</v>
      </c>
      <c r="F5" s="7">
        <f t="shared" si="0"/>
        <v>0</v>
      </c>
      <c r="G5" s="7">
        <f t="shared" si="1"/>
        <v>0</v>
      </c>
      <c r="H5" s="12"/>
    </row>
    <row r="6" spans="2:8" ht="15.6" thickBot="1" thickTop="1">
      <c r="B6" s="9" t="s">
        <v>17</v>
      </c>
      <c r="C6" s="10" t="s">
        <v>12</v>
      </c>
      <c r="D6" s="39"/>
      <c r="E6" s="11">
        <v>12</v>
      </c>
      <c r="F6" s="7">
        <f t="shared" si="0"/>
        <v>0</v>
      </c>
      <c r="G6" s="7">
        <f t="shared" si="1"/>
        <v>0</v>
      </c>
      <c r="H6" s="12" t="s">
        <v>18</v>
      </c>
    </row>
    <row r="7" spans="2:8" ht="15.6" thickBot="1" thickTop="1">
      <c r="B7" s="9" t="s">
        <v>8</v>
      </c>
      <c r="C7" s="10" t="s">
        <v>12</v>
      </c>
      <c r="D7" s="39"/>
      <c r="E7" s="11">
        <v>13</v>
      </c>
      <c r="F7" s="7">
        <f t="shared" si="0"/>
        <v>0</v>
      </c>
      <c r="G7" s="7">
        <f t="shared" si="1"/>
        <v>0</v>
      </c>
      <c r="H7" s="12" t="s">
        <v>37</v>
      </c>
    </row>
    <row r="8" spans="2:8" ht="15.6" thickBot="1" thickTop="1">
      <c r="B8" s="9" t="s">
        <v>9</v>
      </c>
      <c r="C8" s="10" t="s">
        <v>13</v>
      </c>
      <c r="D8" s="39"/>
      <c r="E8" s="40">
        <v>50</v>
      </c>
      <c r="F8" s="7">
        <f t="shared" si="0"/>
        <v>0</v>
      </c>
      <c r="G8" s="7">
        <f t="shared" si="1"/>
        <v>0</v>
      </c>
      <c r="H8" s="12"/>
    </row>
    <row r="9" spans="2:8" ht="15.6" thickBot="1" thickTop="1">
      <c r="B9" s="13" t="s">
        <v>10</v>
      </c>
      <c r="C9" s="14" t="s">
        <v>14</v>
      </c>
      <c r="D9" s="14" t="s">
        <v>14</v>
      </c>
      <c r="E9" s="14" t="s">
        <v>14</v>
      </c>
      <c r="F9" s="41"/>
      <c r="G9" s="7">
        <f t="shared" si="1"/>
        <v>0</v>
      </c>
      <c r="H9" s="16"/>
    </row>
    <row r="10" spans="2:8" ht="15.6" thickBot="1" thickTop="1">
      <c r="B10" s="43" t="s">
        <v>35</v>
      </c>
      <c r="C10" s="44"/>
      <c r="D10" s="44"/>
      <c r="E10" s="44"/>
      <c r="F10" s="7">
        <f>SUM(F2:F9)</f>
        <v>0</v>
      </c>
      <c r="G10" s="17">
        <f>G2+G3+G4+G5+G6+G7+G8+G9</f>
        <v>0</v>
      </c>
      <c r="H10" s="18"/>
    </row>
    <row r="11" spans="2:8" ht="30" thickBot="1" thickTop="1">
      <c r="B11" s="1" t="s">
        <v>19</v>
      </c>
      <c r="C11" s="2" t="s">
        <v>1</v>
      </c>
      <c r="D11" s="2" t="s">
        <v>2</v>
      </c>
      <c r="E11" s="2" t="s">
        <v>3</v>
      </c>
      <c r="F11" s="3" t="s">
        <v>48</v>
      </c>
      <c r="G11" s="3" t="s">
        <v>47</v>
      </c>
      <c r="H11" s="4" t="s">
        <v>15</v>
      </c>
    </row>
    <row r="12" spans="2:8" ht="15.6" thickBot="1" thickTop="1">
      <c r="B12" s="5" t="s">
        <v>20</v>
      </c>
      <c r="C12" s="6" t="s">
        <v>12</v>
      </c>
      <c r="D12" s="39"/>
      <c r="E12" s="7">
        <v>6</v>
      </c>
      <c r="F12" s="7">
        <f aca="true" t="shared" si="2" ref="F12">D12*E12</f>
        <v>0</v>
      </c>
      <c r="G12" s="7">
        <f aca="true" t="shared" si="3" ref="G12:G25">F12*1.21</f>
        <v>0</v>
      </c>
      <c r="H12" s="8"/>
    </row>
    <row r="13" spans="2:8" ht="15.6" thickBot="1" thickTop="1">
      <c r="B13" s="9" t="s">
        <v>21</v>
      </c>
      <c r="C13" s="10" t="s">
        <v>12</v>
      </c>
      <c r="D13" s="39"/>
      <c r="E13" s="11">
        <v>6</v>
      </c>
      <c r="F13" s="7">
        <f aca="true" t="shared" si="4" ref="F13:F24">D13*E13</f>
        <v>0</v>
      </c>
      <c r="G13" s="7">
        <f t="shared" si="3"/>
        <v>0</v>
      </c>
      <c r="H13" s="12"/>
    </row>
    <row r="14" spans="2:8" ht="15.6" thickBot="1" thickTop="1">
      <c r="B14" s="9" t="s">
        <v>22</v>
      </c>
      <c r="C14" s="10" t="s">
        <v>12</v>
      </c>
      <c r="D14" s="39"/>
      <c r="E14" s="11">
        <v>1</v>
      </c>
      <c r="F14" s="7">
        <f t="shared" si="4"/>
        <v>0</v>
      </c>
      <c r="G14" s="7">
        <f t="shared" si="3"/>
        <v>0</v>
      </c>
      <c r="H14" s="12"/>
    </row>
    <row r="15" spans="2:8" ht="16.5" thickBot="1" thickTop="1">
      <c r="B15" s="9" t="s">
        <v>24</v>
      </c>
      <c r="C15" s="10" t="s">
        <v>11</v>
      </c>
      <c r="D15" s="39"/>
      <c r="E15" s="11">
        <v>20</v>
      </c>
      <c r="F15" s="7">
        <f t="shared" si="4"/>
        <v>0</v>
      </c>
      <c r="G15" s="7">
        <f t="shared" si="3"/>
        <v>0</v>
      </c>
      <c r="H15" s="12"/>
    </row>
    <row r="16" spans="2:8" ht="16.5" thickBot="1" thickTop="1">
      <c r="B16" s="9" t="s">
        <v>23</v>
      </c>
      <c r="C16" s="10" t="s">
        <v>11</v>
      </c>
      <c r="D16" s="39"/>
      <c r="E16" s="11">
        <v>20</v>
      </c>
      <c r="F16" s="7">
        <f t="shared" si="4"/>
        <v>0</v>
      </c>
      <c r="G16" s="7">
        <f t="shared" si="3"/>
        <v>0</v>
      </c>
      <c r="H16" s="12"/>
    </row>
    <row r="17" spans="2:8" ht="15.6" thickBot="1" thickTop="1">
      <c r="B17" s="13" t="s">
        <v>30</v>
      </c>
      <c r="C17" s="14" t="s">
        <v>11</v>
      </c>
      <c r="D17" s="39"/>
      <c r="E17" s="15">
        <v>20</v>
      </c>
      <c r="F17" s="7">
        <f t="shared" si="4"/>
        <v>0</v>
      </c>
      <c r="G17" s="7">
        <f t="shared" si="3"/>
        <v>0</v>
      </c>
      <c r="H17" s="16"/>
    </row>
    <row r="18" spans="2:8" ht="15.6" thickBot="1" thickTop="1">
      <c r="B18" s="19" t="s">
        <v>25</v>
      </c>
      <c r="C18" s="20" t="s">
        <v>12</v>
      </c>
      <c r="D18" s="39"/>
      <c r="E18" s="21">
        <v>15</v>
      </c>
      <c r="F18" s="7">
        <f t="shared" si="4"/>
        <v>0</v>
      </c>
      <c r="G18" s="7">
        <f t="shared" si="3"/>
        <v>0</v>
      </c>
      <c r="H18" s="22" t="s">
        <v>41</v>
      </c>
    </row>
    <row r="19" spans="2:8" ht="16.5" thickBot="1" thickTop="1">
      <c r="B19" s="9" t="s">
        <v>26</v>
      </c>
      <c r="C19" s="10" t="s">
        <v>11</v>
      </c>
      <c r="D19" s="39"/>
      <c r="E19" s="11">
        <v>510</v>
      </c>
      <c r="F19" s="7">
        <f t="shared" si="4"/>
        <v>0</v>
      </c>
      <c r="G19" s="7">
        <f t="shared" si="3"/>
        <v>0</v>
      </c>
      <c r="H19" s="12"/>
    </row>
    <row r="20" spans="2:8" ht="15.6" thickBot="1" thickTop="1">
      <c r="B20" s="9" t="s">
        <v>31</v>
      </c>
      <c r="C20" s="10" t="s">
        <v>11</v>
      </c>
      <c r="D20" s="39"/>
      <c r="E20" s="11">
        <v>424</v>
      </c>
      <c r="F20" s="7">
        <f t="shared" si="4"/>
        <v>0</v>
      </c>
      <c r="G20" s="7">
        <f t="shared" si="3"/>
        <v>0</v>
      </c>
      <c r="H20" s="12"/>
    </row>
    <row r="21" spans="2:8" ht="15.6" thickBot="1" thickTop="1">
      <c r="B21" s="9" t="s">
        <v>27</v>
      </c>
      <c r="C21" s="10" t="s">
        <v>12</v>
      </c>
      <c r="D21" s="39"/>
      <c r="E21" s="11">
        <v>6</v>
      </c>
      <c r="F21" s="7">
        <f t="shared" si="4"/>
        <v>0</v>
      </c>
      <c r="G21" s="7">
        <f t="shared" si="3"/>
        <v>0</v>
      </c>
      <c r="H21" s="12" t="s">
        <v>33</v>
      </c>
    </row>
    <row r="22" spans="2:8" ht="15.6" thickBot="1" thickTop="1">
      <c r="B22" s="9" t="s">
        <v>28</v>
      </c>
      <c r="C22" s="10" t="s">
        <v>12</v>
      </c>
      <c r="D22" s="39"/>
      <c r="E22" s="11">
        <v>6</v>
      </c>
      <c r="F22" s="7">
        <f t="shared" si="4"/>
        <v>0</v>
      </c>
      <c r="G22" s="7">
        <f t="shared" si="3"/>
        <v>0</v>
      </c>
      <c r="H22" s="12" t="s">
        <v>34</v>
      </c>
    </row>
    <row r="23" spans="2:8" ht="15.6" thickBot="1" thickTop="1">
      <c r="B23" s="9" t="s">
        <v>29</v>
      </c>
      <c r="C23" s="10" t="s">
        <v>11</v>
      </c>
      <c r="D23" s="39"/>
      <c r="E23" s="11">
        <v>3</v>
      </c>
      <c r="F23" s="7">
        <f t="shared" si="4"/>
        <v>0</v>
      </c>
      <c r="G23" s="7">
        <f t="shared" si="3"/>
        <v>0</v>
      </c>
      <c r="H23" s="12"/>
    </row>
    <row r="24" spans="2:8" ht="15.6" thickBot="1" thickTop="1">
      <c r="B24" s="13" t="s">
        <v>32</v>
      </c>
      <c r="C24" s="14" t="s">
        <v>12</v>
      </c>
      <c r="D24" s="39"/>
      <c r="E24" s="15">
        <v>2</v>
      </c>
      <c r="F24" s="7">
        <f t="shared" si="4"/>
        <v>0</v>
      </c>
      <c r="G24" s="7">
        <f t="shared" si="3"/>
        <v>0</v>
      </c>
      <c r="H24" s="16"/>
    </row>
    <row r="25" spans="2:8" ht="15.6" thickBot="1" thickTop="1">
      <c r="B25" s="23" t="s">
        <v>38</v>
      </c>
      <c r="C25" s="14" t="s">
        <v>14</v>
      </c>
      <c r="D25" s="14" t="s">
        <v>14</v>
      </c>
      <c r="E25" s="14" t="s">
        <v>14</v>
      </c>
      <c r="F25" s="41"/>
      <c r="G25" s="7">
        <f t="shared" si="3"/>
        <v>0</v>
      </c>
      <c r="H25" s="25" t="s">
        <v>39</v>
      </c>
    </row>
    <row r="26" spans="2:8" ht="15.6" thickBot="1" thickTop="1">
      <c r="B26" s="45" t="s">
        <v>36</v>
      </c>
      <c r="C26" s="45"/>
      <c r="D26" s="45"/>
      <c r="E26" s="45"/>
      <c r="F26" s="7">
        <f>SUM(F12:F25)</f>
        <v>0</v>
      </c>
      <c r="G26" s="27">
        <f>SUM(G12:G25)</f>
        <v>0</v>
      </c>
      <c r="H26" s="24"/>
    </row>
    <row r="27" spans="2:8" ht="30" thickBot="1" thickTop="1">
      <c r="B27" s="28" t="s">
        <v>43</v>
      </c>
      <c r="C27" s="29" t="s">
        <v>1</v>
      </c>
      <c r="D27" s="29" t="s">
        <v>2</v>
      </c>
      <c r="E27" s="29" t="s">
        <v>3</v>
      </c>
      <c r="F27" s="3" t="s">
        <v>48</v>
      </c>
      <c r="G27" s="3" t="s">
        <v>47</v>
      </c>
      <c r="H27" s="30" t="s">
        <v>15</v>
      </c>
    </row>
    <row r="28" spans="2:8" ht="30" thickBot="1" thickTop="1">
      <c r="B28" s="31" t="s">
        <v>44</v>
      </c>
      <c r="C28" s="34" t="s">
        <v>12</v>
      </c>
      <c r="D28" s="42"/>
      <c r="E28" s="33">
        <v>1</v>
      </c>
      <c r="F28" s="33">
        <f aca="true" t="shared" si="5" ref="F28">D28*E28</f>
        <v>0</v>
      </c>
      <c r="G28" s="33">
        <f aca="true" t="shared" si="6" ref="G28">F28*1.21</f>
        <v>0</v>
      </c>
      <c r="H28" s="32" t="s">
        <v>53</v>
      </c>
    </row>
    <row r="29" spans="2:8" ht="15" thickTop="1">
      <c r="B29" s="35"/>
      <c r="C29" s="36"/>
      <c r="D29" s="37"/>
      <c r="E29" s="37"/>
      <c r="G29" s="37"/>
      <c r="H29" s="38"/>
    </row>
    <row r="30" spans="2:8" ht="15">
      <c r="B30" s="46" t="s">
        <v>40</v>
      </c>
      <c r="C30" s="46"/>
      <c r="D30" s="46"/>
      <c r="E30" s="46"/>
      <c r="F30" s="26">
        <f>F26+F10+F28</f>
        <v>0</v>
      </c>
      <c r="G30" s="26">
        <f>G26+G10+G28</f>
        <v>0</v>
      </c>
      <c r="H30" s="24" t="s">
        <v>49</v>
      </c>
    </row>
    <row r="33" ht="15">
      <c r="B33" t="s">
        <v>45</v>
      </c>
    </row>
    <row r="34" ht="15">
      <c r="B34" t="s">
        <v>46</v>
      </c>
    </row>
    <row r="35" ht="15">
      <c r="B35" t="s">
        <v>52</v>
      </c>
    </row>
    <row r="36" spans="2:8" ht="15">
      <c r="B36" t="s">
        <v>51</v>
      </c>
      <c r="H36" t="s">
        <v>50</v>
      </c>
    </row>
  </sheetData>
  <sheetProtection password="EC31" sheet="1" objects="1" scenarios="1" selectLockedCells="1"/>
  <mergeCells count="3">
    <mergeCell ref="B10:E10"/>
    <mergeCell ref="B26:E26"/>
    <mergeCell ref="B30:E30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Švajgl Vladimír - ELTE</dc:creator>
  <cp:keywords/>
  <dc:description/>
  <cp:lastModifiedBy>Zíka Vít, Mgr.</cp:lastModifiedBy>
  <cp:lastPrinted>2017-12-19T11:26:51Z</cp:lastPrinted>
  <dcterms:created xsi:type="dcterms:W3CDTF">2017-12-18T07:11:16Z</dcterms:created>
  <dcterms:modified xsi:type="dcterms:W3CDTF">2017-12-21T11:33:01Z</dcterms:modified>
  <cp:category/>
  <cp:version/>
  <cp:contentType/>
  <cp:contentStatus/>
</cp:coreProperties>
</file>