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910" activeTab="0"/>
  </bookViews>
  <sheets>
    <sheet name="položkový rozpočet" sheetId="1" r:id="rId1"/>
  </sheets>
  <externalReferences>
    <externalReference r:id="rId4"/>
  </externalReferences>
  <definedNames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#REF!</definedName>
    <definedName name="Objednatel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ta3" localSheetId="0">'[1]Rekapitulace'!#REF!</definedName>
    <definedName name="sta3">#REF!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<sst xmlns="http://schemas.openxmlformats.org/spreadsheetml/2006/main" count="197" uniqueCount="136">
  <si>
    <t>Stavba :</t>
  </si>
  <si>
    <t>Objekt :</t>
  </si>
  <si>
    <t xml:space="preserve">Položkový rozpočet </t>
  </si>
  <si>
    <t>P.č.</t>
  </si>
  <si>
    <t>MJ</t>
  </si>
  <si>
    <t>množství</t>
  </si>
  <si>
    <t>m</t>
  </si>
  <si>
    <t>ks</t>
  </si>
  <si>
    <t>Kód položky</t>
  </si>
  <si>
    <t>Popis</t>
  </si>
  <si>
    <t>Individuální a funkční zkoušky</t>
  </si>
  <si>
    <t>Práce technika / specialisty</t>
  </si>
  <si>
    <t>Příprava na montáž</t>
  </si>
  <si>
    <t>Komplexní zkoušky</t>
  </si>
  <si>
    <t>Revize, zprovoznění systému, zaškolení obsluhy, zkušební provoz</t>
  </si>
  <si>
    <t>Ostatní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</si>
  <si>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</si>
  <si>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</si>
  <si>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</si>
  <si>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</si>
  <si>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</si>
  <si>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</si>
  <si>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</si>
  <si>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</si>
  <si>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</si>
  <si>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</si>
  <si>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</si>
  <si>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</si>
  <si>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</si>
  <si>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</si>
  <si>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</si>
  <si>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</si>
  <si>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</si>
  <si>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</si>
  <si>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</si>
  <si>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</si>
  <si>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</si>
  <si>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</si>
  <si>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</si>
  <si>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</si>
  <si>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</si>
  <si>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</si>
  <si>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</si>
  <si>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</si>
  <si>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</si>
  <si>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</si>
  <si>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</si>
  <si>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</si>
  <si>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</si>
  <si>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</si>
  <si>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</si>
  <si>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</si>
  <si>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</si>
  <si>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</si>
  <si>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</si>
  <si>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</si>
  <si>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</si>
  <si>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hod</t>
  </si>
  <si>
    <t>Dodávka - technologie</t>
  </si>
  <si>
    <t>Montáž - technologie</t>
  </si>
  <si>
    <t>Dodávka - instalační materiál</t>
  </si>
  <si>
    <t>Montáž - instalační materiál</t>
  </si>
  <si>
    <t xml:space="preserve">Drobný doplňující materiál </t>
  </si>
  <si>
    <t>Nezměřitelné pracovní výkony</t>
  </si>
  <si>
    <t>Zavedení provozní knihy</t>
  </si>
  <si>
    <t>Zkušební provoz s dohledem</t>
  </si>
  <si>
    <t>den</t>
  </si>
  <si>
    <t>Drobný blíže nespecifikovaný elektorinstalační materiál (hmoždinky, štítky, popisky, atd.)</t>
  </si>
  <si>
    <t xml:space="preserve">Dokumentace skutečného provedení </t>
  </si>
  <si>
    <t>SW práce</t>
  </si>
  <si>
    <t xml:space="preserve">CELKEM </t>
  </si>
  <si>
    <t>Drobný blíže nespecifikovaný elektorinstalační materiál - souv. práce</t>
  </si>
  <si>
    <t>Síťové záznamové zařízení pro IP kamery s HDD 8x4TB</t>
  </si>
  <si>
    <t>Provozní kniha CCTV</t>
  </si>
  <si>
    <t>Kniha provozních záznamů CCTV</t>
  </si>
  <si>
    <t>Naprogramování NVR - zákl. nastavení a kamery</t>
  </si>
  <si>
    <t>Svár vlákna optického kabelu na pigtail, včetně ochrany a uložení do držáku</t>
  </si>
  <si>
    <t>2G-2S.3.0.F-BOX</t>
  </si>
  <si>
    <t>průmyslový switch pro kruhovou topologii s 2x SFP slot, 3x GE port, 2x DI s podporou vyvážených smyček, 1x programovatelné NO/NC RELÉ výstup, 2x RS485/1x RS422 BUS (podpora MIOS modulů, TCP server, UDP mode), USB port pro lokální management, redundantní vstup napájení, jemné přepěťové ochrany, EVENT MANAGEMENT: SMTP, TCP eventy, ETH eventy, HTTP klient (řízení kamer), 8x IPWatchdog.... , provozní teplota –40…+70°C, VLAN, QoS, IGMP, SNMPv2/v3, SNTP, instalace na rovný podklad nebo DIN35, 12VDC/24VDC/48VDC/12VAC/24VAC/56VDC</t>
  </si>
  <si>
    <t>BX-1000-20-W4-L</t>
  </si>
  <si>
    <t>Small Form-factor Pluggable transceivery,1000BaseBX (2G), Tx1310nm/Rx1550nm, MM/SM univerzální, WDM (obousměrná komunikace po jednom vláknu), rozsah pracovních teplot od -40 do +70 °C, 3.3VDC, optický konektor SC/PC</t>
  </si>
  <si>
    <t>BX-1000-20-W5-L</t>
  </si>
  <si>
    <t>Small Form-factor Pluggable transceivery, 1000BaseBX (2G), Tx1550nm/Rx1310nm , MM/SM univerzální, WDM (obousměrná komunikace po jednom vláknu), rozsah pracovních teplot od -40 do +70 °C, 3.3VDC, optický konektor SC/PC</t>
  </si>
  <si>
    <t>SHELF-3U/IP-SU</t>
  </si>
  <si>
    <t>Výsuvná police 19"/3U pro instalaci až 5 switchů LAN-RING a LAN-BUS: 2G-2.1.4.E, 2G-2.3.0.E, 2G-2.0.1.E, 2G-0.1.8.E, 2G-0.1.4.E, 200M-2.1.4.E, 200M-2.0.1.E, 200M-2.0.3, 200M-1.0.3, instalace do 19" stojanu, 230VAC</t>
  </si>
  <si>
    <t>Sestava videoserveru řady G-Scope 3500+ - osazena databáze 32TB, 3x client, 3x Ethernet port, zalicencováno 24ks IP kamer</t>
  </si>
  <si>
    <t xml:space="preserve">G-Scope/3500+
</t>
  </si>
  <si>
    <t xml:space="preserve">Server G-Scope 3500+ - umožňuje nahrávat až 48 IP kamer přes licenci G-Core/CamConnect, G-Core video engine, komprese video MJPEG-H.264-H264CCTV-H265 (připraveno) / audio G.711(PCM) A-law, duální databáze, HTTPS, Privacy Masking, tamper-proof databázová architektura, watermarking, maximální rychlost zápisu do vnitřní databáze až 80MB/s, 4 sloty pro HDD max. 40TB, Rozhraní: DVI-D, 2x DisplayPort, 4x USB 3.0 2x 2USB 2.0, audio vstup 1x mono, audio výstup 1x stereo, 1x RS232 s možností expandování, 1x Ethernet 1Gbit s možností expandování, 16 ovládacích vstupů / 8 reléových výstupů. HW klíč s licencemi: 3x G-View, G-Tect/AD, G-Tect/SV, SourcePrivacy, ClientPrivacy, možnost dolicencování videoanalýz: G-Tect/VMD, G-Tect/VMX, G-Tect/ANPR. Systém Windows 10 IoT Enterprise Embedded (64 Bit) a SQL na SSD disku. Rozměr 443 x 140 x 436mm, 3U x 415mm pro 19" rack, napájení 110 - 240VAC/cca 210W, redundadní zdroje, hmotnost cca 13kg (s 1xHDD a 1xSSD) </t>
  </si>
  <si>
    <t>G-Scope/3000-19''</t>
  </si>
  <si>
    <t>Montážní úchyt pro montáž jednotek řady G-Scope/3000, G-Scope/3500, re_porter, ..do 19" skříně, rozměr 3HU, barva černá</t>
  </si>
  <si>
    <t>EthPCIE/2x1G</t>
  </si>
  <si>
    <t>HDD/8TB/S-ATA-RAID</t>
  </si>
  <si>
    <t>HDD 8TB RAID edice, vhodná pro provoz 24/7, MTBF 1.2 mil. hodin, SATA, včetně montáže</t>
  </si>
  <si>
    <t>G-Core/CamConnect</t>
  </si>
  <si>
    <t>SW licence pro záznam jedné IP kamery do videoserverů řady G-Core</t>
  </si>
  <si>
    <t>G-ViewStation-4/2U</t>
  </si>
  <si>
    <t>Pracovní stanice pro systém Geutebrück platformu G-Core se softwarem G-View a G-Set s výstupem na čtyři monitory. Procesor Intel Core i7 řady 47xx, OS Windows 10 Pro 64bit - Cz OEM na SSD disku. Určeno pro montáž do 19" racku - výška 2U, nebo desktop. Video výstup 4x DP (VGA, DVI, HDMI lze pomocí volitelných redukcí - není součástí). Rozměry 457.2 x 430 x 88.1 mm.</t>
  </si>
  <si>
    <t xml:space="preserve">MultiSync V404 </t>
  </si>
  <si>
    <t>LCD TFT S-PVA monitor 40" / Rozlišení 1920 x 1080 / Poměr stran 16:9 / Odezva 8 ms / Jas 500 cd/m2 / DisplayPort, VGA, DVI, HDMI, USB, LAN / Vybavení: Reproduktory, VESA / Rozměry (Š x V x H): 918 x 531 x 55 mm / 14,5 Kg / Černá. provoz 24/7, včetně držáků na stěnu</t>
  </si>
  <si>
    <t>Kordz PRS HDMI/12,5m</t>
  </si>
  <si>
    <t>Vysokorychlostní HDMI kabel s Ethernetem, podporuje 4K i při délce 12,5 m, vybaven úzkým celokovovým HDMI konektorem, snížení možnosti výpadku konektoru (není vhodné pro opakované zapojování a vypojování), indukční pájené spoje pinů, unikátní úchyty konektorů pro trvalé instalace,  ohnivzdorný</t>
  </si>
  <si>
    <t>MBeg/GCT-3X-LAN</t>
  </si>
  <si>
    <t>Systémová ovládací klávesnice v nerez provedení pro platformu Geutebrück s Z-axis joystickem a LCD grafickým displayem, s možností ovládání jednotek platformy Geutberück připojené do serveru GeViSoft, připojení po RS232/RS422 nebo Ethernet 10/100Mbit, instalace na stůl nebo zápustná montáž, šest programovatelných tlačítek (F1-F6), systémové kontakty 4x vstup/1x výstup, napájení12VDC.</t>
  </si>
  <si>
    <t>PSU-9VDC/1,8A/PlugIn/GCT</t>
  </si>
  <si>
    <t>Wide range wall plug transformer 9 V DC / 1.8 A for the operator keyboard; MBeg/GCT-3X-LAN</t>
  </si>
  <si>
    <t>APC Smart-UPS 2200VA LCD RM 2U 230V with Network Card</t>
  </si>
  <si>
    <t>APC Smart-UPS,1980 Watts /2200 VA,Vstup 230V /Výstup 230V, Interface Port RJ-45 10/100 Base-T, RJ-45 Serial, SmartSlot, USB, Výška stojanu 2 U</t>
  </si>
  <si>
    <t xml:space="preserve">Patch kabel cat.6, 2x RJ-45, 15m </t>
  </si>
  <si>
    <t>Kabel pro připojení klávesnice</t>
  </si>
  <si>
    <t>G-Scope/3500+, systémový server pro CCTV - inst. nastavení</t>
  </si>
  <si>
    <t>G-Scope/3000-19'' - montážní úchyt do 19" skříně</t>
  </si>
  <si>
    <t>úprava stávajících 19" skříní pro montáž nového zařízen</t>
  </si>
  <si>
    <t>G-ViewStation-4/2U pracovní stanice - inst. parametrizace</t>
  </si>
  <si>
    <t>BX-1000-20-W4-L SFP modul</t>
  </si>
  <si>
    <t>BX-1000-20-W5-L SFP modul</t>
  </si>
  <si>
    <t>SHELF-3U/IP-SU, výsuvná police 19" pro 5 switchů LAN RING, včetně zdroje, připojení</t>
  </si>
  <si>
    <t>MBeg/GCT-3X-LAN systémová klávesnice, mont. vč. připojení</t>
  </si>
  <si>
    <t>PSU-9VDC/1,8A/PlugIn/GCT zdroj vč. připojení</t>
  </si>
  <si>
    <t>Kordz PRS HDMI/12,5m, instalace kabelu do stávajícího žlabu</t>
  </si>
  <si>
    <t>APC Smart-UPS 2200VA LCD RM 2U 230V with Network Card, montáž, připojení</t>
  </si>
  <si>
    <t>MultiSync V404 LCD TFT S-PVA monitor 40", montáž konzoly na stěnu, připojení</t>
  </si>
  <si>
    <t>Pigtail SC vlákno  SM 9/125MM</t>
  </si>
  <si>
    <t>Konektor SC/SC do panelu optického rozváděče</t>
  </si>
  <si>
    <t>Optická kazeta vč ochrany sváru</t>
  </si>
  <si>
    <t>Optická kazeta vč ochrany sváru, do stávající opt. vany</t>
  </si>
  <si>
    <t>Patchcord optický SM, 5m</t>
  </si>
  <si>
    <t>Operační středisko MP Ústí nad Labem, Velká Hradební 2336/8, Ústí nad Labem</t>
  </si>
  <si>
    <t>2G-2S.3.0.F-BOX switch</t>
  </si>
  <si>
    <t>023</t>
  </si>
  <si>
    <t>043</t>
  </si>
  <si>
    <t>044</t>
  </si>
  <si>
    <t>045</t>
  </si>
  <si>
    <t>046</t>
  </si>
  <si>
    <t>047</t>
  </si>
  <si>
    <t>Záznamové zařízení pro kamerový systém Městské policie Ústí nad Labem</t>
  </si>
  <si>
    <t>Sestava pro klient. pracoviště (zobrazování virtuální matice) - pro až 4ks monitorů, kalkulace pro 2ks monitorů 40" a systém. klávesnice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</si>
</sst>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_-* #,##0\ &quot;Kč&quot;_-;\-* #,##0\ &quot;Kč&quot;_-;_-* &quot;-&quot;??\ &quot;Kč&quot;_-;_-@_-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\ _K_č"/>
    <numFmt numFmtId="174" formatCode="#,##0.00\ _K_č"/>
    <numFmt numFmtId="175" formatCode="#,##0\ "/>
    <numFmt numFmtId="176" formatCode="#,##0.0"/>
    <numFmt numFmtId="177" formatCode="_ &quot;Fr.&quot;\ * #,##0_ ;_ &quot;Fr.&quot;\ * \-#,##0_ ;_ &quot;Fr.&quot;\ * &quot;-&quot;_ ;_ @_ "/>
    <numFmt numFmtId="178" formatCode="_ * #,##0_ ;_ * \-#,##0_ ;_ * &quot;-&quot;_ ;_ @_ "/>
    <numFmt numFmtId="179" formatCode="_ &quot;Fr.&quot;\ * #,##0.00_ ;_ &quot;Fr.&quot;\ * \-#,##0.00_ ;_ &quot;Fr.&quot;\ * &quot;-&quot;??_ ;_ @_ "/>
    <numFmt numFmtId="180" formatCode="_ * #,##0.00_ ;_ * \-#,##0.00_ ;_ * &quot;-&quot;??_ ;_ @_ "/>
    <numFmt numFmtId="181" formatCode="_([$€]* #,##0.00_);_([$€]* \(#,##0.00\);_([$€]* &quot;-&quot;??_);_(@_)"/>
    <numFmt numFmtId="182" formatCode="#,##0.00000"/>
    <numFmt numFmtId="183" formatCode="_-* #,##0.00\ [$Kč-405]_-;\-* #,##0.00\ [$Kč-405]_-;_-* &quot;-&quot;??\ [$Kč-405]_-;_-@_-"/>
    <numFmt numFmtId="184" formatCode="[$-405]d\.\ mmmm\ yyyy"/>
  </numFmts>
  <fonts count="120">
    <font>
      <sz val="10"/>
      <name val="Arial CE"/>
      <family val="0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24"/>
      <name val="Tahoma"/>
      <family val="2"/>
    </font>
    <font>
      <sz val="8"/>
      <color indexed="8"/>
      <name val=".HelveticaLightTTEE"/>
      <family val="2"/>
    </font>
    <font>
      <sz val="10"/>
      <name val="Times New Roman CE"/>
      <family val="0"/>
    </font>
    <font>
      <sz val="8"/>
      <name val="MS Sans Serif"/>
      <family val="2"/>
    </font>
    <font>
      <sz val="14"/>
      <name val="Tahoma"/>
      <family val="2"/>
    </font>
    <font>
      <sz val="8"/>
      <name val="Trebuchet MS"/>
      <family val="2"/>
    </font>
    <font>
      <b/>
      <sz val="8"/>
      <name val="Arial"/>
      <family val="2"/>
    </font>
    <font>
      <b/>
      <sz val="14"/>
      <name val="Arial CE"/>
      <family val="2"/>
    </font>
    <font>
      <sz val="8"/>
      <color indexed="8"/>
      <name val="Arial CE"/>
      <family val="2"/>
    </font>
    <font>
      <sz val="10"/>
      <name val="Courier New"/>
      <family val="3"/>
    </font>
    <font>
      <sz val="10"/>
      <name val="Courier"/>
      <family val="1"/>
    </font>
    <font>
      <sz val="12"/>
      <name val="Courier"/>
      <family val="3"/>
    </font>
    <font>
      <sz val="12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b/>
      <sz val="2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8.1"/>
      <color indexed="12"/>
      <name val="Arial CE"/>
      <family val="2"/>
    </font>
    <font>
      <sz val="10"/>
      <color indexed="8"/>
      <name val="Arial"/>
      <family val="2"/>
    </font>
    <font>
      <sz val="10"/>
      <color indexed="30"/>
      <name val="Arial CE"/>
      <family val="2"/>
    </font>
    <font>
      <sz val="8"/>
      <color indexed="30"/>
      <name val="Arial"/>
      <family val="2"/>
    </font>
    <font>
      <b/>
      <i/>
      <sz val="8"/>
      <name val="Arial"/>
      <family val="2"/>
    </font>
    <font>
      <sz val="8"/>
      <name val="Arial Narrow CE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 CE"/>
      <family val="2"/>
    </font>
    <font>
      <sz val="8"/>
      <color indexed="30"/>
      <name val="Arial Narrow CE"/>
      <family val="0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 CE"/>
      <family val="2"/>
    </font>
    <font>
      <sz val="8"/>
      <color rgb="FF0070C0"/>
      <name val="Arial"/>
      <family val="2"/>
    </font>
    <font>
      <sz val="8"/>
      <color rgb="FF0070C0"/>
      <name val="Arial Narrow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4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9" fillId="2" borderId="0" applyNumberFormat="0" applyBorder="0" applyAlignment="0" applyProtection="0"/>
    <xf numFmtId="0" fontId="80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3" borderId="0" applyNumberFormat="0" applyBorder="0" applyAlignment="0" applyProtection="0"/>
    <xf numFmtId="0" fontId="79" fillId="4" borderId="0" applyNumberFormat="0" applyBorder="0" applyAlignment="0" applyProtection="0"/>
    <xf numFmtId="0" fontId="80" fillId="4" borderId="0" applyNumberFormat="0" applyBorder="0" applyAlignment="0" applyProtection="0"/>
    <xf numFmtId="0" fontId="79" fillId="5" borderId="0" applyNumberFormat="0" applyBorder="0" applyAlignment="0" applyProtection="0"/>
    <xf numFmtId="0" fontId="80" fillId="5" borderId="0" applyNumberFormat="0" applyBorder="0" applyAlignment="0" applyProtection="0"/>
    <xf numFmtId="0" fontId="79" fillId="6" borderId="0" applyNumberFormat="0" applyBorder="0" applyAlignment="0" applyProtection="0"/>
    <xf numFmtId="0" fontId="80" fillId="6" borderId="0" applyNumberFormat="0" applyBorder="0" applyAlignment="0" applyProtection="0"/>
    <xf numFmtId="0" fontId="79" fillId="7" borderId="0" applyNumberFormat="0" applyBorder="0" applyAlignment="0" applyProtection="0"/>
    <xf numFmtId="0" fontId="80" fillId="7" borderId="0" applyNumberFormat="0" applyBorder="0" applyAlignment="0" applyProtection="0"/>
    <xf numFmtId="0" fontId="79" fillId="8" borderId="0" applyNumberFormat="0" applyBorder="0" applyAlignment="0" applyProtection="0"/>
    <xf numFmtId="0" fontId="80" fillId="8" borderId="0" applyNumberFormat="0" applyBorder="0" applyAlignment="0" applyProtection="0"/>
    <xf numFmtId="0" fontId="79" fillId="9" borderId="0" applyNumberFormat="0" applyBorder="0" applyAlignment="0" applyProtection="0"/>
    <xf numFmtId="0" fontId="80" fillId="9" borderId="0" applyNumberFormat="0" applyBorder="0" applyAlignment="0" applyProtection="0"/>
    <xf numFmtId="0" fontId="79" fillId="10" borderId="0" applyNumberFormat="0" applyBorder="0" applyAlignment="0" applyProtection="0"/>
    <xf numFmtId="0" fontId="80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1" borderId="0" applyNumberFormat="0" applyBorder="0" applyAlignment="0" applyProtection="0"/>
    <xf numFmtId="0" fontId="79" fillId="12" borderId="0" applyNumberFormat="0" applyBorder="0" applyAlignment="0" applyProtection="0"/>
    <xf numFmtId="0" fontId="80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2" fillId="14" borderId="0" applyNumberFormat="0" applyBorder="0" applyAlignment="0" applyProtection="0"/>
    <xf numFmtId="0" fontId="81" fillId="15" borderId="0" applyNumberFormat="0" applyBorder="0" applyAlignment="0" applyProtection="0"/>
    <xf numFmtId="0" fontId="82" fillId="15" borderId="0" applyNumberFormat="0" applyBorder="0" applyAlignment="0" applyProtection="0"/>
    <xf numFmtId="0" fontId="81" fillId="16" borderId="0" applyNumberFormat="0" applyBorder="0" applyAlignment="0" applyProtection="0"/>
    <xf numFmtId="0" fontId="82" fillId="16" borderId="0" applyNumberFormat="0" applyBorder="0" applyAlignment="0" applyProtection="0"/>
    <xf numFmtId="0" fontId="81" fillId="17" borderId="0" applyNumberFormat="0" applyBorder="0" applyAlignment="0" applyProtection="0"/>
    <xf numFmtId="0" fontId="82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19" borderId="0" applyNumberFormat="0" applyBorder="0" applyAlignment="0" applyProtection="0"/>
    <xf numFmtId="0" fontId="25" fillId="0" borderId="0" applyNumberFormat="0" applyFill="0" applyBorder="0" applyAlignment="0">
      <protection/>
    </xf>
    <xf numFmtId="175" fontId="8" fillId="0" borderId="0" applyFont="0" applyFill="0" applyBorder="0">
      <alignment horizontal="right" vertical="center"/>
      <protection/>
    </xf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49" fontId="16" fillId="0" borderId="0" applyBorder="0" applyProtection="0">
      <alignment horizont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0" fontId="89" fillId="21" borderId="2" applyNumberFormat="0" applyAlignment="0" applyProtection="0"/>
    <xf numFmtId="0" fontId="18" fillId="0" borderId="3" applyNumberFormat="0" applyFont="0" applyFill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16" fillId="0" borderId="0" applyBorder="0" applyProtection="0">
      <alignment/>
    </xf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 applyProtection="0">
      <alignment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 applyProtection="0">
      <alignment/>
    </xf>
    <xf numFmtId="0" fontId="27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Alignment="0"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3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0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5" fillId="23" borderId="7" applyNumberFormat="0" applyFont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8" applyNumberFormat="0" applyFill="0" applyAlignment="0" applyProtection="0"/>
    <xf numFmtId="0" fontId="22" fillId="0" borderId="9">
      <alignment horizontal="left" vertical="center" wrapText="1" indent="1"/>
      <protection/>
    </xf>
    <xf numFmtId="0" fontId="22" fillId="0" borderId="9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12" fillId="0" borderId="10">
      <alignment horizontal="left" vertical="center" wrapText="1" indent="1"/>
      <protection/>
    </xf>
    <xf numFmtId="0" fontId="22" fillId="0" borderId="9">
      <alignment horizontal="left" vertical="center" wrapText="1" indent="1"/>
      <protection/>
    </xf>
    <xf numFmtId="0" fontId="22" fillId="0" borderId="9">
      <alignment horizontal="left" vertical="center" wrapText="1" indent="1"/>
      <protection/>
    </xf>
    <xf numFmtId="0" fontId="22" fillId="0" borderId="11">
      <alignment horizontal="left" vertical="center" inden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0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3" fillId="0" borderId="12">
      <alignment horizontal="left" vertical="center" wrapText="1"/>
      <protection/>
    </xf>
    <xf numFmtId="0" fontId="22" fillId="0" borderId="11">
      <alignment horizontal="left" vertical="center" indent="1"/>
      <protection/>
    </xf>
    <xf numFmtId="0" fontId="13" fillId="0" borderId="0">
      <alignment/>
      <protection/>
    </xf>
    <xf numFmtId="0" fontId="103" fillId="24" borderId="0" applyNumberFormat="0" applyBorder="0" applyAlignment="0" applyProtection="0"/>
    <xf numFmtId="0" fontId="104" fillId="24" borderId="0" applyNumberFormat="0" applyBorder="0" applyAlignment="0" applyProtection="0"/>
    <xf numFmtId="0" fontId="31" fillId="0" borderId="0">
      <alignment/>
      <protection/>
    </xf>
    <xf numFmtId="0" fontId="7" fillId="25" borderId="0">
      <alignment horizontal="left"/>
      <protection/>
    </xf>
    <xf numFmtId="0" fontId="7" fillId="25" borderId="0">
      <alignment horizontal="left"/>
      <protection/>
    </xf>
    <xf numFmtId="0" fontId="7" fillId="25" borderId="0">
      <alignment horizontal="left"/>
      <protection/>
    </xf>
    <xf numFmtId="0" fontId="7" fillId="25" borderId="0">
      <alignment horizontal="left"/>
      <protection/>
    </xf>
    <xf numFmtId="0" fontId="7" fillId="26" borderId="0">
      <alignment horizontal="left"/>
      <protection/>
    </xf>
    <xf numFmtId="0" fontId="24" fillId="27" borderId="0">
      <alignment/>
      <protection/>
    </xf>
    <xf numFmtId="0" fontId="24" fillId="27" borderId="0">
      <alignment/>
      <protection/>
    </xf>
    <xf numFmtId="0" fontId="24" fillId="27" borderId="0">
      <alignment/>
      <protection/>
    </xf>
    <xf numFmtId="0" fontId="24" fillId="27" borderId="0">
      <alignment/>
      <protection/>
    </xf>
    <xf numFmtId="0" fontId="24" fillId="26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>
      <alignment/>
      <protection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8" borderId="13">
      <alignment vertical="center"/>
      <protection/>
    </xf>
    <xf numFmtId="0" fontId="107" fillId="29" borderId="14" applyNumberFormat="0" applyAlignment="0" applyProtection="0"/>
    <xf numFmtId="0" fontId="108" fillId="29" borderId="14" applyNumberFormat="0" applyAlignment="0" applyProtection="0"/>
    <xf numFmtId="0" fontId="109" fillId="30" borderId="14" applyNumberFormat="0" applyAlignment="0" applyProtection="0"/>
    <xf numFmtId="0" fontId="110" fillId="30" borderId="14" applyNumberFormat="0" applyAlignment="0" applyProtection="0"/>
    <xf numFmtId="0" fontId="111" fillId="30" borderId="15" applyNumberFormat="0" applyAlignment="0" applyProtection="0"/>
    <xf numFmtId="0" fontId="112" fillId="30" borderId="15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2" borderId="0" applyNumberFormat="0" applyBorder="0" applyAlignment="0" applyProtection="0"/>
    <xf numFmtId="0" fontId="81" fillId="33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2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5" borderId="0" applyNumberFormat="0" applyBorder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Fill="1" applyBorder="1" applyAlignment="1" applyProtection="1">
      <alignment vertical="top"/>
      <protection locked="0"/>
    </xf>
    <xf numFmtId="0" fontId="12" fillId="0" borderId="16" xfId="371" applyFont="1" applyFill="1" applyBorder="1" applyAlignment="1">
      <alignment horizontal="left" vertical="top" wrapText="1"/>
      <protection/>
    </xf>
    <xf numFmtId="4" fontId="12" fillId="0" borderId="16" xfId="371" applyNumberFormat="1" applyFont="1" applyFill="1" applyBorder="1" applyAlignment="1">
      <alignment horizontal="right"/>
      <protection/>
    </xf>
    <xf numFmtId="0" fontId="12" fillId="0" borderId="17" xfId="371" applyFont="1" applyFill="1" applyBorder="1" applyAlignment="1">
      <alignment horizontal="left" vertical="top" wrapText="1"/>
      <protection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top"/>
    </xf>
    <xf numFmtId="2" fontId="12" fillId="0" borderId="13" xfId="0" applyNumberFormat="1" applyFont="1" applyFill="1" applyBorder="1" applyAlignment="1" applyProtection="1">
      <alignment horizontal="right" vertical="top"/>
      <protection locked="0"/>
    </xf>
    <xf numFmtId="168" fontId="5" fillId="0" borderId="18" xfId="0" applyNumberFormat="1" applyFont="1" applyFill="1" applyBorder="1" applyAlignment="1" applyProtection="1">
      <alignment horizontal="right" vertical="top"/>
      <protection locked="0"/>
    </xf>
    <xf numFmtId="4" fontId="12" fillId="0" borderId="16" xfId="372" applyNumberFormat="1" applyFont="1" applyFill="1" applyBorder="1" applyAlignment="1">
      <alignment horizontal="right"/>
      <protection/>
    </xf>
    <xf numFmtId="0" fontId="12" fillId="0" borderId="13" xfId="0" applyNumberFormat="1" applyFont="1" applyFill="1" applyBorder="1" applyAlignment="1">
      <alignment horizontal="left" vertical="top"/>
    </xf>
    <xf numFmtId="49" fontId="12" fillId="0" borderId="17" xfId="371" applyNumberFormat="1" applyFont="1" applyFill="1" applyBorder="1" applyAlignment="1">
      <alignment horizontal="center"/>
      <protection/>
    </xf>
    <xf numFmtId="4" fontId="12" fillId="0" borderId="17" xfId="371" applyNumberFormat="1" applyFont="1" applyFill="1" applyBorder="1" applyAlignment="1">
      <alignment horizontal="right"/>
      <protection/>
    </xf>
    <xf numFmtId="49" fontId="12" fillId="0" borderId="16" xfId="371" applyNumberFormat="1" applyFont="1" applyFill="1" applyBorder="1" applyAlignment="1">
      <alignment horizontal="center"/>
      <protection/>
    </xf>
    <xf numFmtId="0" fontId="0" fillId="0" borderId="0" xfId="372" applyFill="1">
      <alignment/>
      <protection/>
    </xf>
    <xf numFmtId="4" fontId="12" fillId="0" borderId="17" xfId="372" applyNumberFormat="1" applyFont="1" applyFill="1" applyBorder="1" applyAlignment="1">
      <alignment horizontal="right"/>
      <protection/>
    </xf>
    <xf numFmtId="0" fontId="14" fillId="0" borderId="0" xfId="372" applyFont="1" applyFill="1">
      <alignment/>
      <protection/>
    </xf>
    <xf numFmtId="0" fontId="0" fillId="0" borderId="0" xfId="372" applyFont="1" applyFill="1">
      <alignment/>
      <protection/>
    </xf>
    <xf numFmtId="0" fontId="12" fillId="0" borderId="0" xfId="0" applyFont="1" applyFill="1" applyAlignment="1">
      <alignment horizontal="left" vertical="top"/>
    </xf>
    <xf numFmtId="4" fontId="12" fillId="0" borderId="16" xfId="372" applyNumberFormat="1" applyFont="1" applyFill="1" applyBorder="1" applyAlignment="1">
      <alignment horizontal="right" vertical="center"/>
      <protection/>
    </xf>
    <xf numFmtId="0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vertical="top"/>
      <protection locked="0"/>
    </xf>
    <xf numFmtId="2" fontId="12" fillId="0" borderId="0" xfId="0" applyNumberFormat="1" applyFont="1" applyFill="1" applyBorder="1" applyAlignment="1" applyProtection="1">
      <alignment horizontal="right" vertical="top"/>
      <protection locked="0"/>
    </xf>
    <xf numFmtId="168" fontId="5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2" xfId="372" applyNumberFormat="1" applyFont="1" applyFill="1" applyBorder="1" applyAlignment="1">
      <alignment horizontal="center"/>
      <protection/>
    </xf>
    <xf numFmtId="0" fontId="3" fillId="0" borderId="12" xfId="372" applyNumberFormat="1" applyFont="1" applyFill="1" applyBorder="1" applyAlignment="1">
      <alignment horizontal="left"/>
      <protection/>
    </xf>
    <xf numFmtId="0" fontId="3" fillId="0" borderId="19" xfId="372" applyFont="1" applyFill="1" applyBorder="1">
      <alignment/>
      <protection/>
    </xf>
    <xf numFmtId="0" fontId="2" fillId="0" borderId="20" xfId="372" applyFont="1" applyFill="1" applyBorder="1" applyAlignment="1">
      <alignment horizontal="center"/>
      <protection/>
    </xf>
    <xf numFmtId="0" fontId="2" fillId="0" borderId="20" xfId="372" applyNumberFormat="1" applyFont="1" applyFill="1" applyBorder="1" applyAlignment="1">
      <alignment horizontal="right"/>
      <protection/>
    </xf>
    <xf numFmtId="49" fontId="5" fillId="0" borderId="0" xfId="372" applyNumberFormat="1" applyFont="1" applyFill="1" applyBorder="1" applyAlignment="1">
      <alignment horizontal="left" vertical="top"/>
      <protection/>
    </xf>
    <xf numFmtId="2" fontId="12" fillId="0" borderId="0" xfId="372" applyNumberFormat="1" applyFont="1" applyFill="1" applyBorder="1" applyAlignment="1">
      <alignment vertical="top"/>
      <protection/>
    </xf>
    <xf numFmtId="49" fontId="12" fillId="0" borderId="17" xfId="371" applyNumberFormat="1" applyFont="1" applyFill="1" applyBorder="1" applyAlignment="1">
      <alignment horizontal="center" vertical="center"/>
      <protection/>
    </xf>
    <xf numFmtId="4" fontId="12" fillId="0" borderId="17" xfId="371" applyNumberFormat="1" applyFont="1" applyFill="1" applyBorder="1" applyAlignment="1">
      <alignment horizontal="right" vertical="center"/>
      <protection/>
    </xf>
    <xf numFmtId="0" fontId="12" fillId="0" borderId="17" xfId="371" applyFont="1" applyFill="1" applyBorder="1" applyAlignment="1">
      <alignment horizontal="left" vertical="center" wrapText="1"/>
      <protection/>
    </xf>
    <xf numFmtId="0" fontId="0" fillId="0" borderId="0" xfId="372" applyFont="1" applyBorder="1">
      <alignment/>
      <protection/>
    </xf>
    <xf numFmtId="0" fontId="0" fillId="0" borderId="0" xfId="372" applyFont="1">
      <alignment/>
      <protection/>
    </xf>
    <xf numFmtId="49" fontId="2" fillId="37" borderId="0" xfId="372" applyNumberFormat="1" applyFont="1" applyFill="1">
      <alignment/>
      <protection/>
    </xf>
    <xf numFmtId="0" fontId="10" fillId="37" borderId="0" xfId="372" applyNumberFormat="1" applyFont="1" applyFill="1" applyAlignment="1">
      <alignment horizontal="centerContinuous"/>
      <protection/>
    </xf>
    <xf numFmtId="0" fontId="11" fillId="37" borderId="0" xfId="372" applyFont="1" applyFill="1" applyAlignment="1">
      <alignment horizontal="centerContinuous"/>
      <protection/>
    </xf>
    <xf numFmtId="0" fontId="11" fillId="37" borderId="0" xfId="372" applyFont="1" applyFill="1" applyAlignment="1">
      <alignment/>
      <protection/>
    </xf>
    <xf numFmtId="0" fontId="11" fillId="37" borderId="0" xfId="372" applyFont="1" applyFill="1" applyAlignment="1">
      <alignment horizontal="right"/>
      <protection/>
    </xf>
    <xf numFmtId="0" fontId="2" fillId="37" borderId="21" xfId="372" applyFont="1" applyFill="1" applyBorder="1">
      <alignment/>
      <protection/>
    </xf>
    <xf numFmtId="49" fontId="2" fillId="37" borderId="21" xfId="372" applyNumberFormat="1" applyFont="1" applyFill="1" applyBorder="1" applyAlignment="1">
      <alignment horizontal="right"/>
      <protection/>
    </xf>
    <xf numFmtId="0" fontId="2" fillId="37" borderId="22" xfId="372" applyFont="1" applyFill="1" applyBorder="1" applyAlignment="1">
      <alignment horizontal="right"/>
      <protection/>
    </xf>
    <xf numFmtId="0" fontId="2" fillId="37" borderId="23" xfId="372" applyFont="1" applyFill="1" applyBorder="1">
      <alignment/>
      <protection/>
    </xf>
    <xf numFmtId="49" fontId="4" fillId="37" borderId="0" xfId="372" applyNumberFormat="1" applyFont="1" applyFill="1">
      <alignment/>
      <protection/>
    </xf>
    <xf numFmtId="0" fontId="2" fillId="37" borderId="0" xfId="372" applyNumberFormat="1" applyFont="1" applyFill="1">
      <alignment/>
      <protection/>
    </xf>
    <xf numFmtId="0" fontId="2" fillId="37" borderId="0" xfId="372" applyFont="1" applyFill="1">
      <alignment/>
      <protection/>
    </xf>
    <xf numFmtId="0" fontId="2" fillId="37" borderId="0" xfId="372" applyFont="1" applyFill="1" applyAlignment="1">
      <alignment/>
      <protection/>
    </xf>
    <xf numFmtId="0" fontId="2" fillId="37" borderId="0" xfId="372" applyFont="1" applyFill="1" applyAlignment="1">
      <alignment horizontal="right"/>
      <protection/>
    </xf>
    <xf numFmtId="49" fontId="4" fillId="38" borderId="12" xfId="372" applyNumberFormat="1" applyFont="1" applyFill="1" applyBorder="1">
      <alignment/>
      <protection/>
    </xf>
    <xf numFmtId="0" fontId="12" fillId="38" borderId="24" xfId="372" applyNumberFormat="1" applyFont="1" applyFill="1" applyBorder="1" applyAlignment="1">
      <alignment horizontal="center"/>
      <protection/>
    </xf>
    <xf numFmtId="0" fontId="4" fillId="38" borderId="24" xfId="372" applyFont="1" applyFill="1" applyBorder="1" applyAlignment="1">
      <alignment horizontal="center"/>
      <protection/>
    </xf>
    <xf numFmtId="0" fontId="4" fillId="38" borderId="24" xfId="372" applyNumberFormat="1" applyFont="1" applyFill="1" applyBorder="1" applyAlignment="1">
      <alignment horizontal="center"/>
      <protection/>
    </xf>
    <xf numFmtId="0" fontId="4" fillId="38" borderId="12" xfId="372" applyFont="1" applyFill="1" applyBorder="1" applyAlignment="1">
      <alignment horizontal="center"/>
      <protection/>
    </xf>
    <xf numFmtId="49" fontId="3" fillId="0" borderId="25" xfId="372" applyNumberFormat="1" applyFont="1" applyFill="1" applyBorder="1" applyAlignment="1">
      <alignment horizontal="center"/>
      <protection/>
    </xf>
    <xf numFmtId="0" fontId="3" fillId="0" borderId="25" xfId="372" applyNumberFormat="1" applyFont="1" applyFill="1" applyBorder="1" applyAlignment="1">
      <alignment horizontal="left"/>
      <protection/>
    </xf>
    <xf numFmtId="0" fontId="3" fillId="0" borderId="26" xfId="372" applyFont="1" applyFill="1" applyBorder="1">
      <alignment/>
      <protection/>
    </xf>
    <xf numFmtId="0" fontId="2" fillId="0" borderId="0" xfId="372" applyFont="1" applyFill="1" applyBorder="1" applyAlignment="1">
      <alignment horizontal="center"/>
      <protection/>
    </xf>
    <xf numFmtId="0" fontId="2" fillId="0" borderId="0" xfId="372" applyNumberFormat="1" applyFont="1" applyFill="1" applyBorder="1" applyAlignment="1">
      <alignment/>
      <protection/>
    </xf>
    <xf numFmtId="0" fontId="2" fillId="0" borderId="0" xfId="372" applyNumberFormat="1" applyFont="1" applyFill="1" applyBorder="1" applyAlignment="1">
      <alignment horizontal="right"/>
      <protection/>
    </xf>
    <xf numFmtId="0" fontId="2" fillId="0" borderId="27" xfId="372" applyNumberFormat="1" applyFont="1" applyFill="1" applyBorder="1" applyAlignment="1">
      <alignment horizontal="right"/>
      <protection/>
    </xf>
    <xf numFmtId="4" fontId="2" fillId="0" borderId="24" xfId="372" applyNumberFormat="1" applyFont="1" applyFill="1" applyBorder="1" applyAlignment="1">
      <alignment horizontal="right"/>
      <protection/>
    </xf>
    <xf numFmtId="49" fontId="12" fillId="0" borderId="16" xfId="372" applyNumberFormat="1" applyFont="1" applyFill="1" applyBorder="1" applyAlignment="1">
      <alignment horizontal="center" vertical="top"/>
      <protection/>
    </xf>
    <xf numFmtId="0" fontId="12" fillId="0" borderId="16" xfId="372" applyNumberFormat="1" applyFont="1" applyFill="1" applyBorder="1" applyAlignment="1">
      <alignment horizontal="left" vertical="top"/>
      <protection/>
    </xf>
    <xf numFmtId="4" fontId="115" fillId="0" borderId="17" xfId="371" applyNumberFormat="1" applyFont="1" applyFill="1" applyBorder="1" applyAlignment="1">
      <alignment horizontal="right"/>
      <protection/>
    </xf>
    <xf numFmtId="0" fontId="38" fillId="0" borderId="17" xfId="371" applyFont="1" applyFill="1" applyBorder="1" applyAlignment="1">
      <alignment horizontal="left" vertical="top" wrapText="1"/>
      <protection/>
    </xf>
    <xf numFmtId="49" fontId="38" fillId="0" borderId="17" xfId="371" applyNumberFormat="1" applyFont="1" applyFill="1" applyBorder="1" applyAlignment="1">
      <alignment horizontal="center"/>
      <protection/>
    </xf>
    <xf numFmtId="4" fontId="116" fillId="0" borderId="17" xfId="371" applyNumberFormat="1" applyFont="1" applyFill="1" applyBorder="1" applyAlignment="1">
      <alignment horizontal="right"/>
      <protection/>
    </xf>
    <xf numFmtId="0" fontId="37" fillId="0" borderId="0" xfId="372" applyFont="1" applyFill="1">
      <alignment/>
      <protection/>
    </xf>
    <xf numFmtId="0" fontId="0" fillId="39" borderId="0" xfId="372" applyFont="1" applyFill="1">
      <alignment/>
      <protection/>
    </xf>
    <xf numFmtId="0" fontId="115" fillId="0" borderId="25" xfId="371" applyFont="1" applyFill="1" applyBorder="1" applyAlignment="1">
      <alignment horizontal="left" vertical="top" wrapText="1"/>
      <protection/>
    </xf>
    <xf numFmtId="49" fontId="12" fillId="0" borderId="28" xfId="373" applyNumberFormat="1" applyFont="1" applyFill="1" applyBorder="1" applyAlignment="1">
      <alignment horizontal="center" vertical="top"/>
      <protection/>
    </xf>
    <xf numFmtId="0" fontId="12" fillId="0" borderId="16" xfId="373" applyNumberFormat="1" applyFont="1" applyFill="1" applyBorder="1" applyAlignment="1">
      <alignment horizontal="left" vertical="top"/>
      <protection/>
    </xf>
    <xf numFmtId="0" fontId="12" fillId="0" borderId="28" xfId="372" applyFont="1" applyFill="1" applyBorder="1" applyAlignment="1">
      <alignment vertical="top" wrapText="1"/>
      <protection/>
    </xf>
    <xf numFmtId="4" fontId="12" fillId="0" borderId="28" xfId="371" applyNumberFormat="1" applyFont="1" applyFill="1" applyBorder="1" applyAlignment="1">
      <alignment horizontal="right"/>
      <protection/>
    </xf>
    <xf numFmtId="4" fontId="12" fillId="0" borderId="28" xfId="372" applyNumberFormat="1" applyFont="1" applyFill="1" applyBorder="1" applyAlignment="1">
      <alignment horizontal="right"/>
      <protection/>
    </xf>
    <xf numFmtId="0" fontId="12" fillId="0" borderId="16" xfId="372" applyFont="1" applyFill="1" applyBorder="1" applyAlignment="1">
      <alignment vertical="top" wrapText="1"/>
      <protection/>
    </xf>
    <xf numFmtId="49" fontId="5" fillId="0" borderId="29" xfId="372" applyNumberFormat="1" applyFont="1" applyFill="1" applyBorder="1" applyAlignment="1">
      <alignment horizontal="left" vertical="top"/>
      <protection/>
    </xf>
    <xf numFmtId="2" fontId="12" fillId="0" borderId="13" xfId="372" applyNumberFormat="1" applyFont="1" applyFill="1" applyBorder="1" applyAlignment="1">
      <alignment vertical="top"/>
      <protection/>
    </xf>
    <xf numFmtId="49" fontId="7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49" fontId="0" fillId="0" borderId="0" xfId="372" applyNumberFormat="1" applyFont="1" applyFill="1">
      <alignment/>
      <protection/>
    </xf>
    <xf numFmtId="0" fontId="0" fillId="0" borderId="0" xfId="372" applyNumberFormat="1" applyFont="1" applyFill="1">
      <alignment/>
      <protection/>
    </xf>
    <xf numFmtId="0" fontId="0" fillId="0" borderId="0" xfId="372" applyFont="1" applyFill="1" applyAlignment="1">
      <alignment/>
      <protection/>
    </xf>
    <xf numFmtId="0" fontId="0" fillId="0" borderId="0" xfId="372" applyFont="1" applyFill="1" applyAlignment="1">
      <alignment horizontal="right"/>
      <protection/>
    </xf>
    <xf numFmtId="0" fontId="12" fillId="0" borderId="0" xfId="372" applyNumberFormat="1" applyFont="1" applyFill="1">
      <alignment/>
      <protection/>
    </xf>
    <xf numFmtId="0" fontId="12" fillId="0" borderId="0" xfId="372" applyFont="1" applyFill="1">
      <alignment/>
      <protection/>
    </xf>
    <xf numFmtId="0" fontId="12" fillId="0" borderId="0" xfId="372" applyFont="1" applyFill="1" applyAlignment="1">
      <alignment/>
      <protection/>
    </xf>
    <xf numFmtId="0" fontId="12" fillId="0" borderId="0" xfId="372" applyFont="1" applyFill="1" applyAlignment="1">
      <alignment horizontal="right"/>
      <protection/>
    </xf>
    <xf numFmtId="49" fontId="0" fillId="37" borderId="0" xfId="372" applyNumberFormat="1" applyFont="1" applyFill="1">
      <alignment/>
      <protection/>
    </xf>
    <xf numFmtId="0" fontId="0" fillId="37" borderId="0" xfId="372" applyNumberFormat="1" applyFont="1" applyFill="1">
      <alignment/>
      <protection/>
    </xf>
    <xf numFmtId="0" fontId="0" fillId="37" borderId="0" xfId="372" applyFont="1" applyFill="1" applyAlignment="1">
      <alignment/>
      <protection/>
    </xf>
    <xf numFmtId="0" fontId="0" fillId="37" borderId="0" xfId="372" applyFont="1" applyFill="1" applyAlignment="1">
      <alignment horizontal="right"/>
      <protection/>
    </xf>
    <xf numFmtId="4" fontId="12" fillId="0" borderId="17" xfId="372" applyNumberFormat="1" applyFont="1" applyFill="1" applyBorder="1" applyAlignment="1">
      <alignment horizontal="right" vertical="center"/>
      <protection/>
    </xf>
    <xf numFmtId="49" fontId="12" fillId="0" borderId="16" xfId="372" applyNumberFormat="1" applyFont="1" applyFill="1" applyBorder="1" applyAlignment="1">
      <alignment horizontal="center" vertical="center"/>
      <protection/>
    </xf>
    <xf numFmtId="0" fontId="37" fillId="0" borderId="0" xfId="372" applyFont="1" applyFill="1" applyAlignment="1">
      <alignment vertical="center"/>
      <protection/>
    </xf>
    <xf numFmtId="0" fontId="117" fillId="0" borderId="0" xfId="372" applyFont="1" applyFill="1" applyAlignment="1">
      <alignment vertical="center"/>
      <protection/>
    </xf>
    <xf numFmtId="4" fontId="2" fillId="0" borderId="27" xfId="372" applyNumberFormat="1" applyFont="1" applyFill="1" applyBorder="1" applyAlignment="1">
      <alignment horizontal="right"/>
      <protection/>
    </xf>
    <xf numFmtId="0" fontId="118" fillId="0" borderId="17" xfId="371" applyFont="1" applyFill="1" applyBorder="1" applyAlignment="1">
      <alignment horizontal="left" vertical="top" wrapText="1"/>
      <protection/>
    </xf>
    <xf numFmtId="0" fontId="118" fillId="0" borderId="30" xfId="0" applyFont="1" applyFill="1" applyBorder="1" applyAlignment="1">
      <alignment vertical="center" wrapText="1"/>
    </xf>
    <xf numFmtId="0" fontId="118" fillId="0" borderId="12" xfId="0" applyFont="1" applyFill="1" applyBorder="1" applyAlignment="1">
      <alignment vertical="center" wrapText="1"/>
    </xf>
    <xf numFmtId="0" fontId="118" fillId="0" borderId="31" xfId="425" applyFont="1" applyFill="1" applyBorder="1" applyAlignment="1">
      <alignment vertical="center" wrapText="1"/>
    </xf>
    <xf numFmtId="0" fontId="119" fillId="0" borderId="12" xfId="425" applyFont="1" applyFill="1" applyBorder="1" applyAlignment="1">
      <alignment vertical="center" wrapText="1"/>
    </xf>
    <xf numFmtId="0" fontId="119" fillId="0" borderId="30" xfId="425" applyFont="1" applyFill="1" applyBorder="1" applyAlignment="1">
      <alignment vertical="center" wrapText="1"/>
    </xf>
    <xf numFmtId="0" fontId="119" fillId="0" borderId="31" xfId="425" applyFont="1" applyFill="1" applyBorder="1" applyAlignment="1">
      <alignment vertical="center" wrapText="1"/>
    </xf>
    <xf numFmtId="0" fontId="119" fillId="0" borderId="3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18" fillId="0" borderId="0" xfId="0" applyFont="1" applyAlignment="1">
      <alignment wrapText="1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0" fillId="0" borderId="33" xfId="0" applyFont="1" applyFill="1" applyBorder="1" applyAlignment="1" applyProtection="1">
      <alignment vertical="center"/>
      <protection/>
    </xf>
    <xf numFmtId="0" fontId="40" fillId="0" borderId="33" xfId="276" applyFont="1" applyFill="1" applyBorder="1" applyAlignment="1" applyProtection="1">
      <alignment vertical="center"/>
      <protection/>
    </xf>
    <xf numFmtId="0" fontId="40" fillId="0" borderId="32" xfId="0" applyFont="1" applyFill="1" applyBorder="1" applyAlignment="1" applyProtection="1">
      <alignment vertical="center"/>
      <protection/>
    </xf>
    <xf numFmtId="0" fontId="40" fillId="0" borderId="34" xfId="0" applyFont="1" applyFill="1" applyBorder="1" applyAlignment="1">
      <alignment vertical="center"/>
    </xf>
    <xf numFmtId="0" fontId="40" fillId="0" borderId="35" xfId="0" applyFont="1" applyFill="1" applyBorder="1" applyAlignment="1">
      <alignment vertical="center"/>
    </xf>
    <xf numFmtId="0" fontId="40" fillId="0" borderId="33" xfId="0" applyFont="1" applyFill="1" applyBorder="1" applyAlignment="1" applyProtection="1">
      <alignment vertical="top" wrapText="1"/>
      <protection/>
    </xf>
    <xf numFmtId="0" fontId="39" fillId="0" borderId="25" xfId="425" applyFont="1" applyFill="1" applyBorder="1" applyAlignment="1">
      <alignment vertical="center"/>
    </xf>
    <xf numFmtId="0" fontId="39" fillId="0" borderId="36" xfId="372" applyFont="1" applyFill="1" applyBorder="1" applyAlignment="1">
      <alignment vertical="center"/>
      <protection/>
    </xf>
    <xf numFmtId="49" fontId="4" fillId="0" borderId="21" xfId="372" applyNumberFormat="1" applyFont="1" applyBorder="1" applyAlignment="1">
      <alignment wrapText="1"/>
      <protection/>
    </xf>
    <xf numFmtId="0" fontId="4" fillId="37" borderId="37" xfId="372" applyFont="1" applyFill="1" applyBorder="1" applyAlignment="1">
      <alignment vertical="top"/>
      <protection/>
    </xf>
    <xf numFmtId="0" fontId="4" fillId="37" borderId="23" xfId="372" applyNumberFormat="1" applyFont="1" applyFill="1" applyBorder="1">
      <alignment/>
      <protection/>
    </xf>
    <xf numFmtId="0" fontId="9" fillId="37" borderId="0" xfId="372" applyNumberFormat="1" applyFont="1" applyFill="1" applyAlignment="1">
      <alignment horizontal="center"/>
      <protection/>
    </xf>
    <xf numFmtId="49" fontId="2" fillId="37" borderId="38" xfId="372" applyNumberFormat="1" applyFont="1" applyFill="1" applyBorder="1" applyAlignment="1">
      <alignment horizontal="center" vertical="top"/>
      <protection/>
    </xf>
    <xf numFmtId="49" fontId="2" fillId="37" borderId="39" xfId="372" applyNumberFormat="1" applyFont="1" applyFill="1" applyBorder="1" applyAlignment="1">
      <alignment horizontal="center" vertical="top"/>
      <protection/>
    </xf>
    <xf numFmtId="49" fontId="2" fillId="37" borderId="40" xfId="372" applyNumberFormat="1" applyFont="1" applyFill="1" applyBorder="1" applyAlignment="1">
      <alignment horizontal="center"/>
      <protection/>
    </xf>
    <xf numFmtId="49" fontId="2" fillId="37" borderId="41" xfId="372" applyNumberFormat="1" applyFont="1" applyFill="1" applyBorder="1" applyAlignment="1">
      <alignment horizontal="center"/>
      <protection/>
    </xf>
    <xf numFmtId="49" fontId="2" fillId="0" borderId="42" xfId="372" applyNumberFormat="1" applyFont="1" applyBorder="1" applyAlignment="1">
      <alignment horizontal="left"/>
      <protection/>
    </xf>
    <xf numFmtId="49" fontId="2" fillId="0" borderId="23" xfId="372" applyNumberFormat="1" applyFont="1" applyBorder="1" applyAlignment="1">
      <alignment horizontal="left"/>
      <protection/>
    </xf>
    <xf numFmtId="49" fontId="2" fillId="0" borderId="43" xfId="372" applyNumberFormat="1" applyFont="1" applyBorder="1" applyAlignment="1">
      <alignment horizontal="left"/>
      <protection/>
    </xf>
  </cellXfs>
  <cellStyles count="452">
    <cellStyle name="Normal" xfId="0"/>
    <cellStyle name="_02 Výkaz výměr BS" xfId="15"/>
    <cellStyle name="_02 Výkaz výměr EPS" xfId="16"/>
    <cellStyle name="_07-Výkaz výměr" xfId="17"/>
    <cellStyle name="_BoQ Hanka finishes" xfId="18"/>
    <cellStyle name="_C.1.10.1 Rozpočet EPS" xfId="19"/>
    <cellStyle name="_C.1.10.2 Rozpočet BS" xfId="20"/>
    <cellStyle name="_C.1.3 Rozpočet ZTI" xfId="21"/>
    <cellStyle name="_C.1.4 Rozpočet ÚT" xfId="22"/>
    <cellStyle name="_C.1.5 Rozpočet VZT" xfId="23"/>
    <cellStyle name="_C.1.6 Rozpočet CHL" xfId="24"/>
    <cellStyle name="_C.1.7 Rozpočet MaR" xfId="25"/>
    <cellStyle name="_C.1.7_vykazv_MaR" xfId="26"/>
    <cellStyle name="_C.1.8 Rozpočet SILNO" xfId="27"/>
    <cellStyle name="_C.4 Rozpočet Přípojka elektro" xfId="28"/>
    <cellStyle name="_C4_04_Vřkaz vřmýr" xfId="29"/>
    <cellStyle name="_Copy of JP - BoQ new" xfId="30"/>
    <cellStyle name="_JindrichBudgetOct08" xfId="31"/>
    <cellStyle name="_JP - BoQ Dan Jonak" xfId="32"/>
    <cellStyle name="_PS 01 Rozpočet - stl. vzduch technický" xfId="33"/>
    <cellStyle name="_PS 01 Rozpočet - stolový výtah" xfId="34"/>
    <cellStyle name="_PS 01 Rozpočet - vysavač" xfId="35"/>
    <cellStyle name="_PS 01 Rozpočet -jeřáb" xfId="36"/>
    <cellStyle name="_Rozpočet_Buštěhrad" xfId="37"/>
    <cellStyle name="_Výkaz výměr - simulátory, stlačený vzduch" xfId="38"/>
    <cellStyle name="_Výkaz výměr - stolový výtah" xfId="39"/>
    <cellStyle name="_Výkaz výměr - vysavač" xfId="40"/>
    <cellStyle name="_Výkaz výměr -jeřáb" xfId="41"/>
    <cellStyle name="_Výkaz výměr_Chlazení" xfId="42"/>
    <cellStyle name="_Výkaz výměr_Silnoproud" xfId="43"/>
    <cellStyle name="_Výkaz výměr_Slaboproud" xfId="44"/>
    <cellStyle name="_Výkaz výměr_UT" xfId="45"/>
    <cellStyle name="_Výkaz výměr_VZT" xfId="46"/>
    <cellStyle name="_Výkaz výměr-Medicinský vzduch" xfId="47"/>
    <cellStyle name="_ZTI" xfId="48"/>
    <cellStyle name="20 % – Zvýraznění1" xfId="49"/>
    <cellStyle name="20 % – Zvýraznění1 2" xfId="50"/>
    <cellStyle name="20 % – Zvýraznění2" xfId="51"/>
    <cellStyle name="20 % – Zvýraznění2 2" xfId="52"/>
    <cellStyle name="20 % – Zvýraznění3" xfId="53"/>
    <cellStyle name="20 % – Zvýraznění3 2" xfId="54"/>
    <cellStyle name="20 % – Zvýraznění4" xfId="55"/>
    <cellStyle name="20 % – Zvýraznění4 2" xfId="56"/>
    <cellStyle name="20 % – Zvýraznění5" xfId="57"/>
    <cellStyle name="20 % – Zvýraznění5 2" xfId="58"/>
    <cellStyle name="20 % – Zvýraznění6" xfId="59"/>
    <cellStyle name="20 % – Zvýraznění6 2" xfId="60"/>
    <cellStyle name="40 % – Zvýraznění1" xfId="61"/>
    <cellStyle name="40 % – Zvýraznění1 2" xfId="62"/>
    <cellStyle name="40 % – Zvýraznění2" xfId="63"/>
    <cellStyle name="40 % – Zvýraznění2 2" xfId="64"/>
    <cellStyle name="40 % – Zvýraznění3" xfId="65"/>
    <cellStyle name="40 % – Zvýraznění3 2" xfId="66"/>
    <cellStyle name="40 % – Zvýraznění4" xfId="67"/>
    <cellStyle name="40 % – Zvýraznění4 2" xfId="68"/>
    <cellStyle name="40 % – Zvýraznění5" xfId="69"/>
    <cellStyle name="40 % – Zvýraznění5 2" xfId="70"/>
    <cellStyle name="40 % – Zvýraznění6" xfId="71"/>
    <cellStyle name="40 % – Zvýraznění6 2" xfId="72"/>
    <cellStyle name="60 % – Zvýraznění1" xfId="73"/>
    <cellStyle name="60 % – Zvýraznění1 2" xfId="74"/>
    <cellStyle name="60 % – Zvýraznění2" xfId="75"/>
    <cellStyle name="60 % – Zvýraznění2 2" xfId="76"/>
    <cellStyle name="60 % – Zvýraznění3" xfId="77"/>
    <cellStyle name="60 % – Zvýraznění3 2" xfId="78"/>
    <cellStyle name="60 % – Zvýraznění4" xfId="79"/>
    <cellStyle name="60 % – Zvýraznění4 2" xfId="80"/>
    <cellStyle name="60 % – Zvýraznění5" xfId="81"/>
    <cellStyle name="60 % – Zvýraznění5 2" xfId="82"/>
    <cellStyle name="60 % – Zvýraznění6" xfId="83"/>
    <cellStyle name="60 % – Zvýraznění6 2" xfId="84"/>
    <cellStyle name="blokcen" xfId="85"/>
    <cellStyle name="Celá čísla" xfId="86"/>
    <cellStyle name="Celkem" xfId="87"/>
    <cellStyle name="Celkem 2" xfId="88"/>
    <cellStyle name="CisloOddilu" xfId="89"/>
    <cellStyle name="Comma [0]_Sheet1" xfId="90"/>
    <cellStyle name="Comma_Sheet1" xfId="91"/>
    <cellStyle name="Currency [0]_Analogové přístroje Euroset 8xx" xfId="92"/>
    <cellStyle name="Currency_Analogové přístroje Euroset 8xx" xfId="93"/>
    <cellStyle name="Comma" xfId="94"/>
    <cellStyle name="Čárka 2" xfId="95"/>
    <cellStyle name="Comma [0]" xfId="96"/>
    <cellStyle name="Dezimal [0]_Tabelle1" xfId="97"/>
    <cellStyle name="Dezimal_Tabelle1" xfId="98"/>
    <cellStyle name="Euro" xfId="99"/>
    <cellStyle name="Excel Built-in Normal" xfId="100"/>
    <cellStyle name="Firma" xfId="101"/>
    <cellStyle name="Firma 2" xfId="102"/>
    <cellStyle name="Firma 3" xfId="103"/>
    <cellStyle name="Firma 4" xfId="104"/>
    <cellStyle name="Hlavní nadpis" xfId="105"/>
    <cellStyle name="Hyperlink_JindrichBudgetOct08" xfId="106"/>
    <cellStyle name="Hyperlink" xfId="107"/>
    <cellStyle name="Hypertextový odkaz 2" xfId="108"/>
    <cellStyle name="Hypertextový odkaz 3" xfId="109"/>
    <cellStyle name="Chybně" xfId="110"/>
    <cellStyle name="Chybně 2" xfId="111"/>
    <cellStyle name="Kontrolní buňka" xfId="112"/>
    <cellStyle name="Kontrolní buňka 2" xfId="113"/>
    <cellStyle name="lehký dolní okraj" xfId="114"/>
    <cellStyle name="Currency" xfId="115"/>
    <cellStyle name="Měna 2" xfId="116"/>
    <cellStyle name="Měna 3" xfId="117"/>
    <cellStyle name="Currency [0]" xfId="118"/>
    <cellStyle name="Nadpis 1" xfId="119"/>
    <cellStyle name="Nadpis 1 2" xfId="120"/>
    <cellStyle name="Nadpis 2" xfId="121"/>
    <cellStyle name="Nadpis 2 2" xfId="122"/>
    <cellStyle name="Nadpis 3" xfId="123"/>
    <cellStyle name="Nadpis 3 2" xfId="124"/>
    <cellStyle name="Nadpis 4" xfId="125"/>
    <cellStyle name="Nadpis 4 2" xfId="126"/>
    <cellStyle name="Název" xfId="127"/>
    <cellStyle name="Název 2" xfId="128"/>
    <cellStyle name="NazevOddilu" xfId="129"/>
    <cellStyle name="Neutrální" xfId="130"/>
    <cellStyle name="Neutrální 2" xfId="131"/>
    <cellStyle name="normal" xfId="132"/>
    <cellStyle name="normal 2" xfId="133"/>
    <cellStyle name="normal 2 2" xfId="134"/>
    <cellStyle name="normal 3" xfId="135"/>
    <cellStyle name="normal 4" xfId="136"/>
    <cellStyle name="Normal_BoQ Hanka finishes" xfId="137"/>
    <cellStyle name="Normální 10" xfId="138"/>
    <cellStyle name="Normální 10 10" xfId="139"/>
    <cellStyle name="normální 10 2" xfId="140"/>
    <cellStyle name="normální 10 3" xfId="141"/>
    <cellStyle name="Normální 10 4" xfId="142"/>
    <cellStyle name="Normální 10 5" xfId="143"/>
    <cellStyle name="Normální 10 6" xfId="144"/>
    <cellStyle name="Normální 10 7" xfId="145"/>
    <cellStyle name="Normální 10 8" xfId="146"/>
    <cellStyle name="Normální 10 9" xfId="147"/>
    <cellStyle name="Normální 11" xfId="148"/>
    <cellStyle name="normální 11 2" xfId="149"/>
    <cellStyle name="normální 12" xfId="150"/>
    <cellStyle name="normální 12 2" xfId="151"/>
    <cellStyle name="normální 13" xfId="152"/>
    <cellStyle name="normální 13 2" xfId="153"/>
    <cellStyle name="normální 14" xfId="154"/>
    <cellStyle name="normální 14 2" xfId="155"/>
    <cellStyle name="normální 15" xfId="156"/>
    <cellStyle name="Normální 15 2" xfId="157"/>
    <cellStyle name="normální 16" xfId="158"/>
    <cellStyle name="Normální 16 2" xfId="159"/>
    <cellStyle name="normální 17" xfId="160"/>
    <cellStyle name="Normální 17 2" xfId="161"/>
    <cellStyle name="normální 18" xfId="162"/>
    <cellStyle name="Normální 18 2" xfId="163"/>
    <cellStyle name="normální 19" xfId="164"/>
    <cellStyle name="Normální 19 2" xfId="165"/>
    <cellStyle name="Normální 2" xfId="166"/>
    <cellStyle name="normální 2 10" xfId="167"/>
    <cellStyle name="Normální 2 10 2" xfId="168"/>
    <cellStyle name="Normální 2 11" xfId="169"/>
    <cellStyle name="Normální 2 12" xfId="170"/>
    <cellStyle name="Normální 2 13" xfId="171"/>
    <cellStyle name="Normální 2 14" xfId="172"/>
    <cellStyle name="Normální 2 15" xfId="173"/>
    <cellStyle name="Normální 2 16" xfId="174"/>
    <cellStyle name="Normální 2 17" xfId="175"/>
    <cellStyle name="Normální 2 18" xfId="176"/>
    <cellStyle name="Normální 2 19" xfId="177"/>
    <cellStyle name="Normální 2 2" xfId="178"/>
    <cellStyle name="normální 2 2 10" xfId="179"/>
    <cellStyle name="Normální 2 2 11" xfId="180"/>
    <cellStyle name="Normální 2 2 12" xfId="181"/>
    <cellStyle name="Normální 2 2 13" xfId="182"/>
    <cellStyle name="Normální 2 2 14" xfId="183"/>
    <cellStyle name="Normální 2 2 15" xfId="184"/>
    <cellStyle name="Normální 2 2 16" xfId="185"/>
    <cellStyle name="Normální 2 2 17" xfId="186"/>
    <cellStyle name="Normální 2 2 18" xfId="187"/>
    <cellStyle name="Normální 2 2 19" xfId="188"/>
    <cellStyle name="Normální 2 2 2" xfId="189"/>
    <cellStyle name="normální 2 2 2 2" xfId="190"/>
    <cellStyle name="Normální 2 2 20" xfId="191"/>
    <cellStyle name="Normální 2 2 21" xfId="192"/>
    <cellStyle name="normální 2 2 3" xfId="193"/>
    <cellStyle name="normální 2 2 4" xfId="194"/>
    <cellStyle name="normální 2 2 5" xfId="195"/>
    <cellStyle name="normální 2 2 6" xfId="196"/>
    <cellStyle name="normální 2 2 7" xfId="197"/>
    <cellStyle name="normální 2 2 8" xfId="198"/>
    <cellStyle name="normální 2 2 9" xfId="199"/>
    <cellStyle name="Normální 2 20" xfId="200"/>
    <cellStyle name="Normální 2 21" xfId="201"/>
    <cellStyle name="Normální 2 22" xfId="202"/>
    <cellStyle name="Normální 2 23" xfId="203"/>
    <cellStyle name="Normální 2 24" xfId="204"/>
    <cellStyle name="Normální 2 25" xfId="205"/>
    <cellStyle name="Normální 2 26" xfId="206"/>
    <cellStyle name="Normální 2 27" xfId="207"/>
    <cellStyle name="Normální 2 28" xfId="208"/>
    <cellStyle name="Normální 2 29" xfId="209"/>
    <cellStyle name="Normální 2 3" xfId="210"/>
    <cellStyle name="normální 2 3 2" xfId="211"/>
    <cellStyle name="Normální 2 3 3" xfId="212"/>
    <cellStyle name="normální 2 3 3 2" xfId="213"/>
    <cellStyle name="Normální 2 3 4" xfId="214"/>
    <cellStyle name="Normální 2 3_IO 07 - PŘELOŽKA A PŘÍPOJKY SLP_ROZP" xfId="215"/>
    <cellStyle name="Normální 2 30" xfId="216"/>
    <cellStyle name="Normální 2 31" xfId="217"/>
    <cellStyle name="Normální 2 32" xfId="218"/>
    <cellStyle name="Normální 2 33" xfId="219"/>
    <cellStyle name="Normální 2 34" xfId="220"/>
    <cellStyle name="Normální 2 35" xfId="221"/>
    <cellStyle name="Normální 2 36" xfId="222"/>
    <cellStyle name="Normální 2 37" xfId="223"/>
    <cellStyle name="Normální 2 38" xfId="224"/>
    <cellStyle name="Normální 2 39" xfId="225"/>
    <cellStyle name="Normální 2 4" xfId="226"/>
    <cellStyle name="normální 2 4 2" xfId="227"/>
    <cellStyle name="normální 2 4 3" xfId="228"/>
    <cellStyle name="Normální 2 40" xfId="229"/>
    <cellStyle name="Normální 2 41" xfId="230"/>
    <cellStyle name="Normální 2 42" xfId="231"/>
    <cellStyle name="Normální 2 43" xfId="232"/>
    <cellStyle name="normální 2 44" xfId="233"/>
    <cellStyle name="Normální 2 45" xfId="234"/>
    <cellStyle name="Normální 2 45 2" xfId="235"/>
    <cellStyle name="Normální 2 46" xfId="236"/>
    <cellStyle name="Normální 2 47" xfId="237"/>
    <cellStyle name="Normální 2 48" xfId="238"/>
    <cellStyle name="Normální 2 49" xfId="239"/>
    <cellStyle name="normální 2 5" xfId="240"/>
    <cellStyle name="Normální 2 5 2" xfId="241"/>
    <cellStyle name="Normální 2 50" xfId="242"/>
    <cellStyle name="Normální 2 51" xfId="243"/>
    <cellStyle name="Normální 2 52" xfId="244"/>
    <cellStyle name="Normální 2 53" xfId="245"/>
    <cellStyle name="Normální 2 54" xfId="246"/>
    <cellStyle name="Normální 2 55" xfId="247"/>
    <cellStyle name="Normální 2 56" xfId="248"/>
    <cellStyle name="normální 2 6" xfId="249"/>
    <cellStyle name="Normální 2 6 2" xfId="250"/>
    <cellStyle name="normální 2 7" xfId="251"/>
    <cellStyle name="Normální 2 7 2" xfId="252"/>
    <cellStyle name="normální 2 8" xfId="253"/>
    <cellStyle name="Normální 2 8 2" xfId="254"/>
    <cellStyle name="normální 2 9" xfId="255"/>
    <cellStyle name="Normální 2 9 2" xfId="256"/>
    <cellStyle name="Normální 2_IO 07 - PŘELOŽKA A PŘÍPOJKY SLP_ROZP" xfId="257"/>
    <cellStyle name="normální 20" xfId="258"/>
    <cellStyle name="Normální 20 10" xfId="259"/>
    <cellStyle name="normální 20 2" xfId="260"/>
    <cellStyle name="Normální 20 3" xfId="261"/>
    <cellStyle name="Normální 20 4" xfId="262"/>
    <cellStyle name="Normální 20 5" xfId="263"/>
    <cellStyle name="Normální 20 6" xfId="264"/>
    <cellStyle name="Normální 20 7" xfId="265"/>
    <cellStyle name="Normální 20 8" xfId="266"/>
    <cellStyle name="Normální 20 9" xfId="267"/>
    <cellStyle name="Normální 21" xfId="268"/>
    <cellStyle name="Normální 21 2" xfId="269"/>
    <cellStyle name="Normální 21 3" xfId="270"/>
    <cellStyle name="Normální 22" xfId="271"/>
    <cellStyle name="Normální 22 2" xfId="272"/>
    <cellStyle name="Normální 23" xfId="273"/>
    <cellStyle name="Normální 27" xfId="274"/>
    <cellStyle name="Normální 29" xfId="275"/>
    <cellStyle name="normální 3" xfId="276"/>
    <cellStyle name="normální 3 10" xfId="277"/>
    <cellStyle name="normální 3 11" xfId="278"/>
    <cellStyle name="Normální 3 2" xfId="279"/>
    <cellStyle name="normální 3 2 10" xfId="280"/>
    <cellStyle name="normální 3 2 11" xfId="281"/>
    <cellStyle name="Normální 3 2 2" xfId="282"/>
    <cellStyle name="normální 3 2 3" xfId="283"/>
    <cellStyle name="normální 3 2 4" xfId="284"/>
    <cellStyle name="normální 3 2 5" xfId="285"/>
    <cellStyle name="normální 3 2 6" xfId="286"/>
    <cellStyle name="normální 3 2 7" xfId="287"/>
    <cellStyle name="normální 3 2 8" xfId="288"/>
    <cellStyle name="normální 3 2 9" xfId="289"/>
    <cellStyle name="Normální 3 3" xfId="290"/>
    <cellStyle name="normální 3 3 2" xfId="291"/>
    <cellStyle name="normální 3 3 3" xfId="292"/>
    <cellStyle name="normální 3 4" xfId="293"/>
    <cellStyle name="normální 3 5" xfId="294"/>
    <cellStyle name="normální 3 6" xfId="295"/>
    <cellStyle name="normální 3 7" xfId="296"/>
    <cellStyle name="normální 3 8" xfId="297"/>
    <cellStyle name="normální 3 9" xfId="298"/>
    <cellStyle name="Normální 30" xfId="299"/>
    <cellStyle name="Normální 34" xfId="300"/>
    <cellStyle name="Normální 4" xfId="301"/>
    <cellStyle name="normální 4 10" xfId="302"/>
    <cellStyle name="normální 4 11" xfId="303"/>
    <cellStyle name="Normální 4 12" xfId="304"/>
    <cellStyle name="Normální 4 13" xfId="305"/>
    <cellStyle name="Normální 4 14" xfId="306"/>
    <cellStyle name="Normální 4 15" xfId="307"/>
    <cellStyle name="Normální 4 16" xfId="308"/>
    <cellStyle name="Normální 4 17" xfId="309"/>
    <cellStyle name="Normální 4 18" xfId="310"/>
    <cellStyle name="Normální 4 19" xfId="311"/>
    <cellStyle name="Normální 4 2" xfId="312"/>
    <cellStyle name="normální 4 2 2" xfId="313"/>
    <cellStyle name="normální 4 2 3" xfId="314"/>
    <cellStyle name="Normální 4 20" xfId="315"/>
    <cellStyle name="Normální 4 21" xfId="316"/>
    <cellStyle name="Normální 4 22" xfId="317"/>
    <cellStyle name="normální 4 3" xfId="318"/>
    <cellStyle name="normální 4 4" xfId="319"/>
    <cellStyle name="normální 4 5" xfId="320"/>
    <cellStyle name="normální 4 6" xfId="321"/>
    <cellStyle name="normální 4 7" xfId="322"/>
    <cellStyle name="normální 4 8" xfId="323"/>
    <cellStyle name="normální 4 9" xfId="324"/>
    <cellStyle name="Normální 5" xfId="325"/>
    <cellStyle name="Normální 5 10" xfId="326"/>
    <cellStyle name="Normální 5 2" xfId="327"/>
    <cellStyle name="normální 5 2 2" xfId="328"/>
    <cellStyle name="Normální 5 3" xfId="329"/>
    <cellStyle name="normální 5 4" xfId="330"/>
    <cellStyle name="Normální 5 5" xfId="331"/>
    <cellStyle name="Normální 5 6" xfId="332"/>
    <cellStyle name="Normální 5 7" xfId="333"/>
    <cellStyle name="Normální 5 8" xfId="334"/>
    <cellStyle name="Normální 5 9" xfId="335"/>
    <cellStyle name="Normální 6" xfId="336"/>
    <cellStyle name="Normální 6 2" xfId="337"/>
    <cellStyle name="Normální 6 2 2" xfId="338"/>
    <cellStyle name="Normální 6 3" xfId="339"/>
    <cellStyle name="Normální 6 4" xfId="340"/>
    <cellStyle name="Normální 7" xfId="341"/>
    <cellStyle name="Normální 7 10" xfId="342"/>
    <cellStyle name="normální 7 2" xfId="343"/>
    <cellStyle name="Normální 7 3" xfId="344"/>
    <cellStyle name="Normální 7 4" xfId="345"/>
    <cellStyle name="Normální 7 5" xfId="346"/>
    <cellStyle name="Normální 7 6" xfId="347"/>
    <cellStyle name="Normální 7 7" xfId="348"/>
    <cellStyle name="Normální 7 8" xfId="349"/>
    <cellStyle name="Normální 7 9" xfId="350"/>
    <cellStyle name="Normální 8" xfId="351"/>
    <cellStyle name="Normální 8 10" xfId="352"/>
    <cellStyle name="normální 8 2" xfId="353"/>
    <cellStyle name="Normální 8 3" xfId="354"/>
    <cellStyle name="Normální 8 4" xfId="355"/>
    <cellStyle name="Normální 8 5" xfId="356"/>
    <cellStyle name="Normální 8 6" xfId="357"/>
    <cellStyle name="Normální 8 7" xfId="358"/>
    <cellStyle name="Normální 8 8" xfId="359"/>
    <cellStyle name="Normální 8 9" xfId="360"/>
    <cellStyle name="Normální 9" xfId="361"/>
    <cellStyle name="Normální 9 10" xfId="362"/>
    <cellStyle name="normální 9 2" xfId="363"/>
    <cellStyle name="Normální 9 3" xfId="364"/>
    <cellStyle name="Normální 9 4" xfId="365"/>
    <cellStyle name="Normální 9 5" xfId="366"/>
    <cellStyle name="Normální 9 6" xfId="367"/>
    <cellStyle name="Normální 9 7" xfId="368"/>
    <cellStyle name="Normální 9 8" xfId="369"/>
    <cellStyle name="Normální 9 9" xfId="370"/>
    <cellStyle name="normální_C.1.3 Rozpočet ZTI" xfId="371"/>
    <cellStyle name="normální_POL.XLS 2" xfId="372"/>
    <cellStyle name="normální_POL.XLS 3" xfId="373"/>
    <cellStyle name="Podnadpis" xfId="374"/>
    <cellStyle name="Followed Hyperlink" xfId="375"/>
    <cellStyle name="Poznámka" xfId="376"/>
    <cellStyle name="Poznámka 2" xfId="377"/>
    <cellStyle name="procent 2" xfId="378"/>
    <cellStyle name="procent 2 2" xfId="379"/>
    <cellStyle name="procent 2 3" xfId="380"/>
    <cellStyle name="procent 3" xfId="381"/>
    <cellStyle name="Percent" xfId="382"/>
    <cellStyle name="Propojená buňka" xfId="383"/>
    <cellStyle name="Propojená buňka 2" xfId="384"/>
    <cellStyle name="R_text" xfId="385"/>
    <cellStyle name="R_text 2" xfId="386"/>
    <cellStyle name="R_text 2 2" xfId="387"/>
    <cellStyle name="R_text 2 2_CSSZ_DC_P5_RaVV_-_D14E-1" xfId="388"/>
    <cellStyle name="R_text 2 2_D.1.4.A_Rozpocet-ZTI" xfId="389"/>
    <cellStyle name="R_text 2 2_D.1.4.B_Rozpocet-VZT" xfId="390"/>
    <cellStyle name="R_text 2 2_D.1.4.D.1_Rozpocet_SILNOPROUD" xfId="391"/>
    <cellStyle name="R_text 2 2_D.1.4.D.2_Rozpocet-SIL-TRAFOSTANICE" xfId="392"/>
    <cellStyle name="R_text 2 2_D.1.4.D.3_Rozpocet-SIL-BLESKOSVOD" xfId="393"/>
    <cellStyle name="R_text 2 2_D.1.4.G_Rozpocet-DA" xfId="394"/>
    <cellStyle name="R_text 2 2_D.1.4.H_Rozpocet-MaR" xfId="395"/>
    <cellStyle name="R_text 2 2_Jinonice_1.NP_OVV" xfId="396"/>
    <cellStyle name="R_text 2_D.1.4.A_Rozpocet-ZTI" xfId="397"/>
    <cellStyle name="R_text_D.1.4.A_Rozpocet-ZTI" xfId="398"/>
    <cellStyle name="R_type" xfId="399"/>
    <cellStyle name="R_type 2" xfId="400"/>
    <cellStyle name="R_type 2_CSSZ_DC_P5_RaVV_-_D14E-1" xfId="401"/>
    <cellStyle name="R_type 2_D.1.4.A_Rozpocet-ZTI" xfId="402"/>
    <cellStyle name="R_type 2_D.1.4.B_Rozpocet-VZT" xfId="403"/>
    <cellStyle name="R_type 2_D.1.4.D.1_Rozpocet_SILNOPROUD" xfId="404"/>
    <cellStyle name="R_type 2_D.1.4.D.2_Rozpocet-SIL-TRAFOSTANICE" xfId="405"/>
    <cellStyle name="R_type 2_D.1.4.D.3_Rozpocet-SIL-BLESKOSVOD" xfId="406"/>
    <cellStyle name="R_type 2_D.1.4.G_Rozpocet-DA" xfId="407"/>
    <cellStyle name="R_type 2_D.1.4.H_Rozpocet-MaR" xfId="408"/>
    <cellStyle name="R_type 2_Jinonice_1.NP_OVV" xfId="409"/>
    <cellStyle name="R_type_D.1.4.A_Rozpocet-ZTI" xfId="410"/>
    <cellStyle name="rozpočet" xfId="411"/>
    <cellStyle name="Správně" xfId="412"/>
    <cellStyle name="Správně 2" xfId="413"/>
    <cellStyle name="Standard_aktuell" xfId="414"/>
    <cellStyle name="Stín+tučně" xfId="415"/>
    <cellStyle name="Stín+tučně 2" xfId="416"/>
    <cellStyle name="Stín+tučně 3" xfId="417"/>
    <cellStyle name="Stín+tučně 4" xfId="418"/>
    <cellStyle name="Stín+tučně_D.1.4.A_Rozpocet-ZTI" xfId="419"/>
    <cellStyle name="Stín+tučně+velké písmo" xfId="420"/>
    <cellStyle name="Stín+tučně+velké písmo 2" xfId="421"/>
    <cellStyle name="Stín+tučně+velké písmo 3" xfId="422"/>
    <cellStyle name="Stín+tučně+velké písmo 4" xfId="423"/>
    <cellStyle name="Stín+tučně+velké písmo_D.1.4.A_Rozpocet-ZTI" xfId="424"/>
    <cellStyle name="Styl 1" xfId="425"/>
    <cellStyle name="Styl 1 2" xfId="426"/>
    <cellStyle name="Styl 1 2 2" xfId="427"/>
    <cellStyle name="Styl 1 2 3" xfId="428"/>
    <cellStyle name="Styl 1 3" xfId="429"/>
    <cellStyle name="Styl 1 4" xfId="430"/>
    <cellStyle name="Styl 1 5" xfId="431"/>
    <cellStyle name="Text upozornění" xfId="432"/>
    <cellStyle name="Text upozornění 2" xfId="433"/>
    <cellStyle name="Tučně" xfId="434"/>
    <cellStyle name="Tučně 2" xfId="435"/>
    <cellStyle name="Tučně 3" xfId="436"/>
    <cellStyle name="Tučně 4" xfId="437"/>
    <cellStyle name="TYP ŘÁDKU_2" xfId="438"/>
    <cellStyle name="Vstup" xfId="439"/>
    <cellStyle name="Vstup 2" xfId="440"/>
    <cellStyle name="Výpočet" xfId="441"/>
    <cellStyle name="Výpočet 2" xfId="442"/>
    <cellStyle name="Výstup" xfId="443"/>
    <cellStyle name="Výstup 2" xfId="444"/>
    <cellStyle name="Vysvětlující text" xfId="445"/>
    <cellStyle name="Vysvětlující text 2" xfId="446"/>
    <cellStyle name="Währung [0]_Tabelle1" xfId="447"/>
    <cellStyle name="Währung_Tabelle1" xfId="448"/>
    <cellStyle name="základní" xfId="449"/>
    <cellStyle name="základní 2" xfId="450"/>
    <cellStyle name="základní 2 2" xfId="451"/>
    <cellStyle name="základní 3" xfId="452"/>
    <cellStyle name="základní 4" xfId="453"/>
    <cellStyle name="Zvýraznění 1" xfId="454"/>
    <cellStyle name="Zvýraznění 1 2" xfId="455"/>
    <cellStyle name="Zvýraznění 2" xfId="456"/>
    <cellStyle name="Zvýraznění 2 2" xfId="457"/>
    <cellStyle name="Zvýraznění 3" xfId="458"/>
    <cellStyle name="Zvýraznění 3 2" xfId="459"/>
    <cellStyle name="Zvýraznění 4" xfId="460"/>
    <cellStyle name="Zvýraznění 4 2" xfId="461"/>
    <cellStyle name="Zvýraznění 5" xfId="462"/>
    <cellStyle name="Zvýraznění 5 2" xfId="463"/>
    <cellStyle name="Zvýraznění 6" xfId="464"/>
    <cellStyle name="Zvýraznění 6 2" xfId="4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Hyl\AppData\Local\Microsoft\Windows\Temporary%20Internet%20Files\Content.Outlook\EXO708QM\D_1_4_H2_LZN_EPS_ER_rozpocet_pracT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EPS"/>
      <sheetName val="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14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.375" style="96" customWidth="1"/>
    <col min="2" max="2" width="10.375" style="97" customWidth="1"/>
    <col min="3" max="3" width="58.25390625" style="76" customWidth="1"/>
    <col min="4" max="4" width="5.625" style="76" customWidth="1"/>
    <col min="5" max="5" width="9.375" style="98" customWidth="1"/>
    <col min="6" max="6" width="12.125" style="99" customWidth="1"/>
    <col min="7" max="7" width="18.625" style="99" customWidth="1"/>
    <col min="8" max="16384" width="9.125" style="41" customWidth="1"/>
  </cols>
  <sheetData>
    <row r="1" spans="1:8" ht="15.75">
      <c r="A1" s="129" t="s">
        <v>2</v>
      </c>
      <c r="B1" s="129"/>
      <c r="C1" s="129"/>
      <c r="D1" s="129"/>
      <c r="E1" s="129"/>
      <c r="F1" s="129"/>
      <c r="G1" s="129"/>
      <c r="H1" s="40"/>
    </row>
    <row r="2" spans="1:8" ht="14.25" customHeight="1" thickBot="1">
      <c r="A2" s="42"/>
      <c r="B2" s="43"/>
      <c r="C2" s="44"/>
      <c r="D2" s="44"/>
      <c r="E2" s="45"/>
      <c r="F2" s="46"/>
      <c r="G2" s="46"/>
      <c r="H2" s="40"/>
    </row>
    <row r="3" spans="1:8" ht="24.75" thickTop="1">
      <c r="A3" s="130" t="s">
        <v>0</v>
      </c>
      <c r="B3" s="131"/>
      <c r="C3" s="126" t="s">
        <v>134</v>
      </c>
      <c r="D3" s="47"/>
      <c r="E3" s="127"/>
      <c r="F3" s="48"/>
      <c r="G3" s="49"/>
      <c r="H3" s="40"/>
    </row>
    <row r="4" spans="1:8" ht="13.5" thickBot="1">
      <c r="A4" s="132" t="s">
        <v>1</v>
      </c>
      <c r="B4" s="133"/>
      <c r="C4" s="128" t="s">
        <v>126</v>
      </c>
      <c r="D4" s="50"/>
      <c r="E4" s="134"/>
      <c r="F4" s="135"/>
      <c r="G4" s="136"/>
      <c r="H4" s="40"/>
    </row>
    <row r="5" spans="1:8" ht="13.5" thickTop="1">
      <c r="A5" s="51"/>
      <c r="B5" s="52"/>
      <c r="C5" s="53"/>
      <c r="D5" s="53"/>
      <c r="E5" s="54"/>
      <c r="F5" s="55"/>
      <c r="G5" s="55"/>
      <c r="H5" s="40"/>
    </row>
    <row r="6" spans="1:8" ht="12.75">
      <c r="A6" s="56" t="s">
        <v>3</v>
      </c>
      <c r="B6" s="57" t="s">
        <v>8</v>
      </c>
      <c r="C6" s="58" t="s">
        <v>9</v>
      </c>
      <c r="D6" s="58" t="s">
        <v>4</v>
      </c>
      <c r="E6" s="59" t="s">
        <v>5</v>
      </c>
      <c r="F6" s="58"/>
      <c r="G6" s="60"/>
      <c r="H6" s="40"/>
    </row>
    <row r="7" spans="1:7" s="22" customFormat="1" ht="12.75">
      <c r="A7" s="61"/>
      <c r="B7" s="62"/>
      <c r="C7" s="63"/>
      <c r="D7" s="64"/>
      <c r="E7" s="65"/>
      <c r="F7" s="66"/>
      <c r="G7" s="67"/>
    </row>
    <row r="8" spans="1:59" s="22" customFormat="1" ht="12.75" customHeight="1">
      <c r="A8" s="30"/>
      <c r="B8" s="31"/>
      <c r="C8" s="32" t="s">
        <v>58</v>
      </c>
      <c r="D8" s="33"/>
      <c r="E8" s="34"/>
      <c r="F8" s="34"/>
      <c r="G8" s="68"/>
      <c r="BF8" s="21"/>
      <c r="BG8" s="21"/>
    </row>
    <row r="9" spans="1:59" s="22" customFormat="1" ht="14.25" customHeight="1">
      <c r="A9" s="61"/>
      <c r="B9" s="62"/>
      <c r="C9" s="125"/>
      <c r="D9" s="64"/>
      <c r="E9" s="66"/>
      <c r="F9" s="66"/>
      <c r="G9" s="104"/>
      <c r="BF9" s="21"/>
      <c r="BG9" s="21"/>
    </row>
    <row r="10" spans="1:59" s="22" customFormat="1" ht="18.75" customHeight="1">
      <c r="A10" s="69" t="s">
        <v>16</v>
      </c>
      <c r="B10" s="70" t="str">
        <f>CONCATENATE("PC",A10)</f>
        <v>PC001</v>
      </c>
      <c r="C10" s="115" t="s">
        <v>77</v>
      </c>
      <c r="D10" s="16" t="s">
        <v>7</v>
      </c>
      <c r="E10" s="71">
        <v>1</v>
      </c>
      <c r="F10" s="20"/>
      <c r="G10" s="14"/>
      <c r="BF10" s="21"/>
      <c r="BG10" s="21"/>
    </row>
    <row r="11" spans="1:7" s="75" customFormat="1" ht="72.75" customHeight="1">
      <c r="A11" s="69"/>
      <c r="B11" s="70"/>
      <c r="C11" s="106" t="s">
        <v>78</v>
      </c>
      <c r="D11" s="73"/>
      <c r="E11" s="74"/>
      <c r="F11" s="20"/>
      <c r="G11" s="14"/>
    </row>
    <row r="12" spans="1:59" s="22" customFormat="1" ht="18" customHeight="1">
      <c r="A12" s="69" t="s">
        <v>17</v>
      </c>
      <c r="B12" s="70" t="str">
        <f aca="true" t="shared" si="0" ref="B12:B40">CONCATENATE("PC",A12)</f>
        <v>PC002</v>
      </c>
      <c r="C12" s="116" t="s">
        <v>79</v>
      </c>
      <c r="D12" s="16" t="s">
        <v>7</v>
      </c>
      <c r="E12" s="71">
        <v>1</v>
      </c>
      <c r="F12" s="20"/>
      <c r="G12" s="14"/>
      <c r="BF12" s="21"/>
      <c r="BG12" s="21"/>
    </row>
    <row r="13" spans="1:7" s="75" customFormat="1" ht="36" customHeight="1">
      <c r="A13" s="69"/>
      <c r="B13" s="70"/>
      <c r="C13" s="107" t="s">
        <v>80</v>
      </c>
      <c r="D13" s="73"/>
      <c r="E13" s="74"/>
      <c r="F13" s="20"/>
      <c r="G13" s="14"/>
    </row>
    <row r="14" spans="1:59" s="22" customFormat="1" ht="13.5" customHeight="1">
      <c r="A14" s="69" t="s">
        <v>18</v>
      </c>
      <c r="B14" s="70" t="str">
        <f t="shared" si="0"/>
        <v>PC003</v>
      </c>
      <c r="C14" s="116" t="s">
        <v>81</v>
      </c>
      <c r="D14" s="16" t="s">
        <v>7</v>
      </c>
      <c r="E14" s="71">
        <v>1</v>
      </c>
      <c r="F14" s="20"/>
      <c r="G14" s="14"/>
      <c r="BF14" s="21"/>
      <c r="BG14" s="21"/>
    </row>
    <row r="15" spans="1:7" s="75" customFormat="1" ht="42" customHeight="1">
      <c r="A15" s="69"/>
      <c r="B15" s="70"/>
      <c r="C15" s="107" t="s">
        <v>82</v>
      </c>
      <c r="D15" s="73"/>
      <c r="E15" s="74"/>
      <c r="F15" s="20"/>
      <c r="G15" s="14"/>
    </row>
    <row r="16" spans="1:59" s="22" customFormat="1" ht="13.5" customHeight="1" thickBot="1">
      <c r="A16" s="69" t="s">
        <v>19</v>
      </c>
      <c r="B16" s="70" t="str">
        <f t="shared" si="0"/>
        <v>PC004</v>
      </c>
      <c r="C16" s="117" t="s">
        <v>83</v>
      </c>
      <c r="D16" s="16" t="s">
        <v>7</v>
      </c>
      <c r="E16" s="71">
        <v>1</v>
      </c>
      <c r="F16" s="20"/>
      <c r="G16" s="14"/>
      <c r="BF16" s="21"/>
      <c r="BG16" s="21"/>
    </row>
    <row r="17" spans="1:7" s="75" customFormat="1" ht="35.25" customHeight="1" thickBot="1">
      <c r="A17" s="69"/>
      <c r="B17" s="70"/>
      <c r="C17" s="108" t="s">
        <v>84</v>
      </c>
      <c r="D17" s="73"/>
      <c r="E17" s="74"/>
      <c r="F17" s="20"/>
      <c r="G17" s="14"/>
    </row>
    <row r="18" spans="1:7" s="75" customFormat="1" ht="16.5" customHeight="1">
      <c r="A18" s="69"/>
      <c r="B18" s="70"/>
      <c r="C18" s="124" t="s">
        <v>85</v>
      </c>
      <c r="D18" s="73"/>
      <c r="E18" s="74"/>
      <c r="F18" s="20"/>
      <c r="G18" s="14"/>
    </row>
    <row r="19" spans="1:59" s="22" customFormat="1" ht="15.75" customHeight="1">
      <c r="A19" s="69" t="s">
        <v>20</v>
      </c>
      <c r="B19" s="70" t="str">
        <f t="shared" si="0"/>
        <v>PC005</v>
      </c>
      <c r="C19" s="123" t="s">
        <v>86</v>
      </c>
      <c r="D19" s="16" t="s">
        <v>7</v>
      </c>
      <c r="E19" s="71">
        <v>1</v>
      </c>
      <c r="F19" s="20"/>
      <c r="G19" s="14"/>
      <c r="BF19" s="21"/>
      <c r="BG19" s="21"/>
    </row>
    <row r="20" spans="1:59" s="22" customFormat="1" ht="126" customHeight="1">
      <c r="A20" s="69"/>
      <c r="B20" s="70"/>
      <c r="C20" s="109" t="s">
        <v>87</v>
      </c>
      <c r="D20" s="16"/>
      <c r="E20" s="71"/>
      <c r="F20" s="20"/>
      <c r="G20" s="14"/>
      <c r="BF20" s="21"/>
      <c r="BG20" s="21"/>
    </row>
    <row r="21" spans="1:59" s="22" customFormat="1" ht="13.5" customHeight="1">
      <c r="A21" s="69" t="s">
        <v>21</v>
      </c>
      <c r="B21" s="70" t="str">
        <f t="shared" si="0"/>
        <v>PC006</v>
      </c>
      <c r="C21" s="118" t="s">
        <v>88</v>
      </c>
      <c r="D21" s="16" t="s">
        <v>7</v>
      </c>
      <c r="E21" s="71">
        <v>1</v>
      </c>
      <c r="F21" s="20"/>
      <c r="G21" s="14"/>
      <c r="BF21" s="21"/>
      <c r="BG21" s="21"/>
    </row>
    <row r="22" spans="1:59" s="22" customFormat="1" ht="21.75" customHeight="1">
      <c r="A22" s="69"/>
      <c r="B22" s="70"/>
      <c r="C22" s="109" t="s">
        <v>89</v>
      </c>
      <c r="D22" s="16"/>
      <c r="E22" s="71"/>
      <c r="F22" s="20"/>
      <c r="G22" s="14"/>
      <c r="BF22" s="21"/>
      <c r="BG22" s="21"/>
    </row>
    <row r="23" spans="1:59" s="22" customFormat="1" ht="13.5" customHeight="1">
      <c r="A23" s="69" t="s">
        <v>22</v>
      </c>
      <c r="B23" s="70" t="str">
        <f t="shared" si="0"/>
        <v>PC007</v>
      </c>
      <c r="C23" s="119" t="s">
        <v>90</v>
      </c>
      <c r="D23" s="16" t="s">
        <v>7</v>
      </c>
      <c r="E23" s="71">
        <v>1</v>
      </c>
      <c r="F23" s="20"/>
      <c r="G23" s="14"/>
      <c r="BF23" s="21"/>
      <c r="BG23" s="21"/>
    </row>
    <row r="24" spans="1:59" s="22" customFormat="1" ht="13.5" customHeight="1">
      <c r="A24" s="69"/>
      <c r="B24" s="70"/>
      <c r="C24" s="105" t="s">
        <v>72</v>
      </c>
      <c r="D24" s="16"/>
      <c r="E24" s="71"/>
      <c r="F24" s="20"/>
      <c r="G24" s="14"/>
      <c r="BF24" s="21"/>
      <c r="BG24" s="21"/>
    </row>
    <row r="25" spans="1:59" s="22" customFormat="1" ht="13.5" customHeight="1">
      <c r="A25" s="69" t="s">
        <v>23</v>
      </c>
      <c r="B25" s="70" t="str">
        <f t="shared" si="0"/>
        <v>PC008</v>
      </c>
      <c r="C25" s="120" t="s">
        <v>91</v>
      </c>
      <c r="D25" s="16" t="s">
        <v>7</v>
      </c>
      <c r="E25" s="71">
        <v>4</v>
      </c>
      <c r="F25" s="20"/>
      <c r="G25" s="14"/>
      <c r="BF25" s="21"/>
      <c r="BG25" s="21"/>
    </row>
    <row r="26" spans="1:59" s="22" customFormat="1" ht="24" customHeight="1">
      <c r="A26" s="69"/>
      <c r="B26" s="70"/>
      <c r="C26" s="110" t="s">
        <v>92</v>
      </c>
      <c r="D26" s="16"/>
      <c r="E26" s="71"/>
      <c r="F26" s="20"/>
      <c r="G26" s="14"/>
      <c r="BF26" s="21"/>
      <c r="BG26" s="21"/>
    </row>
    <row r="27" spans="1:59" s="22" customFormat="1" ht="12.75" customHeight="1" thickBot="1">
      <c r="A27" s="69" t="s">
        <v>24</v>
      </c>
      <c r="B27" s="70" t="str">
        <f t="shared" si="0"/>
        <v>PC009</v>
      </c>
      <c r="C27" s="121" t="s">
        <v>93</v>
      </c>
      <c r="D27" s="16" t="s">
        <v>7</v>
      </c>
      <c r="E27" s="71">
        <v>24</v>
      </c>
      <c r="F27" s="20"/>
      <c r="G27" s="14"/>
      <c r="BF27" s="21"/>
      <c r="BG27" s="21"/>
    </row>
    <row r="28" spans="1:59" s="22" customFormat="1" ht="13.5" customHeight="1" thickBot="1">
      <c r="A28" s="69"/>
      <c r="B28" s="70"/>
      <c r="C28" s="111" t="s">
        <v>94</v>
      </c>
      <c r="D28" s="16"/>
      <c r="E28" s="71"/>
      <c r="F28" s="20"/>
      <c r="G28" s="14"/>
      <c r="BF28" s="21"/>
      <c r="BG28" s="21"/>
    </row>
    <row r="29" spans="1:59" s="22" customFormat="1" ht="13.5" customHeight="1">
      <c r="A29" s="69"/>
      <c r="B29" s="70"/>
      <c r="C29" s="124" t="s">
        <v>135</v>
      </c>
      <c r="D29" s="16"/>
      <c r="E29" s="71"/>
      <c r="F29" s="20"/>
      <c r="G29" s="14"/>
      <c r="BF29" s="21"/>
      <c r="BG29" s="21"/>
    </row>
    <row r="30" spans="1:59" s="22" customFormat="1" ht="13.5" customHeight="1">
      <c r="A30" s="69" t="s">
        <v>25</v>
      </c>
      <c r="B30" s="70" t="str">
        <f t="shared" si="0"/>
        <v>PC010</v>
      </c>
      <c r="C30" s="118" t="s">
        <v>95</v>
      </c>
      <c r="D30" s="16" t="s">
        <v>7</v>
      </c>
      <c r="E30" s="71">
        <v>1</v>
      </c>
      <c r="F30" s="20"/>
      <c r="G30" s="14"/>
      <c r="BF30" s="21"/>
      <c r="BG30" s="21"/>
    </row>
    <row r="31" spans="1:59" s="22" customFormat="1" ht="58.5" customHeight="1">
      <c r="A31" s="69"/>
      <c r="B31" s="70"/>
      <c r="C31" s="109" t="s">
        <v>96</v>
      </c>
      <c r="D31" s="16"/>
      <c r="E31" s="71"/>
      <c r="F31" s="20"/>
      <c r="G31" s="14"/>
      <c r="BF31" s="21"/>
      <c r="BG31" s="21"/>
    </row>
    <row r="32" spans="1:59" s="22" customFormat="1" ht="13.5" customHeight="1">
      <c r="A32" s="69" t="s">
        <v>26</v>
      </c>
      <c r="B32" s="70" t="str">
        <f t="shared" si="0"/>
        <v>PC011</v>
      </c>
      <c r="C32" s="118" t="s">
        <v>97</v>
      </c>
      <c r="D32" s="16" t="s">
        <v>7</v>
      </c>
      <c r="E32" s="71">
        <v>2</v>
      </c>
      <c r="F32" s="20"/>
      <c r="G32" s="14"/>
      <c r="BF32" s="21"/>
      <c r="BG32" s="21"/>
    </row>
    <row r="33" spans="1:59" s="22" customFormat="1" ht="42.75" customHeight="1">
      <c r="A33" s="69"/>
      <c r="B33" s="70"/>
      <c r="C33" s="109" t="s">
        <v>98</v>
      </c>
      <c r="D33" s="16"/>
      <c r="E33" s="71"/>
      <c r="F33" s="20"/>
      <c r="G33" s="14"/>
      <c r="BF33" s="21"/>
      <c r="BG33" s="21"/>
    </row>
    <row r="34" spans="1:59" s="22" customFormat="1" ht="12.75" customHeight="1">
      <c r="A34" s="69" t="s">
        <v>27</v>
      </c>
      <c r="B34" s="70" t="str">
        <f t="shared" si="0"/>
        <v>PC012</v>
      </c>
      <c r="C34" s="120" t="s">
        <v>101</v>
      </c>
      <c r="D34" s="16" t="s">
        <v>7</v>
      </c>
      <c r="E34" s="17">
        <v>1</v>
      </c>
      <c r="F34" s="20"/>
      <c r="G34" s="14"/>
      <c r="BF34" s="21"/>
      <c r="BG34" s="21"/>
    </row>
    <row r="35" spans="1:59" s="22" customFormat="1" ht="56.25" customHeight="1">
      <c r="A35" s="69"/>
      <c r="B35" s="70"/>
      <c r="C35" s="110" t="s">
        <v>102</v>
      </c>
      <c r="D35" s="16"/>
      <c r="E35" s="71"/>
      <c r="F35" s="20"/>
      <c r="G35" s="14"/>
      <c r="BF35" s="21"/>
      <c r="BG35" s="21"/>
    </row>
    <row r="36" spans="1:59" s="22" customFormat="1" ht="12.75" customHeight="1" thickBot="1">
      <c r="A36" s="69" t="s">
        <v>28</v>
      </c>
      <c r="B36" s="70" t="str">
        <f t="shared" si="0"/>
        <v>PC013</v>
      </c>
      <c r="C36" s="122" t="s">
        <v>103</v>
      </c>
      <c r="D36" s="16" t="s">
        <v>7</v>
      </c>
      <c r="E36" s="71">
        <v>1</v>
      </c>
      <c r="F36" s="20"/>
      <c r="G36" s="14"/>
      <c r="BF36" s="21"/>
      <c r="BG36" s="21"/>
    </row>
    <row r="37" spans="1:59" s="22" customFormat="1" ht="23.25" customHeight="1" thickBot="1">
      <c r="A37" s="69"/>
      <c r="B37" s="70"/>
      <c r="C37" s="112" t="s">
        <v>104</v>
      </c>
      <c r="D37" s="16"/>
      <c r="E37" s="71"/>
      <c r="F37" s="20"/>
      <c r="G37" s="14"/>
      <c r="BF37" s="21"/>
      <c r="BG37" s="21"/>
    </row>
    <row r="38" spans="1:59" s="22" customFormat="1" ht="15.75" customHeight="1">
      <c r="A38" s="69" t="s">
        <v>29</v>
      </c>
      <c r="B38" s="70" t="str">
        <f t="shared" si="0"/>
        <v>PC014</v>
      </c>
      <c r="C38" s="113" t="s">
        <v>105</v>
      </c>
      <c r="D38" s="16" t="s">
        <v>7</v>
      </c>
      <c r="E38" s="17">
        <v>1</v>
      </c>
      <c r="F38" s="20"/>
      <c r="G38" s="14"/>
      <c r="BF38" s="21"/>
      <c r="BG38" s="21"/>
    </row>
    <row r="39" spans="1:59" s="22" customFormat="1" ht="25.5" customHeight="1">
      <c r="A39" s="69"/>
      <c r="B39" s="70"/>
      <c r="C39" s="114" t="s">
        <v>106</v>
      </c>
      <c r="D39" s="16"/>
      <c r="E39" s="71"/>
      <c r="F39" s="20"/>
      <c r="G39" s="14"/>
      <c r="BF39" s="21"/>
      <c r="BG39" s="21"/>
    </row>
    <row r="40" spans="1:59" s="22" customFormat="1" ht="13.5" customHeight="1">
      <c r="A40" s="69" t="s">
        <v>30</v>
      </c>
      <c r="B40" s="70" t="str">
        <f t="shared" si="0"/>
        <v>PC015</v>
      </c>
      <c r="C40" s="5" t="s">
        <v>73</v>
      </c>
      <c r="D40" s="16" t="s">
        <v>7</v>
      </c>
      <c r="E40" s="71">
        <v>1</v>
      </c>
      <c r="F40" s="20"/>
      <c r="G40" s="14"/>
      <c r="BF40" s="21"/>
      <c r="BG40" s="21"/>
    </row>
    <row r="41" spans="1:7" s="75" customFormat="1" ht="12.75" customHeight="1">
      <c r="A41" s="69"/>
      <c r="B41" s="70"/>
      <c r="C41" s="105" t="s">
        <v>74</v>
      </c>
      <c r="D41" s="16"/>
      <c r="E41" s="74"/>
      <c r="F41" s="20"/>
      <c r="G41" s="14"/>
    </row>
    <row r="42" spans="1:238" s="22" customFormat="1" ht="12.75">
      <c r="A42" s="69" t="s">
        <v>31</v>
      </c>
      <c r="B42" s="70" t="str">
        <f>CONCATENATE("PC",A42)</f>
        <v>PC016</v>
      </c>
      <c r="C42" s="5" t="s">
        <v>123</v>
      </c>
      <c r="D42" s="16" t="s">
        <v>7</v>
      </c>
      <c r="E42" s="17">
        <v>2</v>
      </c>
      <c r="F42" s="20"/>
      <c r="G42" s="1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21"/>
      <c r="BA42" s="21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</row>
    <row r="43" spans="1:238" s="22" customFormat="1" ht="12.75" customHeight="1">
      <c r="A43" s="69" t="s">
        <v>32</v>
      </c>
      <c r="B43" s="70" t="str">
        <f>CONCATENATE("PC",A43)</f>
        <v>PC017</v>
      </c>
      <c r="C43" s="5" t="s">
        <v>121</v>
      </c>
      <c r="D43" s="16" t="s">
        <v>7</v>
      </c>
      <c r="E43" s="17">
        <v>2</v>
      </c>
      <c r="F43" s="20"/>
      <c r="G43" s="1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21"/>
      <c r="BA43" s="21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</row>
    <row r="44" spans="1:238" s="22" customFormat="1" ht="12.75" customHeight="1">
      <c r="A44" s="69" t="s">
        <v>33</v>
      </c>
      <c r="B44" s="70" t="str">
        <f>CONCATENATE("PC",A44)</f>
        <v>PC018</v>
      </c>
      <c r="C44" s="5" t="s">
        <v>122</v>
      </c>
      <c r="D44" s="16" t="s">
        <v>7</v>
      </c>
      <c r="E44" s="17">
        <v>2</v>
      </c>
      <c r="F44" s="20"/>
      <c r="G44" s="1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21"/>
      <c r="BA44" s="21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</row>
    <row r="45" spans="1:7" s="75" customFormat="1" ht="12.75" customHeight="1">
      <c r="A45" s="69" t="s">
        <v>34</v>
      </c>
      <c r="B45" s="70" t="str">
        <f>CONCATENATE("PC",A45)</f>
        <v>PC019</v>
      </c>
      <c r="C45" s="3" t="s">
        <v>125</v>
      </c>
      <c r="D45" s="18" t="s">
        <v>7</v>
      </c>
      <c r="E45" s="17">
        <v>2</v>
      </c>
      <c r="F45" s="14"/>
      <c r="G45" s="14"/>
    </row>
    <row r="46" spans="1:59" s="22" customFormat="1" ht="13.5" customHeight="1">
      <c r="A46" s="69" t="s">
        <v>35</v>
      </c>
      <c r="B46" s="70" t="str">
        <f>CONCATENATE("PC",A46)</f>
        <v>PC020</v>
      </c>
      <c r="C46" s="5" t="s">
        <v>62</v>
      </c>
      <c r="D46" s="16" t="s">
        <v>7</v>
      </c>
      <c r="E46" s="71">
        <v>1</v>
      </c>
      <c r="F46" s="20"/>
      <c r="G46" s="14"/>
      <c r="BF46" s="21"/>
      <c r="BG46" s="21"/>
    </row>
    <row r="47" spans="1:59" s="22" customFormat="1" ht="12.75" customHeight="1">
      <c r="A47" s="69"/>
      <c r="B47" s="31"/>
      <c r="C47" s="32" t="s">
        <v>59</v>
      </c>
      <c r="D47" s="33"/>
      <c r="E47" s="34"/>
      <c r="F47" s="34"/>
      <c r="G47" s="68"/>
      <c r="BF47" s="21"/>
      <c r="BG47" s="21"/>
    </row>
    <row r="48" spans="1:59" s="22" customFormat="1" ht="13.5" customHeight="1">
      <c r="A48" s="69" t="s">
        <v>36</v>
      </c>
      <c r="B48" s="70" t="str">
        <f>CONCATENATE("PCM",A48)</f>
        <v>PCM021</v>
      </c>
      <c r="C48" s="5" t="s">
        <v>111</v>
      </c>
      <c r="D48" s="16" t="s">
        <v>57</v>
      </c>
      <c r="E48" s="71">
        <v>3</v>
      </c>
      <c r="F48" s="20"/>
      <c r="G48" s="14"/>
      <c r="BF48" s="21"/>
      <c r="BG48" s="21"/>
    </row>
    <row r="49" spans="1:59" s="22" customFormat="1" ht="13.5" customHeight="1">
      <c r="A49" s="69" t="s">
        <v>37</v>
      </c>
      <c r="B49" s="70" t="str">
        <f aca="true" t="shared" si="1" ref="B49:B67">CONCATENATE("PCM",A49)</f>
        <v>PCM022</v>
      </c>
      <c r="C49" s="5" t="s">
        <v>127</v>
      </c>
      <c r="D49" s="16" t="s">
        <v>7</v>
      </c>
      <c r="E49" s="71">
        <v>1</v>
      </c>
      <c r="F49" s="20"/>
      <c r="G49" s="14"/>
      <c r="BF49" s="21"/>
      <c r="BG49" s="21"/>
    </row>
    <row r="50" spans="1:59" s="22" customFormat="1" ht="12.75" customHeight="1">
      <c r="A50" s="69" t="s">
        <v>128</v>
      </c>
      <c r="B50" s="70" t="str">
        <f t="shared" si="1"/>
        <v>PCM023</v>
      </c>
      <c r="C50" s="5" t="s">
        <v>113</v>
      </c>
      <c r="D50" s="16" t="s">
        <v>7</v>
      </c>
      <c r="E50" s="71">
        <v>1</v>
      </c>
      <c r="F50" s="20"/>
      <c r="G50" s="14"/>
      <c r="BF50" s="21"/>
      <c r="BG50" s="21"/>
    </row>
    <row r="51" spans="1:59" s="22" customFormat="1" ht="13.5" customHeight="1">
      <c r="A51" s="69" t="s">
        <v>38</v>
      </c>
      <c r="B51" s="70" t="str">
        <f t="shared" si="1"/>
        <v>PCM024</v>
      </c>
      <c r="C51" s="5" t="s">
        <v>114</v>
      </c>
      <c r="D51" s="16" t="s">
        <v>7</v>
      </c>
      <c r="E51" s="71">
        <v>1</v>
      </c>
      <c r="F51" s="20"/>
      <c r="G51" s="14"/>
      <c r="BF51" s="21"/>
      <c r="BG51" s="21"/>
    </row>
    <row r="52" spans="1:59" s="22" customFormat="1" ht="13.5" customHeight="1">
      <c r="A52" s="69" t="s">
        <v>39</v>
      </c>
      <c r="B52" s="70" t="str">
        <f t="shared" si="1"/>
        <v>PCM025</v>
      </c>
      <c r="C52" s="5" t="s">
        <v>115</v>
      </c>
      <c r="D52" s="16" t="s">
        <v>7</v>
      </c>
      <c r="E52" s="71">
        <v>1</v>
      </c>
      <c r="F52" s="20"/>
      <c r="G52" s="14"/>
      <c r="BF52" s="21"/>
      <c r="BG52" s="21"/>
    </row>
    <row r="53" spans="1:59" s="22" customFormat="1" ht="13.5" customHeight="1">
      <c r="A53" s="69" t="s">
        <v>40</v>
      </c>
      <c r="B53" s="70" t="str">
        <f t="shared" si="1"/>
        <v>PCM026</v>
      </c>
      <c r="C53" s="5" t="s">
        <v>109</v>
      </c>
      <c r="D53" s="16" t="s">
        <v>7</v>
      </c>
      <c r="E53" s="71">
        <v>1</v>
      </c>
      <c r="F53" s="20"/>
      <c r="G53" s="14"/>
      <c r="BF53" s="21"/>
      <c r="BG53" s="21"/>
    </row>
    <row r="54" spans="1:59" s="22" customFormat="1" ht="13.5" customHeight="1">
      <c r="A54" s="69" t="s">
        <v>41</v>
      </c>
      <c r="B54" s="70" t="str">
        <f t="shared" si="1"/>
        <v>PCM027</v>
      </c>
      <c r="C54" s="5" t="s">
        <v>110</v>
      </c>
      <c r="D54" s="16" t="s">
        <v>7</v>
      </c>
      <c r="E54" s="71">
        <v>1</v>
      </c>
      <c r="F54" s="20"/>
      <c r="G54" s="14"/>
      <c r="BF54" s="21"/>
      <c r="BG54" s="21"/>
    </row>
    <row r="55" spans="1:59" s="22" customFormat="1" ht="13.5" customHeight="1">
      <c r="A55" s="69" t="s">
        <v>42</v>
      </c>
      <c r="B55" s="70" t="str">
        <f t="shared" si="1"/>
        <v>PCM028</v>
      </c>
      <c r="C55" s="5" t="s">
        <v>112</v>
      </c>
      <c r="D55" s="16" t="s">
        <v>7</v>
      </c>
      <c r="E55" s="71">
        <v>1</v>
      </c>
      <c r="F55" s="20"/>
      <c r="G55" s="14"/>
      <c r="BF55" s="21"/>
      <c r="BG55" s="21"/>
    </row>
    <row r="56" spans="1:59" s="22" customFormat="1" ht="12.75" customHeight="1">
      <c r="A56" s="69" t="s">
        <v>43</v>
      </c>
      <c r="B56" s="70" t="str">
        <f t="shared" si="1"/>
        <v>PCM029</v>
      </c>
      <c r="C56" s="5" t="s">
        <v>120</v>
      </c>
      <c r="D56" s="16" t="s">
        <v>7</v>
      </c>
      <c r="E56" s="71">
        <v>2</v>
      </c>
      <c r="F56" s="20"/>
      <c r="G56" s="14"/>
      <c r="BF56" s="21"/>
      <c r="BG56" s="21"/>
    </row>
    <row r="57" spans="1:59" s="22" customFormat="1" ht="13.5" customHeight="1">
      <c r="A57" s="69" t="s">
        <v>44</v>
      </c>
      <c r="B57" s="70" t="str">
        <f t="shared" si="1"/>
        <v>PCM030</v>
      </c>
      <c r="C57" s="5" t="s">
        <v>116</v>
      </c>
      <c r="D57" s="16" t="s">
        <v>7</v>
      </c>
      <c r="E57" s="71">
        <v>1</v>
      </c>
      <c r="F57" s="20"/>
      <c r="G57" s="14"/>
      <c r="BF57" s="21"/>
      <c r="BG57" s="21"/>
    </row>
    <row r="58" spans="1:59" s="22" customFormat="1" ht="13.5" customHeight="1">
      <c r="A58" s="69" t="s">
        <v>45</v>
      </c>
      <c r="B58" s="70" t="str">
        <f t="shared" si="1"/>
        <v>PCM031</v>
      </c>
      <c r="C58" s="5" t="s">
        <v>117</v>
      </c>
      <c r="D58" s="16" t="s">
        <v>7</v>
      </c>
      <c r="E58" s="71">
        <v>1</v>
      </c>
      <c r="F58" s="20"/>
      <c r="G58" s="14"/>
      <c r="BF58" s="21"/>
      <c r="BG58" s="21"/>
    </row>
    <row r="59" spans="1:59" s="22" customFormat="1" ht="12.75" customHeight="1">
      <c r="A59" s="69" t="s">
        <v>46</v>
      </c>
      <c r="B59" s="70" t="str">
        <f t="shared" si="1"/>
        <v>PCM032</v>
      </c>
      <c r="C59" s="5" t="s">
        <v>119</v>
      </c>
      <c r="D59" s="16" t="s">
        <v>7</v>
      </c>
      <c r="E59" s="71">
        <v>1</v>
      </c>
      <c r="F59" s="20"/>
      <c r="G59" s="14"/>
      <c r="BF59" s="21"/>
      <c r="BG59" s="21"/>
    </row>
    <row r="60" spans="1:7" s="75" customFormat="1" ht="12.75" customHeight="1">
      <c r="A60" s="69" t="s">
        <v>47</v>
      </c>
      <c r="B60" s="70" t="str">
        <f t="shared" si="1"/>
        <v>PCM033</v>
      </c>
      <c r="C60" s="5" t="s">
        <v>75</v>
      </c>
      <c r="D60" s="16" t="s">
        <v>57</v>
      </c>
      <c r="E60" s="71">
        <v>8</v>
      </c>
      <c r="F60" s="20"/>
      <c r="G60" s="14"/>
    </row>
    <row r="61" spans="1:7" s="75" customFormat="1" ht="12.75" customHeight="1">
      <c r="A61" s="69" t="s">
        <v>48</v>
      </c>
      <c r="B61" s="70" t="str">
        <f t="shared" si="1"/>
        <v>PCM034</v>
      </c>
      <c r="C61" s="5" t="s">
        <v>63</v>
      </c>
      <c r="D61" s="16" t="s">
        <v>57</v>
      </c>
      <c r="E61" s="71">
        <v>4</v>
      </c>
      <c r="F61" s="20"/>
      <c r="G61" s="14"/>
    </row>
    <row r="62" spans="1:238" s="22" customFormat="1" ht="12.75">
      <c r="A62" s="69" t="s">
        <v>49</v>
      </c>
      <c r="B62" s="70" t="str">
        <f>CONCATENATE("PCM",A62)</f>
        <v>PCM035</v>
      </c>
      <c r="C62" s="5" t="s">
        <v>124</v>
      </c>
      <c r="D62" s="16" t="s">
        <v>7</v>
      </c>
      <c r="E62" s="17">
        <v>2</v>
      </c>
      <c r="F62" s="20"/>
      <c r="G62" s="14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21"/>
      <c r="BA62" s="21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</row>
    <row r="63" spans="1:238" s="22" customFormat="1" ht="12.75" customHeight="1">
      <c r="A63" s="69" t="s">
        <v>50</v>
      </c>
      <c r="B63" s="70" t="str">
        <f>CONCATENATE("PCM",A63)</f>
        <v>PCM036</v>
      </c>
      <c r="C63" s="5" t="s">
        <v>121</v>
      </c>
      <c r="D63" s="16" t="s">
        <v>7</v>
      </c>
      <c r="E63" s="17">
        <v>2</v>
      </c>
      <c r="F63" s="20"/>
      <c r="G63" s="14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21"/>
      <c r="BA63" s="21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</row>
    <row r="64" spans="1:238" s="22" customFormat="1" ht="12.75" customHeight="1">
      <c r="A64" s="69" t="s">
        <v>51</v>
      </c>
      <c r="B64" s="70" t="str">
        <f>CONCATENATE("PCM",A64)</f>
        <v>PCM037</v>
      </c>
      <c r="C64" s="5" t="s">
        <v>122</v>
      </c>
      <c r="D64" s="16" t="s">
        <v>7</v>
      </c>
      <c r="E64" s="17">
        <v>2</v>
      </c>
      <c r="F64" s="20"/>
      <c r="G64" s="1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21"/>
      <c r="BA64" s="21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</row>
    <row r="65" spans="1:7" s="75" customFormat="1" ht="12.75" customHeight="1">
      <c r="A65" s="69" t="s">
        <v>52</v>
      </c>
      <c r="B65" s="70" t="str">
        <f>CONCATENATE("PCM",A65)</f>
        <v>PCM038</v>
      </c>
      <c r="C65" s="3" t="s">
        <v>125</v>
      </c>
      <c r="D65" s="18" t="s">
        <v>7</v>
      </c>
      <c r="E65" s="17">
        <v>2</v>
      </c>
      <c r="F65" s="14"/>
      <c r="G65" s="14"/>
    </row>
    <row r="66" spans="1:7" s="75" customFormat="1" ht="12.75" customHeight="1">
      <c r="A66" s="69" t="s">
        <v>53</v>
      </c>
      <c r="B66" s="70" t="str">
        <f t="shared" si="1"/>
        <v>PCM039</v>
      </c>
      <c r="C66" s="5" t="s">
        <v>64</v>
      </c>
      <c r="D66" s="16" t="s">
        <v>7</v>
      </c>
      <c r="E66" s="71">
        <v>1</v>
      </c>
      <c r="F66" s="20"/>
      <c r="G66" s="14"/>
    </row>
    <row r="67" spans="1:7" s="75" customFormat="1" ht="12.75" customHeight="1">
      <c r="A67" s="69" t="s">
        <v>54</v>
      </c>
      <c r="B67" s="70" t="str">
        <f t="shared" si="1"/>
        <v>PCM040</v>
      </c>
      <c r="C67" s="5" t="s">
        <v>65</v>
      </c>
      <c r="D67" s="16" t="s">
        <v>66</v>
      </c>
      <c r="E67" s="71">
        <v>7</v>
      </c>
      <c r="F67" s="20"/>
      <c r="G67" s="14"/>
    </row>
    <row r="68" spans="1:59" s="22" customFormat="1" ht="12.75" customHeight="1">
      <c r="A68" s="30"/>
      <c r="B68" s="31"/>
      <c r="C68" s="32" t="s">
        <v>60</v>
      </c>
      <c r="D68" s="33"/>
      <c r="E68" s="34"/>
      <c r="F68" s="34"/>
      <c r="G68" s="68"/>
      <c r="BF68" s="21"/>
      <c r="BG68" s="21"/>
    </row>
    <row r="69" spans="1:59" s="22" customFormat="1" ht="13.5" customHeight="1">
      <c r="A69" s="69" t="s">
        <v>55</v>
      </c>
      <c r="B69" s="70" t="str">
        <f>CONCATENATE("PC",A69)</f>
        <v>PC041</v>
      </c>
      <c r="C69" s="118" t="s">
        <v>99</v>
      </c>
      <c r="D69" s="16" t="s">
        <v>7</v>
      </c>
      <c r="E69" s="71">
        <v>2</v>
      </c>
      <c r="F69" s="20"/>
      <c r="G69" s="14"/>
      <c r="BF69" s="21"/>
      <c r="BG69" s="21"/>
    </row>
    <row r="70" spans="1:59" s="22" customFormat="1" ht="45" customHeight="1">
      <c r="A70" s="69"/>
      <c r="B70" s="70"/>
      <c r="C70" s="109" t="s">
        <v>100</v>
      </c>
      <c r="D70" s="16"/>
      <c r="E70" s="71"/>
      <c r="F70" s="20"/>
      <c r="G70" s="14"/>
      <c r="BF70" s="21"/>
      <c r="BG70" s="21"/>
    </row>
    <row r="71" spans="1:7" s="102" customFormat="1" ht="12.75">
      <c r="A71" s="101" t="s">
        <v>56</v>
      </c>
      <c r="B71" s="70" t="str">
        <f>CONCATENATE("PC",A71)</f>
        <v>PC042</v>
      </c>
      <c r="C71" s="5" t="s">
        <v>107</v>
      </c>
      <c r="D71" s="16" t="s">
        <v>7</v>
      </c>
      <c r="E71" s="17">
        <v>1</v>
      </c>
      <c r="F71" s="20"/>
      <c r="G71" s="14"/>
    </row>
    <row r="72" spans="1:7" s="75" customFormat="1" ht="12.75" customHeight="1">
      <c r="A72" s="69"/>
      <c r="B72" s="70"/>
      <c r="C72" s="72" t="s">
        <v>108</v>
      </c>
      <c r="D72" s="16"/>
      <c r="E72" s="74"/>
      <c r="F72" s="20"/>
      <c r="G72" s="14"/>
    </row>
    <row r="73" spans="1:59" s="22" customFormat="1" ht="13.5" customHeight="1">
      <c r="A73" s="101" t="s">
        <v>129</v>
      </c>
      <c r="B73" s="70" t="str">
        <f>CONCATENATE("PC",A73)</f>
        <v>PC043</v>
      </c>
      <c r="C73" s="5" t="s">
        <v>67</v>
      </c>
      <c r="D73" s="16" t="s">
        <v>7</v>
      </c>
      <c r="E73" s="71">
        <v>1</v>
      </c>
      <c r="F73" s="20"/>
      <c r="G73" s="24"/>
      <c r="BF73" s="21"/>
      <c r="BG73" s="21"/>
    </row>
    <row r="74" spans="1:59" s="22" customFormat="1" ht="12.75" customHeight="1">
      <c r="A74" s="30"/>
      <c r="B74" s="31"/>
      <c r="C74" s="32" t="s">
        <v>61</v>
      </c>
      <c r="D74" s="33"/>
      <c r="E74" s="34"/>
      <c r="F74" s="34"/>
      <c r="G74" s="68"/>
      <c r="BF74" s="21"/>
      <c r="BG74" s="21"/>
    </row>
    <row r="75" spans="1:7" s="103" customFormat="1" ht="13.5" customHeight="1">
      <c r="A75" s="69" t="s">
        <v>130</v>
      </c>
      <c r="B75" s="70" t="str">
        <f>CONCATENATE("PCM",A75)</f>
        <v>PCM044</v>
      </c>
      <c r="C75" s="39" t="s">
        <v>76</v>
      </c>
      <c r="D75" s="37" t="s">
        <v>7</v>
      </c>
      <c r="E75" s="38">
        <v>2</v>
      </c>
      <c r="F75" s="100"/>
      <c r="G75" s="24"/>
    </row>
    <row r="76" spans="1:7" s="102" customFormat="1" ht="12.75">
      <c r="A76" s="101" t="s">
        <v>131</v>
      </c>
      <c r="B76" s="70" t="str">
        <f>CONCATENATE("PCM",A76)</f>
        <v>PCM045</v>
      </c>
      <c r="C76" s="5" t="s">
        <v>118</v>
      </c>
      <c r="D76" s="16" t="s">
        <v>6</v>
      </c>
      <c r="E76" s="71">
        <v>25</v>
      </c>
      <c r="F76" s="20"/>
      <c r="G76" s="14"/>
    </row>
    <row r="77" spans="1:7" s="75" customFormat="1" ht="12.75" customHeight="1">
      <c r="A77" s="69" t="s">
        <v>132</v>
      </c>
      <c r="B77" s="70" t="str">
        <f>CONCATENATE("PCM",A77)</f>
        <v>PCM046</v>
      </c>
      <c r="C77" s="5" t="s">
        <v>107</v>
      </c>
      <c r="D77" s="16" t="s">
        <v>6</v>
      </c>
      <c r="E77" s="17">
        <v>15</v>
      </c>
      <c r="F77" s="20"/>
      <c r="G77" s="14"/>
    </row>
    <row r="78" spans="1:59" s="22" customFormat="1" ht="12.75">
      <c r="A78" s="101" t="s">
        <v>133</v>
      </c>
      <c r="B78" s="70" t="str">
        <f>CONCATENATE("PCM",A78)</f>
        <v>PCM047</v>
      </c>
      <c r="C78" s="77" t="s">
        <v>71</v>
      </c>
      <c r="D78" s="16" t="s">
        <v>7</v>
      </c>
      <c r="E78" s="71">
        <v>1</v>
      </c>
      <c r="F78" s="20"/>
      <c r="G78" s="14"/>
      <c r="BF78" s="21"/>
      <c r="BG78" s="21"/>
    </row>
    <row r="79" spans="1:7" s="22" customFormat="1" ht="12.75">
      <c r="A79" s="30"/>
      <c r="B79" s="31"/>
      <c r="C79" s="32" t="s">
        <v>15</v>
      </c>
      <c r="D79" s="33"/>
      <c r="E79" s="34"/>
      <c r="F79" s="34"/>
      <c r="G79" s="68"/>
    </row>
    <row r="80" spans="1:7" s="22" customFormat="1" ht="12.75">
      <c r="A80" s="78" t="s">
        <v>16</v>
      </c>
      <c r="B80" s="79" t="str">
        <f aca="true" t="shared" si="2" ref="B80:B86">CONCATENATE("PCO",A80)</f>
        <v>PCO001</v>
      </c>
      <c r="C80" s="80" t="s">
        <v>68</v>
      </c>
      <c r="D80" s="16" t="s">
        <v>57</v>
      </c>
      <c r="E80" s="81">
        <v>8</v>
      </c>
      <c r="F80" s="82"/>
      <c r="G80" s="82"/>
    </row>
    <row r="81" spans="1:7" s="22" customFormat="1" ht="12.75">
      <c r="A81" s="78" t="s">
        <v>17</v>
      </c>
      <c r="B81" s="79" t="str">
        <f t="shared" si="2"/>
        <v>PCO002</v>
      </c>
      <c r="C81" s="3" t="s">
        <v>10</v>
      </c>
      <c r="D81" s="16" t="s">
        <v>57</v>
      </c>
      <c r="E81" s="4">
        <v>4</v>
      </c>
      <c r="F81" s="14"/>
      <c r="G81" s="14"/>
    </row>
    <row r="82" spans="1:7" s="22" customFormat="1" ht="12.75">
      <c r="A82" s="78" t="s">
        <v>18</v>
      </c>
      <c r="B82" s="79" t="str">
        <f t="shared" si="2"/>
        <v>PCO003</v>
      </c>
      <c r="C82" s="3" t="s">
        <v>13</v>
      </c>
      <c r="D82" s="16" t="s">
        <v>57</v>
      </c>
      <c r="E82" s="4">
        <v>3</v>
      </c>
      <c r="F82" s="14"/>
      <c r="G82" s="14"/>
    </row>
    <row r="83" spans="1:7" s="22" customFormat="1" ht="12.75">
      <c r="A83" s="78" t="s">
        <v>19</v>
      </c>
      <c r="B83" s="79" t="str">
        <f t="shared" si="2"/>
        <v>PCO004</v>
      </c>
      <c r="C83" s="3" t="s">
        <v>12</v>
      </c>
      <c r="D83" s="16" t="s">
        <v>57</v>
      </c>
      <c r="E83" s="4">
        <v>3</v>
      </c>
      <c r="F83" s="14"/>
      <c r="G83" s="14"/>
    </row>
    <row r="84" spans="1:7" s="22" customFormat="1" ht="12.75">
      <c r="A84" s="78" t="s">
        <v>20</v>
      </c>
      <c r="B84" s="79" t="str">
        <f t="shared" si="2"/>
        <v>PCO005</v>
      </c>
      <c r="C84" s="83" t="s">
        <v>11</v>
      </c>
      <c r="D84" s="16" t="s">
        <v>57</v>
      </c>
      <c r="E84" s="4">
        <v>4</v>
      </c>
      <c r="F84" s="14"/>
      <c r="G84" s="14"/>
    </row>
    <row r="85" spans="1:7" s="22" customFormat="1" ht="12.75">
      <c r="A85" s="78" t="s">
        <v>21</v>
      </c>
      <c r="B85" s="79" t="str">
        <f t="shared" si="2"/>
        <v>PCO006</v>
      </c>
      <c r="C85" s="3" t="s">
        <v>69</v>
      </c>
      <c r="D85" s="16" t="s">
        <v>57</v>
      </c>
      <c r="E85" s="4">
        <v>4</v>
      </c>
      <c r="F85" s="14"/>
      <c r="G85" s="14"/>
    </row>
    <row r="86" spans="1:7" s="22" customFormat="1" ht="13.5" thickBot="1">
      <c r="A86" s="78" t="s">
        <v>22</v>
      </c>
      <c r="B86" s="79" t="str">
        <f t="shared" si="2"/>
        <v>PCO007</v>
      </c>
      <c r="C86" s="83" t="s">
        <v>14</v>
      </c>
      <c r="D86" s="16" t="s">
        <v>57</v>
      </c>
      <c r="E86" s="4">
        <v>4</v>
      </c>
      <c r="F86" s="14"/>
      <c r="G86" s="14"/>
    </row>
    <row r="87" spans="1:7" s="22" customFormat="1" ht="16.5" thickBot="1">
      <c r="A87" s="84" t="s">
        <v>70</v>
      </c>
      <c r="B87" s="15"/>
      <c r="C87" s="1"/>
      <c r="D87" s="2"/>
      <c r="E87" s="85"/>
      <c r="F87" s="12"/>
      <c r="G87" s="13"/>
    </row>
    <row r="88" spans="1:7" s="22" customFormat="1" ht="15.75">
      <c r="A88" s="35"/>
      <c r="B88" s="25"/>
      <c r="C88" s="26"/>
      <c r="D88" s="27"/>
      <c r="E88" s="36"/>
      <c r="F88" s="28"/>
      <c r="G88" s="29"/>
    </row>
    <row r="89" spans="1:7" s="22" customFormat="1" ht="15.75">
      <c r="A89" s="35"/>
      <c r="B89" s="86"/>
      <c r="C89" s="87"/>
      <c r="D89" s="27"/>
      <c r="E89" s="36"/>
      <c r="F89" s="28"/>
      <c r="G89" s="29"/>
    </row>
    <row r="90" spans="1:7" s="22" customFormat="1" ht="12.75">
      <c r="A90" s="88"/>
      <c r="B90" s="89"/>
      <c r="E90" s="90"/>
      <c r="F90" s="91"/>
      <c r="G90" s="91"/>
    </row>
    <row r="91" spans="1:7" s="22" customFormat="1" ht="12.75">
      <c r="A91" s="6"/>
      <c r="B91" s="92"/>
      <c r="C91" s="93"/>
      <c r="D91" s="93"/>
      <c r="E91" s="94"/>
      <c r="F91" s="95"/>
      <c r="G91" s="95"/>
    </row>
    <row r="92" spans="1:7" s="22" customFormat="1" ht="12.75">
      <c r="A92" s="7"/>
      <c r="B92" s="92"/>
      <c r="C92" s="93"/>
      <c r="D92" s="93"/>
      <c r="E92" s="94"/>
      <c r="F92" s="95"/>
      <c r="G92" s="95"/>
    </row>
    <row r="93" spans="1:7" s="22" customFormat="1" ht="12.75">
      <c r="A93" s="7"/>
      <c r="B93" s="92"/>
      <c r="C93" s="93"/>
      <c r="D93" s="93"/>
      <c r="E93" s="94"/>
      <c r="F93" s="95"/>
      <c r="G93" s="95"/>
    </row>
    <row r="94" spans="1:7" s="22" customFormat="1" ht="12.75">
      <c r="A94" s="8"/>
      <c r="B94" s="92"/>
      <c r="C94" s="93"/>
      <c r="D94" s="93"/>
      <c r="E94" s="94"/>
      <c r="F94" s="95"/>
      <c r="G94" s="95"/>
    </row>
    <row r="95" spans="1:7" s="22" customFormat="1" ht="12.75">
      <c r="A95" s="9"/>
      <c r="B95" s="92"/>
      <c r="C95" s="93"/>
      <c r="D95" s="93"/>
      <c r="E95" s="94"/>
      <c r="F95" s="95"/>
      <c r="G95" s="95"/>
    </row>
    <row r="96" spans="1:7" s="22" customFormat="1" ht="12.75">
      <c r="A96" s="9"/>
      <c r="B96" s="92"/>
      <c r="C96" s="93"/>
      <c r="D96" s="93"/>
      <c r="E96" s="94"/>
      <c r="F96" s="95"/>
      <c r="G96" s="95"/>
    </row>
    <row r="97" spans="1:7" s="22" customFormat="1" ht="12.75">
      <c r="A97" s="9"/>
      <c r="B97" s="92"/>
      <c r="C97" s="93"/>
      <c r="D97" s="93"/>
      <c r="E97" s="94"/>
      <c r="F97" s="95"/>
      <c r="G97" s="95"/>
    </row>
    <row r="98" spans="1:7" s="22" customFormat="1" ht="12.75">
      <c r="A98" s="9"/>
      <c r="B98" s="92"/>
      <c r="C98" s="93"/>
      <c r="D98" s="93"/>
      <c r="E98" s="94"/>
      <c r="F98" s="95"/>
      <c r="G98" s="95"/>
    </row>
    <row r="99" spans="1:7" s="22" customFormat="1" ht="12.75">
      <c r="A99" s="9"/>
      <c r="B99" s="92"/>
      <c r="C99" s="93"/>
      <c r="D99" s="93"/>
      <c r="E99" s="94"/>
      <c r="F99" s="95"/>
      <c r="G99" s="95"/>
    </row>
    <row r="100" spans="1:7" s="22" customFormat="1" ht="12.75">
      <c r="A100" s="9"/>
      <c r="B100" s="92"/>
      <c r="C100" s="93"/>
      <c r="D100" s="93"/>
      <c r="E100" s="94"/>
      <c r="F100" s="95"/>
      <c r="G100" s="95"/>
    </row>
    <row r="101" spans="1:7" s="22" customFormat="1" ht="12.75">
      <c r="A101" s="10"/>
      <c r="B101" s="92"/>
      <c r="C101" s="93"/>
      <c r="D101" s="93"/>
      <c r="E101" s="94"/>
      <c r="F101" s="95"/>
      <c r="G101" s="95"/>
    </row>
    <row r="102" spans="1:7" s="22" customFormat="1" ht="12.75">
      <c r="A102" s="10"/>
      <c r="B102" s="92"/>
      <c r="C102" s="93"/>
      <c r="D102" s="93"/>
      <c r="E102" s="94"/>
      <c r="F102" s="95"/>
      <c r="G102" s="95"/>
    </row>
    <row r="103" spans="1:7" s="22" customFormat="1" ht="12.75">
      <c r="A103" s="10"/>
      <c r="B103" s="92"/>
      <c r="C103" s="93"/>
      <c r="D103" s="93"/>
      <c r="E103" s="94"/>
      <c r="F103" s="95"/>
      <c r="G103" s="95"/>
    </row>
    <row r="104" spans="1:7" s="22" customFormat="1" ht="12.75">
      <c r="A104" s="10"/>
      <c r="B104" s="92"/>
      <c r="C104" s="93"/>
      <c r="D104" s="93"/>
      <c r="E104" s="94"/>
      <c r="F104" s="95"/>
      <c r="G104" s="95"/>
    </row>
    <row r="105" spans="1:7" s="22" customFormat="1" ht="12.75">
      <c r="A105" s="7"/>
      <c r="B105" s="92"/>
      <c r="C105" s="93"/>
      <c r="D105" s="93"/>
      <c r="E105" s="94"/>
      <c r="F105" s="95"/>
      <c r="G105" s="95"/>
    </row>
    <row r="106" spans="1:7" s="22" customFormat="1" ht="12.75">
      <c r="A106" s="7"/>
      <c r="B106" s="92"/>
      <c r="C106" s="93"/>
      <c r="D106" s="93"/>
      <c r="E106" s="94"/>
      <c r="F106" s="95"/>
      <c r="G106" s="95"/>
    </row>
    <row r="107" spans="1:7" s="22" customFormat="1" ht="12.75">
      <c r="A107" s="7"/>
      <c r="B107" s="92"/>
      <c r="C107" s="93"/>
      <c r="D107" s="93"/>
      <c r="E107" s="94"/>
      <c r="F107" s="95"/>
      <c r="G107" s="95"/>
    </row>
    <row r="108" spans="1:7" s="22" customFormat="1" ht="12.75">
      <c r="A108" s="7"/>
      <c r="B108" s="92"/>
      <c r="C108" s="93"/>
      <c r="D108" s="93"/>
      <c r="E108" s="94"/>
      <c r="F108" s="95"/>
      <c r="G108" s="95"/>
    </row>
    <row r="109" spans="1:7" s="22" customFormat="1" ht="12.75">
      <c r="A109" s="7"/>
      <c r="B109" s="92"/>
      <c r="C109" s="93"/>
      <c r="D109" s="93"/>
      <c r="E109" s="94"/>
      <c r="F109" s="95"/>
      <c r="G109" s="95"/>
    </row>
    <row r="110" spans="1:7" s="22" customFormat="1" ht="12.75">
      <c r="A110" s="7"/>
      <c r="B110" s="92"/>
      <c r="C110" s="93"/>
      <c r="D110" s="93"/>
      <c r="E110" s="94"/>
      <c r="F110" s="95"/>
      <c r="G110" s="95"/>
    </row>
    <row r="111" spans="1:7" s="22" customFormat="1" ht="12.75">
      <c r="A111" s="23"/>
      <c r="B111" s="92"/>
      <c r="C111" s="93"/>
      <c r="D111" s="93"/>
      <c r="E111" s="94"/>
      <c r="F111" s="95"/>
      <c r="G111" s="95"/>
    </row>
    <row r="112" spans="1:7" s="22" customFormat="1" ht="12.75">
      <c r="A112" s="11"/>
      <c r="B112" s="92"/>
      <c r="C112" s="93"/>
      <c r="D112" s="93"/>
      <c r="E112" s="94"/>
      <c r="F112" s="95"/>
      <c r="G112" s="95"/>
    </row>
    <row r="113" spans="1:7" s="22" customFormat="1" ht="12.75">
      <c r="A113" s="9"/>
      <c r="B113" s="92"/>
      <c r="C113" s="93"/>
      <c r="D113" s="93"/>
      <c r="E113" s="94"/>
      <c r="F113" s="95"/>
      <c r="G113" s="95"/>
    </row>
    <row r="114" spans="1:7" s="22" customFormat="1" ht="12.75">
      <c r="A114" s="9"/>
      <c r="B114" s="92"/>
      <c r="C114" s="93"/>
      <c r="D114" s="93"/>
      <c r="E114" s="94"/>
      <c r="F114" s="95"/>
      <c r="G114" s="95"/>
    </row>
  </sheetData>
  <sheetProtection/>
  <mergeCells count="4">
    <mergeCell ref="A1:G1"/>
    <mergeCell ref="A3:B3"/>
    <mergeCell ref="A4:B4"/>
    <mergeCell ref="E4:G4"/>
  </mergeCells>
  <printOptions/>
  <pageMargins left="0.25" right="0.25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Ličková</dc:creator>
  <cp:keywords/>
  <dc:description/>
  <cp:lastModifiedBy>Hýl Jiří</cp:lastModifiedBy>
  <cp:lastPrinted>2018-01-25T08:52:39Z</cp:lastPrinted>
  <dcterms:created xsi:type="dcterms:W3CDTF">2012-10-05T08:21:41Z</dcterms:created>
  <dcterms:modified xsi:type="dcterms:W3CDTF">2018-07-30T06:12:25Z</dcterms:modified>
  <cp:category/>
  <cp:version/>
  <cp:contentType/>
  <cp:contentStatus/>
</cp:coreProperties>
</file>