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.3.40\homes\Obchodni_sdilene\Dokumenty\V Ý B Ě R O V Á   Ř Í Z E N Í\2020\02-2020_vybavení bufetu koupaliště PAK\"/>
    </mc:Choice>
  </mc:AlternateContent>
  <xr:revisionPtr revIDLastSave="0" documentId="13_ncr:1_{62F8482E-BFD3-458E-917A-7A5F61687F80}" xr6:coauthVersionLast="45" xr6:coauthVersionMax="45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VzorPolozky" sheetId="10" state="hidden" r:id="rId1"/>
    <sheet name="OVN" sheetId="12" state="hidden" r:id="rId2"/>
    <sheet name="Školní pavilon" sheetId="13" state="hidden" r:id="rId3"/>
    <sheet name="Hospodář.pavilon" sheetId="14" state="hidden" r:id="rId4"/>
    <sheet name="Gastro" sheetId="23" r:id="rId5"/>
  </sheets>
  <externalReferences>
    <externalReference r:id="rId6"/>
    <externalReference r:id="rId7"/>
  </externalReferences>
  <definedNames>
    <definedName name="_" localSheetId="4">"#REF!"</definedName>
    <definedName name="_">#REF!</definedName>
    <definedName name="__CENA__">#REF!</definedName>
    <definedName name="__MAIN__">#REF!</definedName>
    <definedName name="__MAIN2__">#REF!</definedName>
    <definedName name="__MAIN3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0__">#REF!</definedName>
    <definedName name="__TE1__">#REF!</definedName>
    <definedName name="__TE2__">#REF!</definedName>
    <definedName name="__TR0__">#REF!</definedName>
    <definedName name="__TR1__">#REF!</definedName>
    <definedName name="__xlnm_Print_Area" localSheetId="4">Gastro!$A$1:$M$53</definedName>
    <definedName name="__xlnm_Print_Titles" localSheetId="4">Gastro!$1:$2</definedName>
    <definedName name="__xlnm_Print_Titles">"#REF!"</definedName>
    <definedName name="_BPK1">#REF!</definedName>
    <definedName name="_BPK2">#REF!</definedName>
    <definedName name="_BPK3">#REF!</definedName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">#REF!</definedName>
    <definedName name="dadresa">#REF!</definedName>
    <definedName name="ddd">#REF!</definedName>
    <definedName name="dmisto">#REF!</definedName>
    <definedName name="Dodavka0">#REF!</definedName>
    <definedName name="DPHSni">#REF!</definedName>
    <definedName name="DPHZakl">#REF!</definedName>
    <definedName name="Essox2">#REF!</definedName>
    <definedName name="HSV0">#REF!</definedName>
    <definedName name="HZS0">#REF!</definedName>
    <definedName name="j">#REF!</definedName>
    <definedName name="kfkfkkfk">#REF!</definedName>
    <definedName name="Mena">#REF!</definedName>
    <definedName name="MistoStavby">#REF!</definedName>
    <definedName name="Montaz0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4">Gastro!$1:$2</definedName>
    <definedName name="_xlnm.Print_Titles" localSheetId="3">Hospodář.pavilon!$1:$7</definedName>
    <definedName name="_xlnm.Print_Titles" localSheetId="1">OVN!$1:$7</definedName>
    <definedName name="_xlnm.Print_Titles" localSheetId="2">'Školní pavilon'!$1:$7</definedName>
    <definedName name="_xlnm.Print_Titles">#REF!</definedName>
    <definedName name="oadresa">#REF!</definedName>
    <definedName name="_xlnm.Print_Area" localSheetId="4">Gastro!$A$1:$M$54</definedName>
    <definedName name="_xlnm.Print_Area" localSheetId="3">Hospodář.pavilon!$A$1:$W$2039</definedName>
    <definedName name="_xlnm.Print_Area" localSheetId="1">OVN!$A$1:$W$40</definedName>
    <definedName name="_xlnm.Print_Area" localSheetId="2">'Školní pavilon'!$A$1:$W$1034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intAreaOri" localSheetId="4">"#REF!"</definedName>
    <definedName name="PrintAreaOri">#REF!</definedName>
    <definedName name="Projektant">#REF!</definedName>
    <definedName name="PSV0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Kc">[2]Rekapitulace!#REF!</definedName>
    <definedName name="VRNnazev">[2]Rekapitulace!#REF!</definedName>
    <definedName name="VRNproc">[2]Rekapitulace!#REF!</definedName>
    <definedName name="VRNzakl">[2]Rekapitulace!#REF!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23" l="1"/>
  <c r="N5" i="23"/>
  <c r="L5" i="23" s="1"/>
  <c r="M5" i="23" s="1"/>
  <c r="N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L35" i="23" s="1"/>
  <c r="L4" i="23"/>
  <c r="M4" i="23" s="1"/>
  <c r="D38" i="23" l="1"/>
  <c r="F38" i="23" s="1"/>
  <c r="M35" i="23"/>
  <c r="L34" i="23"/>
  <c r="M34" i="23" s="1"/>
  <c r="L33" i="23"/>
  <c r="M33" i="23" s="1"/>
  <c r="L32" i="23"/>
  <c r="M32" i="23" s="1"/>
  <c r="L31" i="23"/>
  <c r="M31" i="23" s="1"/>
  <c r="L30" i="23"/>
  <c r="M30" i="23" s="1"/>
  <c r="L29" i="23"/>
  <c r="M29" i="23" s="1"/>
  <c r="L28" i="23"/>
  <c r="M28" i="23" s="1"/>
  <c r="L27" i="23"/>
  <c r="M27" i="23" s="1"/>
  <c r="L26" i="23"/>
  <c r="M26" i="23" s="1"/>
  <c r="L25" i="23"/>
  <c r="M25" i="23" s="1"/>
  <c r="L24" i="23"/>
  <c r="M24" i="23" s="1"/>
  <c r="L23" i="23"/>
  <c r="M23" i="23" s="1"/>
  <c r="L22" i="23"/>
  <c r="M22" i="23" s="1"/>
  <c r="L21" i="23"/>
  <c r="M21" i="23" s="1"/>
  <c r="L20" i="23"/>
  <c r="M20" i="23" s="1"/>
  <c r="L19" i="23"/>
  <c r="M19" i="23" s="1"/>
  <c r="L18" i="23"/>
  <c r="M18" i="23" s="1"/>
  <c r="L17" i="23"/>
  <c r="M17" i="23" s="1"/>
  <c r="L16" i="23"/>
  <c r="M16" i="23" s="1"/>
  <c r="L15" i="23"/>
  <c r="M15" i="23" s="1"/>
  <c r="L14" i="23"/>
  <c r="M14" i="23" s="1"/>
  <c r="L13" i="23"/>
  <c r="M13" i="23" s="1"/>
  <c r="L12" i="23"/>
  <c r="M12" i="23" s="1"/>
  <c r="L11" i="23"/>
  <c r="M11" i="23" s="1"/>
  <c r="L10" i="23"/>
  <c r="M10" i="23" s="1"/>
  <c r="L9" i="23"/>
  <c r="M9" i="23" s="1"/>
  <c r="L8" i="23"/>
  <c r="M8" i="23" s="1"/>
  <c r="L7" i="23"/>
  <c r="M7" i="23" s="1"/>
  <c r="L6" i="23"/>
  <c r="M6" i="23" s="1"/>
  <c r="M38" i="23" l="1"/>
  <c r="M49" i="23" s="1"/>
  <c r="D40" i="23"/>
  <c r="G180" i="13" l="1"/>
  <c r="G184" i="13"/>
  <c r="G187" i="13"/>
  <c r="G190" i="13"/>
  <c r="G193" i="13"/>
  <c r="G195" i="13"/>
  <c r="BA1299" i="14"/>
  <c r="BA1280" i="14"/>
  <c r="BA1275" i="14"/>
  <c r="BA1120" i="14"/>
  <c r="BA1117" i="14"/>
  <c r="BA788" i="14"/>
  <c r="BA784" i="14"/>
  <c r="BA665" i="14"/>
  <c r="BA649" i="14"/>
  <c r="BA640" i="14"/>
  <c r="BA638" i="14"/>
  <c r="BA635" i="14"/>
  <c r="BA629" i="14"/>
  <c r="BA256" i="14"/>
  <c r="BA251" i="14"/>
  <c r="BA206" i="14"/>
  <c r="BA201" i="14"/>
  <c r="BA165" i="14"/>
  <c r="BA164" i="14"/>
  <c r="BA161" i="14"/>
  <c r="BA160" i="14"/>
  <c r="BA157" i="14"/>
  <c r="BA156" i="14"/>
  <c r="BA153" i="14"/>
  <c r="BA152" i="14"/>
  <c r="BA145" i="14"/>
  <c r="BA144" i="14"/>
  <c r="BA139" i="14"/>
  <c r="BA138" i="14"/>
  <c r="BA135" i="14"/>
  <c r="BA134" i="14"/>
  <c r="BA127" i="14"/>
  <c r="BA126" i="14"/>
  <c r="BA125" i="14"/>
  <c r="G9" i="14"/>
  <c r="I9" i="14"/>
  <c r="K9" i="14"/>
  <c r="O9" i="14"/>
  <c r="Q9" i="14"/>
  <c r="V9" i="14"/>
  <c r="G13" i="14"/>
  <c r="M13" i="14" s="1"/>
  <c r="I13" i="14"/>
  <c r="K13" i="14"/>
  <c r="O13" i="14"/>
  <c r="Q13" i="14"/>
  <c r="V13" i="14"/>
  <c r="G15" i="14"/>
  <c r="M15" i="14" s="1"/>
  <c r="I15" i="14"/>
  <c r="K15" i="14"/>
  <c r="O15" i="14"/>
  <c r="Q15" i="14"/>
  <c r="V15" i="14"/>
  <c r="G18" i="14"/>
  <c r="M18" i="14" s="1"/>
  <c r="I18" i="14"/>
  <c r="K18" i="14"/>
  <c r="O18" i="14"/>
  <c r="Q18" i="14"/>
  <c r="V18" i="14"/>
  <c r="G20" i="14"/>
  <c r="M20" i="14" s="1"/>
  <c r="I20" i="14"/>
  <c r="K20" i="14"/>
  <c r="O20" i="14"/>
  <c r="Q20" i="14"/>
  <c r="V20" i="14"/>
  <c r="G25" i="14"/>
  <c r="M25" i="14" s="1"/>
  <c r="I25" i="14"/>
  <c r="K25" i="14"/>
  <c r="O25" i="14"/>
  <c r="Q25" i="14"/>
  <c r="V25" i="14"/>
  <c r="G28" i="14"/>
  <c r="M28" i="14" s="1"/>
  <c r="I28" i="14"/>
  <c r="K28" i="14"/>
  <c r="O28" i="14"/>
  <c r="Q28" i="14"/>
  <c r="V28" i="14"/>
  <c r="G31" i="14"/>
  <c r="M31" i="14" s="1"/>
  <c r="I31" i="14"/>
  <c r="K31" i="14"/>
  <c r="O31" i="14"/>
  <c r="Q31" i="14"/>
  <c r="V31" i="14"/>
  <c r="G34" i="14"/>
  <c r="M34" i="14" s="1"/>
  <c r="I34" i="14"/>
  <c r="K34" i="14"/>
  <c r="O34" i="14"/>
  <c r="Q34" i="14"/>
  <c r="V34" i="14"/>
  <c r="G37" i="14"/>
  <c r="M37" i="14" s="1"/>
  <c r="I37" i="14"/>
  <c r="K37" i="14"/>
  <c r="O37" i="14"/>
  <c r="Q37" i="14"/>
  <c r="V37" i="14"/>
  <c r="G43" i="14"/>
  <c r="M43" i="14" s="1"/>
  <c r="I43" i="14"/>
  <c r="K43" i="14"/>
  <c r="O43" i="14"/>
  <c r="Q43" i="14"/>
  <c r="V43" i="14"/>
  <c r="G45" i="14"/>
  <c r="M45" i="14" s="1"/>
  <c r="I45" i="14"/>
  <c r="K45" i="14"/>
  <c r="O45" i="14"/>
  <c r="Q45" i="14"/>
  <c r="V45" i="14"/>
  <c r="G48" i="14"/>
  <c r="M48" i="14"/>
  <c r="I48" i="14"/>
  <c r="K48" i="14"/>
  <c r="O48" i="14"/>
  <c r="Q48" i="14"/>
  <c r="V48" i="14"/>
  <c r="G50" i="14"/>
  <c r="M50" i="14" s="1"/>
  <c r="I50" i="14"/>
  <c r="K50" i="14"/>
  <c r="O50" i="14"/>
  <c r="Q50" i="14"/>
  <c r="V50" i="14"/>
  <c r="G54" i="14"/>
  <c r="M54" i="14" s="1"/>
  <c r="I54" i="14"/>
  <c r="K54" i="14"/>
  <c r="O54" i="14"/>
  <c r="Q54" i="14"/>
  <c r="V54" i="14"/>
  <c r="G61" i="14"/>
  <c r="M61" i="14" s="1"/>
  <c r="I61" i="14"/>
  <c r="K61" i="14"/>
  <c r="O61" i="14"/>
  <c r="Q61" i="14"/>
  <c r="V61" i="14"/>
  <c r="G66" i="14"/>
  <c r="M66" i="14" s="1"/>
  <c r="I66" i="14"/>
  <c r="K66" i="14"/>
  <c r="O66" i="14"/>
  <c r="Q66" i="14"/>
  <c r="V66" i="14"/>
  <c r="G69" i="14"/>
  <c r="M69" i="14" s="1"/>
  <c r="I69" i="14"/>
  <c r="K69" i="14"/>
  <c r="O69" i="14"/>
  <c r="Q69" i="14"/>
  <c r="V69" i="14"/>
  <c r="G72" i="14"/>
  <c r="M72" i="14" s="1"/>
  <c r="I72" i="14"/>
  <c r="K72" i="14"/>
  <c r="O72" i="14"/>
  <c r="Q72" i="14"/>
  <c r="V72" i="14"/>
  <c r="G74" i="14"/>
  <c r="M74" i="14" s="1"/>
  <c r="I74" i="14"/>
  <c r="K74" i="14"/>
  <c r="O74" i="14"/>
  <c r="Q74" i="14"/>
  <c r="V74" i="14"/>
  <c r="G77" i="14"/>
  <c r="M77" i="14" s="1"/>
  <c r="I77" i="14"/>
  <c r="K77" i="14"/>
  <c r="O77" i="14"/>
  <c r="Q77" i="14"/>
  <c r="V77" i="14"/>
  <c r="G85" i="14"/>
  <c r="M85" i="14" s="1"/>
  <c r="I85" i="14"/>
  <c r="K85" i="14"/>
  <c r="O85" i="14"/>
  <c r="Q85" i="14"/>
  <c r="V85" i="14"/>
  <c r="G93" i="14"/>
  <c r="M93" i="14" s="1"/>
  <c r="I93" i="14"/>
  <c r="K93" i="14"/>
  <c r="O93" i="14"/>
  <c r="Q93" i="14"/>
  <c r="V93" i="14"/>
  <c r="G95" i="14"/>
  <c r="M95" i="14" s="1"/>
  <c r="I95" i="14"/>
  <c r="K95" i="14"/>
  <c r="O95" i="14"/>
  <c r="Q95" i="14"/>
  <c r="V95" i="14"/>
  <c r="G97" i="14"/>
  <c r="M97" i="14" s="1"/>
  <c r="I97" i="14"/>
  <c r="K97" i="14"/>
  <c r="O97" i="14"/>
  <c r="Q97" i="14"/>
  <c r="V97" i="14"/>
  <c r="G100" i="14"/>
  <c r="M100" i="14" s="1"/>
  <c r="I100" i="14"/>
  <c r="K100" i="14"/>
  <c r="O100" i="14"/>
  <c r="Q100" i="14"/>
  <c r="V100" i="14"/>
  <c r="G102" i="14"/>
  <c r="M102" i="14" s="1"/>
  <c r="I102" i="14"/>
  <c r="K102" i="14"/>
  <c r="O102" i="14"/>
  <c r="Q102" i="14"/>
  <c r="V102" i="14"/>
  <c r="G104" i="14"/>
  <c r="M104" i="14" s="1"/>
  <c r="I104" i="14"/>
  <c r="K104" i="14"/>
  <c r="O104" i="14"/>
  <c r="Q104" i="14"/>
  <c r="V104" i="14"/>
  <c r="G106" i="14"/>
  <c r="M106" i="14" s="1"/>
  <c r="I106" i="14"/>
  <c r="K106" i="14"/>
  <c r="O106" i="14"/>
  <c r="Q106" i="14"/>
  <c r="V106" i="14"/>
  <c r="G108" i="14"/>
  <c r="M108" i="14" s="1"/>
  <c r="I108" i="14"/>
  <c r="K108" i="14"/>
  <c r="O108" i="14"/>
  <c r="Q108" i="14"/>
  <c r="V108" i="14"/>
  <c r="G110" i="14"/>
  <c r="M110" i="14" s="1"/>
  <c r="I110" i="14"/>
  <c r="K110" i="14"/>
  <c r="O110" i="14"/>
  <c r="Q110" i="14"/>
  <c r="V110" i="14"/>
  <c r="G112" i="14"/>
  <c r="M112" i="14" s="1"/>
  <c r="I112" i="14"/>
  <c r="K112" i="14"/>
  <c r="O112" i="14"/>
  <c r="Q112" i="14"/>
  <c r="V112" i="14"/>
  <c r="G115" i="14"/>
  <c r="M115" i="14" s="1"/>
  <c r="I115" i="14"/>
  <c r="K115" i="14"/>
  <c r="O115" i="14"/>
  <c r="Q115" i="14"/>
  <c r="V115" i="14"/>
  <c r="G117" i="14"/>
  <c r="M117" i="14" s="1"/>
  <c r="I117" i="14"/>
  <c r="K117" i="14"/>
  <c r="O117" i="14"/>
  <c r="Q117" i="14"/>
  <c r="V117" i="14"/>
  <c r="G120" i="14"/>
  <c r="M120" i="14" s="1"/>
  <c r="I120" i="14"/>
  <c r="K120" i="14"/>
  <c r="O120" i="14"/>
  <c r="Q120" i="14"/>
  <c r="V120" i="14"/>
  <c r="G123" i="14"/>
  <c r="M123" i="14" s="1"/>
  <c r="I123" i="14"/>
  <c r="K123" i="14"/>
  <c r="O123" i="14"/>
  <c r="Q123" i="14"/>
  <c r="V123" i="14"/>
  <c r="G133" i="14"/>
  <c r="M133" i="14"/>
  <c r="I133" i="14"/>
  <c r="K133" i="14"/>
  <c r="O133" i="14"/>
  <c r="Q133" i="14"/>
  <c r="V133" i="14"/>
  <c r="G137" i="14"/>
  <c r="M137" i="14" s="1"/>
  <c r="I137" i="14"/>
  <c r="K137" i="14"/>
  <c r="O137" i="14"/>
  <c r="Q137" i="14"/>
  <c r="V137" i="14"/>
  <c r="G141" i="14"/>
  <c r="M141" i="14" s="1"/>
  <c r="I141" i="14"/>
  <c r="K141" i="14"/>
  <c r="O141" i="14"/>
  <c r="Q141" i="14"/>
  <c r="V141" i="14"/>
  <c r="G143" i="14"/>
  <c r="M143" i="14" s="1"/>
  <c r="I143" i="14"/>
  <c r="K143" i="14"/>
  <c r="O143" i="14"/>
  <c r="Q143" i="14"/>
  <c r="V143" i="14"/>
  <c r="G147" i="14"/>
  <c r="M147" i="14" s="1"/>
  <c r="I147" i="14"/>
  <c r="K147" i="14"/>
  <c r="O147" i="14"/>
  <c r="Q147" i="14"/>
  <c r="V147" i="14"/>
  <c r="G149" i="14"/>
  <c r="M149" i="14" s="1"/>
  <c r="I149" i="14"/>
  <c r="K149" i="14"/>
  <c r="O149" i="14"/>
  <c r="Q149" i="14"/>
  <c r="V149" i="14"/>
  <c r="G151" i="14"/>
  <c r="M151" i="14" s="1"/>
  <c r="I151" i="14"/>
  <c r="K151" i="14"/>
  <c r="O151" i="14"/>
  <c r="Q151" i="14"/>
  <c r="V151" i="14"/>
  <c r="G155" i="14"/>
  <c r="M155" i="14" s="1"/>
  <c r="I155" i="14"/>
  <c r="K155" i="14"/>
  <c r="O155" i="14"/>
  <c r="Q155" i="14"/>
  <c r="V155" i="14"/>
  <c r="G159" i="14"/>
  <c r="M159" i="14" s="1"/>
  <c r="I159" i="14"/>
  <c r="K159" i="14"/>
  <c r="O159" i="14"/>
  <c r="Q159" i="14"/>
  <c r="V159" i="14"/>
  <c r="G163" i="14"/>
  <c r="M163" i="14" s="1"/>
  <c r="I163" i="14"/>
  <c r="K163" i="14"/>
  <c r="O163" i="14"/>
  <c r="Q163" i="14"/>
  <c r="V163" i="14"/>
  <c r="G167" i="14"/>
  <c r="M167" i="14" s="1"/>
  <c r="I167" i="14"/>
  <c r="K167" i="14"/>
  <c r="O167" i="14"/>
  <c r="Q167" i="14"/>
  <c r="V167" i="14"/>
  <c r="G175" i="14"/>
  <c r="M175" i="14" s="1"/>
  <c r="I175" i="14"/>
  <c r="K175" i="14"/>
  <c r="O175" i="14"/>
  <c r="Q175" i="14"/>
  <c r="V175" i="14"/>
  <c r="G179" i="14"/>
  <c r="M179" i="14" s="1"/>
  <c r="I179" i="14"/>
  <c r="K179" i="14"/>
  <c r="O179" i="14"/>
  <c r="Q179" i="14"/>
  <c r="V179" i="14"/>
  <c r="G186" i="14"/>
  <c r="M186" i="14" s="1"/>
  <c r="I186" i="14"/>
  <c r="K186" i="14"/>
  <c r="O186" i="14"/>
  <c r="Q186" i="14"/>
  <c r="V186" i="14"/>
  <c r="G190" i="14"/>
  <c r="M190" i="14" s="1"/>
  <c r="I190" i="14"/>
  <c r="K190" i="14"/>
  <c r="O190" i="14"/>
  <c r="Q190" i="14"/>
  <c r="V190" i="14"/>
  <c r="G192" i="14"/>
  <c r="M192" i="14" s="1"/>
  <c r="I192" i="14"/>
  <c r="K192" i="14"/>
  <c r="O192" i="14"/>
  <c r="Q192" i="14"/>
  <c r="V192" i="14"/>
  <c r="G194" i="14"/>
  <c r="M194" i="14" s="1"/>
  <c r="I194" i="14"/>
  <c r="K194" i="14"/>
  <c r="O194" i="14"/>
  <c r="Q194" i="14"/>
  <c r="V194" i="14"/>
  <c r="G196" i="14"/>
  <c r="M196" i="14" s="1"/>
  <c r="I196" i="14"/>
  <c r="K196" i="14"/>
  <c r="O196" i="14"/>
  <c r="Q196" i="14"/>
  <c r="V196" i="14"/>
  <c r="G198" i="14"/>
  <c r="M198" i="14" s="1"/>
  <c r="I198" i="14"/>
  <c r="K198" i="14"/>
  <c r="O198" i="14"/>
  <c r="Q198" i="14"/>
  <c r="V198" i="14"/>
  <c r="G200" i="14"/>
  <c r="M200" i="14" s="1"/>
  <c r="I200" i="14"/>
  <c r="K200" i="14"/>
  <c r="O200" i="14"/>
  <c r="Q200" i="14"/>
  <c r="V200" i="14"/>
  <c r="G205" i="14"/>
  <c r="M205" i="14" s="1"/>
  <c r="I205" i="14"/>
  <c r="K205" i="14"/>
  <c r="O205" i="14"/>
  <c r="Q205" i="14"/>
  <c r="V205" i="14"/>
  <c r="G212" i="14"/>
  <c r="M212" i="14" s="1"/>
  <c r="I212" i="14"/>
  <c r="K212" i="14"/>
  <c r="O212" i="14"/>
  <c r="Q212" i="14"/>
  <c r="V212" i="14"/>
  <c r="G218" i="14"/>
  <c r="M218" i="14" s="1"/>
  <c r="I218" i="14"/>
  <c r="K218" i="14"/>
  <c r="O218" i="14"/>
  <c r="Q218" i="14"/>
  <c r="V218" i="14"/>
  <c r="G224" i="14"/>
  <c r="M224" i="14" s="1"/>
  <c r="I224" i="14"/>
  <c r="K224" i="14"/>
  <c r="O224" i="14"/>
  <c r="Q224" i="14"/>
  <c r="V224" i="14"/>
  <c r="G228" i="14"/>
  <c r="M228" i="14"/>
  <c r="I228" i="14"/>
  <c r="K228" i="14"/>
  <c r="O228" i="14"/>
  <c r="Q228" i="14"/>
  <c r="V228" i="14"/>
  <c r="G232" i="14"/>
  <c r="M232" i="14" s="1"/>
  <c r="I232" i="14"/>
  <c r="K232" i="14"/>
  <c r="O232" i="14"/>
  <c r="Q232" i="14"/>
  <c r="V232" i="14"/>
  <c r="G235" i="14"/>
  <c r="M235" i="14" s="1"/>
  <c r="I235" i="14"/>
  <c r="K235" i="14"/>
  <c r="O235" i="14"/>
  <c r="Q235" i="14"/>
  <c r="V235" i="14"/>
  <c r="G238" i="14"/>
  <c r="M238" i="14" s="1"/>
  <c r="I238" i="14"/>
  <c r="K238" i="14"/>
  <c r="O238" i="14"/>
  <c r="Q238" i="14"/>
  <c r="V238" i="14"/>
  <c r="G240" i="14"/>
  <c r="M240" i="14" s="1"/>
  <c r="I240" i="14"/>
  <c r="K240" i="14"/>
  <c r="O240" i="14"/>
  <c r="Q240" i="14"/>
  <c r="V240" i="14"/>
  <c r="G243" i="14"/>
  <c r="M243" i="14" s="1"/>
  <c r="I243" i="14"/>
  <c r="K243" i="14"/>
  <c r="O243" i="14"/>
  <c r="Q243" i="14"/>
  <c r="V243" i="14"/>
  <c r="G250" i="14"/>
  <c r="M250" i="14" s="1"/>
  <c r="I250" i="14"/>
  <c r="K250" i="14"/>
  <c r="O250" i="14"/>
  <c r="Q250" i="14"/>
  <c r="V250" i="14"/>
  <c r="G255" i="14"/>
  <c r="M255" i="14" s="1"/>
  <c r="I255" i="14"/>
  <c r="K255" i="14"/>
  <c r="O255" i="14"/>
  <c r="Q255" i="14"/>
  <c r="V255" i="14"/>
  <c r="G260" i="14"/>
  <c r="M260" i="14" s="1"/>
  <c r="I260" i="14"/>
  <c r="K260" i="14"/>
  <c r="O260" i="14"/>
  <c r="Q260" i="14"/>
  <c r="V260" i="14"/>
  <c r="G263" i="14"/>
  <c r="M263" i="14" s="1"/>
  <c r="I263" i="14"/>
  <c r="K263" i="14"/>
  <c r="O263" i="14"/>
  <c r="Q263" i="14"/>
  <c r="V263" i="14"/>
  <c r="G265" i="14"/>
  <c r="M265" i="14" s="1"/>
  <c r="I265" i="14"/>
  <c r="K265" i="14"/>
  <c r="O265" i="14"/>
  <c r="Q265" i="14"/>
  <c r="V265" i="14"/>
  <c r="G267" i="14"/>
  <c r="M267" i="14" s="1"/>
  <c r="I267" i="14"/>
  <c r="K267" i="14"/>
  <c r="O267" i="14"/>
  <c r="Q267" i="14"/>
  <c r="V267" i="14"/>
  <c r="G271" i="14"/>
  <c r="M271" i="14" s="1"/>
  <c r="I271" i="14"/>
  <c r="K271" i="14"/>
  <c r="O271" i="14"/>
  <c r="Q271" i="14"/>
  <c r="V271" i="14"/>
  <c r="G273" i="14"/>
  <c r="M273" i="14" s="1"/>
  <c r="I273" i="14"/>
  <c r="K273" i="14"/>
  <c r="O273" i="14"/>
  <c r="Q273" i="14"/>
  <c r="V273" i="14"/>
  <c r="G279" i="14"/>
  <c r="M279" i="14" s="1"/>
  <c r="I279" i="14"/>
  <c r="K279" i="14"/>
  <c r="O279" i="14"/>
  <c r="Q279" i="14"/>
  <c r="V279" i="14"/>
  <c r="G283" i="14"/>
  <c r="M283" i="14" s="1"/>
  <c r="I283" i="14"/>
  <c r="K283" i="14"/>
  <c r="O283" i="14"/>
  <c r="Q283" i="14"/>
  <c r="V283" i="14"/>
  <c r="G285" i="14"/>
  <c r="I285" i="14"/>
  <c r="K285" i="14"/>
  <c r="O285" i="14"/>
  <c r="Q285" i="14"/>
  <c r="V285" i="14"/>
  <c r="G288" i="14"/>
  <c r="M288" i="14" s="1"/>
  <c r="I288" i="14"/>
  <c r="K288" i="14"/>
  <c r="O288" i="14"/>
  <c r="Q288" i="14"/>
  <c r="V288" i="14"/>
  <c r="G291" i="14"/>
  <c r="M291" i="14"/>
  <c r="I291" i="14"/>
  <c r="K291" i="14"/>
  <c r="O291" i="14"/>
  <c r="Q291" i="14"/>
  <c r="V291" i="14"/>
  <c r="G294" i="14"/>
  <c r="M294" i="14" s="1"/>
  <c r="I294" i="14"/>
  <c r="K294" i="14"/>
  <c r="O294" i="14"/>
  <c r="Q294" i="14"/>
  <c r="V294" i="14"/>
  <c r="G299" i="14"/>
  <c r="I299" i="14"/>
  <c r="K299" i="14"/>
  <c r="O299" i="14"/>
  <c r="Q299" i="14"/>
  <c r="V299" i="14"/>
  <c r="G303" i="14"/>
  <c r="M303" i="14" s="1"/>
  <c r="I303" i="14"/>
  <c r="K303" i="14"/>
  <c r="O303" i="14"/>
  <c r="Q303" i="14"/>
  <c r="V303" i="14"/>
  <c r="G308" i="14"/>
  <c r="M308" i="14" s="1"/>
  <c r="I308" i="14"/>
  <c r="K308" i="14"/>
  <c r="O308" i="14"/>
  <c r="Q308" i="14"/>
  <c r="V308" i="14"/>
  <c r="G312" i="14"/>
  <c r="M312" i="14" s="1"/>
  <c r="I312" i="14"/>
  <c r="K312" i="14"/>
  <c r="O312" i="14"/>
  <c r="Q312" i="14"/>
  <c r="V312" i="14"/>
  <c r="G315" i="14"/>
  <c r="M315" i="14" s="1"/>
  <c r="I315" i="14"/>
  <c r="K315" i="14"/>
  <c r="O315" i="14"/>
  <c r="Q315" i="14"/>
  <c r="V315" i="14"/>
  <c r="G317" i="14"/>
  <c r="M317" i="14" s="1"/>
  <c r="I317" i="14"/>
  <c r="K317" i="14"/>
  <c r="O317" i="14"/>
  <c r="Q317" i="14"/>
  <c r="V317" i="14"/>
  <c r="G319" i="14"/>
  <c r="M319" i="14" s="1"/>
  <c r="I319" i="14"/>
  <c r="K319" i="14"/>
  <c r="O319" i="14"/>
  <c r="Q319" i="14"/>
  <c r="V319" i="14"/>
  <c r="G321" i="14"/>
  <c r="M321" i="14" s="1"/>
  <c r="I321" i="14"/>
  <c r="K321" i="14"/>
  <c r="O321" i="14"/>
  <c r="Q321" i="14"/>
  <c r="V321" i="14"/>
  <c r="G323" i="14"/>
  <c r="M323" i="14" s="1"/>
  <c r="I323" i="14"/>
  <c r="K323" i="14"/>
  <c r="O323" i="14"/>
  <c r="Q323" i="14"/>
  <c r="V323" i="14"/>
  <c r="G325" i="14"/>
  <c r="M325" i="14" s="1"/>
  <c r="I325" i="14"/>
  <c r="K325" i="14"/>
  <c r="O325" i="14"/>
  <c r="Q325" i="14"/>
  <c r="V325" i="14"/>
  <c r="G327" i="14"/>
  <c r="M327" i="14" s="1"/>
  <c r="I327" i="14"/>
  <c r="K327" i="14"/>
  <c r="O327" i="14"/>
  <c r="Q327" i="14"/>
  <c r="V327" i="14"/>
  <c r="G329" i="14"/>
  <c r="M329" i="14" s="1"/>
  <c r="I329" i="14"/>
  <c r="K329" i="14"/>
  <c r="O329" i="14"/>
  <c r="Q329" i="14"/>
  <c r="V329" i="14"/>
  <c r="G331" i="14"/>
  <c r="M331" i="14" s="1"/>
  <c r="I331" i="14"/>
  <c r="K331" i="14"/>
  <c r="O331" i="14"/>
  <c r="Q331" i="14"/>
  <c r="V331" i="14"/>
  <c r="G333" i="14"/>
  <c r="M333" i="14" s="1"/>
  <c r="I333" i="14"/>
  <c r="K333" i="14"/>
  <c r="O333" i="14"/>
  <c r="Q333" i="14"/>
  <c r="V333" i="14"/>
  <c r="G336" i="14"/>
  <c r="M336" i="14" s="1"/>
  <c r="I336" i="14"/>
  <c r="K336" i="14"/>
  <c r="O336" i="14"/>
  <c r="Q336" i="14"/>
  <c r="V336" i="14"/>
  <c r="G340" i="14"/>
  <c r="M340" i="14" s="1"/>
  <c r="I340" i="14"/>
  <c r="K340" i="14"/>
  <c r="O340" i="14"/>
  <c r="Q340" i="14"/>
  <c r="V340" i="14"/>
  <c r="G346" i="14"/>
  <c r="M346" i="14" s="1"/>
  <c r="I346" i="14"/>
  <c r="K346" i="14"/>
  <c r="O346" i="14"/>
  <c r="Q346" i="14"/>
  <c r="V346" i="14"/>
  <c r="G352" i="14"/>
  <c r="M352" i="14" s="1"/>
  <c r="I352" i="14"/>
  <c r="K352" i="14"/>
  <c r="O352" i="14"/>
  <c r="Q352" i="14"/>
  <c r="V352" i="14"/>
  <c r="G354" i="14"/>
  <c r="M354" i="14" s="1"/>
  <c r="I354" i="14"/>
  <c r="K354" i="14"/>
  <c r="O354" i="14"/>
  <c r="Q354" i="14"/>
  <c r="V354" i="14"/>
  <c r="G356" i="14"/>
  <c r="M356" i="14" s="1"/>
  <c r="I356" i="14"/>
  <c r="K356" i="14"/>
  <c r="O356" i="14"/>
  <c r="Q356" i="14"/>
  <c r="V356" i="14"/>
  <c r="G358" i="14"/>
  <c r="M358" i="14" s="1"/>
  <c r="I358" i="14"/>
  <c r="K358" i="14"/>
  <c r="O358" i="14"/>
  <c r="Q358" i="14"/>
  <c r="V358" i="14"/>
  <c r="G361" i="14"/>
  <c r="M361" i="14" s="1"/>
  <c r="I361" i="14"/>
  <c r="K361" i="14"/>
  <c r="O361" i="14"/>
  <c r="Q361" i="14"/>
  <c r="V361" i="14"/>
  <c r="G363" i="14"/>
  <c r="M363" i="14"/>
  <c r="I363" i="14"/>
  <c r="K363" i="14"/>
  <c r="O363" i="14"/>
  <c r="Q363" i="14"/>
  <c r="V363" i="14"/>
  <c r="G365" i="14"/>
  <c r="M365" i="14" s="1"/>
  <c r="I365" i="14"/>
  <c r="K365" i="14"/>
  <c r="O365" i="14"/>
  <c r="Q365" i="14"/>
  <c r="V365" i="14"/>
  <c r="G367" i="14"/>
  <c r="M367" i="14" s="1"/>
  <c r="I367" i="14"/>
  <c r="K367" i="14"/>
  <c r="O367" i="14"/>
  <c r="Q367" i="14"/>
  <c r="V367" i="14"/>
  <c r="G369" i="14"/>
  <c r="M369" i="14" s="1"/>
  <c r="I369" i="14"/>
  <c r="K369" i="14"/>
  <c r="O369" i="14"/>
  <c r="Q369" i="14"/>
  <c r="V369" i="14"/>
  <c r="G372" i="14"/>
  <c r="M372" i="14" s="1"/>
  <c r="I372" i="14"/>
  <c r="K372" i="14"/>
  <c r="O372" i="14"/>
  <c r="Q372" i="14"/>
  <c r="V372" i="14"/>
  <c r="G375" i="14"/>
  <c r="M375" i="14" s="1"/>
  <c r="I375" i="14"/>
  <c r="K375" i="14"/>
  <c r="O375" i="14"/>
  <c r="Q375" i="14"/>
  <c r="V375" i="14"/>
  <c r="G378" i="14"/>
  <c r="M378" i="14" s="1"/>
  <c r="I378" i="14"/>
  <c r="K378" i="14"/>
  <c r="O378" i="14"/>
  <c r="Q378" i="14"/>
  <c r="V378" i="14"/>
  <c r="G381" i="14"/>
  <c r="M381" i="14" s="1"/>
  <c r="I381" i="14"/>
  <c r="K381" i="14"/>
  <c r="O381" i="14"/>
  <c r="Q381" i="14"/>
  <c r="V381" i="14"/>
  <c r="G384" i="14"/>
  <c r="M384" i="14" s="1"/>
  <c r="I384" i="14"/>
  <c r="K384" i="14"/>
  <c r="O384" i="14"/>
  <c r="Q384" i="14"/>
  <c r="V384" i="14"/>
  <c r="G387" i="14"/>
  <c r="M387" i="14" s="1"/>
  <c r="I387" i="14"/>
  <c r="K387" i="14"/>
  <c r="O387" i="14"/>
  <c r="Q387" i="14"/>
  <c r="V387" i="14"/>
  <c r="G390" i="14"/>
  <c r="M390" i="14" s="1"/>
  <c r="I390" i="14"/>
  <c r="K390" i="14"/>
  <c r="O390" i="14"/>
  <c r="Q390" i="14"/>
  <c r="V390" i="14"/>
  <c r="G394" i="14"/>
  <c r="G397" i="14"/>
  <c r="M397" i="14" s="1"/>
  <c r="G403" i="14"/>
  <c r="M403" i="14" s="1"/>
  <c r="G410" i="14"/>
  <c r="M410" i="14" s="1"/>
  <c r="G430" i="14"/>
  <c r="M430" i="14" s="1"/>
  <c r="G465" i="14"/>
  <c r="M465" i="14" s="1"/>
  <c r="G467" i="14"/>
  <c r="M467" i="14" s="1"/>
  <c r="G496" i="14"/>
  <c r="M496" i="14" s="1"/>
  <c r="G530" i="14"/>
  <c r="M530" i="14" s="1"/>
  <c r="G581" i="14"/>
  <c r="M581" i="14" s="1"/>
  <c r="G584" i="14"/>
  <c r="M584" i="14" s="1"/>
  <c r="G586" i="14"/>
  <c r="M586" i="14" s="1"/>
  <c r="G591" i="14"/>
  <c r="M591" i="14" s="1"/>
  <c r="I394" i="14"/>
  <c r="K394" i="14"/>
  <c r="O394" i="14"/>
  <c r="Q394" i="14"/>
  <c r="V394" i="14"/>
  <c r="I397" i="14"/>
  <c r="K397" i="14"/>
  <c r="O397" i="14"/>
  <c r="Q397" i="14"/>
  <c r="V397" i="14"/>
  <c r="I403" i="14"/>
  <c r="K403" i="14"/>
  <c r="O403" i="14"/>
  <c r="Q403" i="14"/>
  <c r="V403" i="14"/>
  <c r="I410" i="14"/>
  <c r="K410" i="14"/>
  <c r="O410" i="14"/>
  <c r="Q410" i="14"/>
  <c r="V410" i="14"/>
  <c r="I430" i="14"/>
  <c r="K430" i="14"/>
  <c r="O430" i="14"/>
  <c r="Q430" i="14"/>
  <c r="V430" i="14"/>
  <c r="I465" i="14"/>
  <c r="K465" i="14"/>
  <c r="O465" i="14"/>
  <c r="Q465" i="14"/>
  <c r="V465" i="14"/>
  <c r="I467" i="14"/>
  <c r="K467" i="14"/>
  <c r="O467" i="14"/>
  <c r="Q467" i="14"/>
  <c r="V467" i="14"/>
  <c r="I496" i="14"/>
  <c r="K496" i="14"/>
  <c r="O496" i="14"/>
  <c r="Q496" i="14"/>
  <c r="V496" i="14"/>
  <c r="I530" i="14"/>
  <c r="K530" i="14"/>
  <c r="O530" i="14"/>
  <c r="Q530" i="14"/>
  <c r="V530" i="14"/>
  <c r="I581" i="14"/>
  <c r="K581" i="14"/>
  <c r="O581" i="14"/>
  <c r="Q581" i="14"/>
  <c r="V581" i="14"/>
  <c r="I584" i="14"/>
  <c r="K584" i="14"/>
  <c r="O584" i="14"/>
  <c r="Q584" i="14"/>
  <c r="V584" i="14"/>
  <c r="I586" i="14"/>
  <c r="K586" i="14"/>
  <c r="O586" i="14"/>
  <c r="Q586" i="14"/>
  <c r="V586" i="14"/>
  <c r="I591" i="14"/>
  <c r="K591" i="14"/>
  <c r="O591" i="14"/>
  <c r="Q591" i="14"/>
  <c r="V591" i="14"/>
  <c r="G594" i="14"/>
  <c r="I594" i="14"/>
  <c r="K594" i="14"/>
  <c r="O594" i="14"/>
  <c r="Q594" i="14"/>
  <c r="V594" i="14"/>
  <c r="G605" i="14"/>
  <c r="M605" i="14" s="1"/>
  <c r="I605" i="14"/>
  <c r="K605" i="14"/>
  <c r="O605" i="14"/>
  <c r="Q605" i="14"/>
  <c r="V605" i="14"/>
  <c r="G607" i="14"/>
  <c r="M607" i="14" s="1"/>
  <c r="I607" i="14"/>
  <c r="K607" i="14"/>
  <c r="O607" i="14"/>
  <c r="Q607" i="14"/>
  <c r="V607" i="14"/>
  <c r="G609" i="14"/>
  <c r="M609" i="14" s="1"/>
  <c r="I609" i="14"/>
  <c r="K609" i="14"/>
  <c r="O609" i="14"/>
  <c r="Q609" i="14"/>
  <c r="V609" i="14"/>
  <c r="G611" i="14"/>
  <c r="M611" i="14" s="1"/>
  <c r="I611" i="14"/>
  <c r="K611" i="14"/>
  <c r="O611" i="14"/>
  <c r="Q611" i="14"/>
  <c r="V611" i="14"/>
  <c r="G616" i="14"/>
  <c r="M616" i="14" s="1"/>
  <c r="I616" i="14"/>
  <c r="K616" i="14"/>
  <c r="O616" i="14"/>
  <c r="Q616" i="14"/>
  <c r="V616" i="14"/>
  <c r="G623" i="14"/>
  <c r="M623" i="14"/>
  <c r="I623" i="14"/>
  <c r="K623" i="14"/>
  <c r="O623" i="14"/>
  <c r="Q623" i="14"/>
  <c r="V623" i="14"/>
  <c r="G628" i="14"/>
  <c r="M628" i="14" s="1"/>
  <c r="I628" i="14"/>
  <c r="K628" i="14"/>
  <c r="O628" i="14"/>
  <c r="Q628" i="14"/>
  <c r="V628" i="14"/>
  <c r="G634" i="14"/>
  <c r="M634" i="14" s="1"/>
  <c r="I634" i="14"/>
  <c r="K634" i="14"/>
  <c r="O634" i="14"/>
  <c r="Q634" i="14"/>
  <c r="V634" i="14"/>
  <c r="G637" i="14"/>
  <c r="M637" i="14" s="1"/>
  <c r="I637" i="14"/>
  <c r="K637" i="14"/>
  <c r="O637" i="14"/>
  <c r="Q637" i="14"/>
  <c r="V637" i="14"/>
  <c r="G646" i="14"/>
  <c r="M646" i="14" s="1"/>
  <c r="I646" i="14"/>
  <c r="K646" i="14"/>
  <c r="O646" i="14"/>
  <c r="Q646" i="14"/>
  <c r="V646" i="14"/>
  <c r="G648" i="14"/>
  <c r="M648" i="14" s="1"/>
  <c r="I648" i="14"/>
  <c r="K648" i="14"/>
  <c r="O648" i="14"/>
  <c r="Q648" i="14"/>
  <c r="V648" i="14"/>
  <c r="G655" i="14"/>
  <c r="M655" i="14" s="1"/>
  <c r="I655" i="14"/>
  <c r="K655" i="14"/>
  <c r="O655" i="14"/>
  <c r="Q655" i="14"/>
  <c r="V655" i="14"/>
  <c r="G664" i="14"/>
  <c r="M664" i="14" s="1"/>
  <c r="I664" i="14"/>
  <c r="K664" i="14"/>
  <c r="O664" i="14"/>
  <c r="Q664" i="14"/>
  <c r="V664" i="14"/>
  <c r="G670" i="14"/>
  <c r="M670" i="14" s="1"/>
  <c r="I670" i="14"/>
  <c r="K670" i="14"/>
  <c r="O670" i="14"/>
  <c r="Q670" i="14"/>
  <c r="V670" i="14"/>
  <c r="G676" i="14"/>
  <c r="M676" i="14" s="1"/>
  <c r="I676" i="14"/>
  <c r="K676" i="14"/>
  <c r="O676" i="14"/>
  <c r="Q676" i="14"/>
  <c r="V676" i="14"/>
  <c r="G680" i="14"/>
  <c r="M680" i="14" s="1"/>
  <c r="I680" i="14"/>
  <c r="K680" i="14"/>
  <c r="O680" i="14"/>
  <c r="Q680" i="14"/>
  <c r="V680" i="14"/>
  <c r="G684" i="14"/>
  <c r="M684" i="14" s="1"/>
  <c r="I684" i="14"/>
  <c r="K684" i="14"/>
  <c r="O684" i="14"/>
  <c r="Q684" i="14"/>
  <c r="V684" i="14"/>
  <c r="G688" i="14"/>
  <c r="M688" i="14" s="1"/>
  <c r="I688" i="14"/>
  <c r="K688" i="14"/>
  <c r="O688" i="14"/>
  <c r="Q688" i="14"/>
  <c r="V688" i="14"/>
  <c r="G690" i="14"/>
  <c r="M690" i="14" s="1"/>
  <c r="I690" i="14"/>
  <c r="K690" i="14"/>
  <c r="O690" i="14"/>
  <c r="Q690" i="14"/>
  <c r="V690" i="14"/>
  <c r="G693" i="14"/>
  <c r="M693" i="14" s="1"/>
  <c r="I693" i="14"/>
  <c r="K693" i="14"/>
  <c r="O693" i="14"/>
  <c r="Q693" i="14"/>
  <c r="V693" i="14"/>
  <c r="G695" i="14"/>
  <c r="M695" i="14" s="1"/>
  <c r="I695" i="14"/>
  <c r="K695" i="14"/>
  <c r="O695" i="14"/>
  <c r="Q695" i="14"/>
  <c r="V695" i="14"/>
  <c r="G698" i="14"/>
  <c r="M698" i="14" s="1"/>
  <c r="I698" i="14"/>
  <c r="K698" i="14"/>
  <c r="O698" i="14"/>
  <c r="Q698" i="14"/>
  <c r="V698" i="14"/>
  <c r="G700" i="14"/>
  <c r="M700" i="14" s="1"/>
  <c r="I700" i="14"/>
  <c r="K700" i="14"/>
  <c r="O700" i="14"/>
  <c r="Q700" i="14"/>
  <c r="V700" i="14"/>
  <c r="G702" i="14"/>
  <c r="M702" i="14" s="1"/>
  <c r="I702" i="14"/>
  <c r="K702" i="14"/>
  <c r="O702" i="14"/>
  <c r="Q702" i="14"/>
  <c r="V702" i="14"/>
  <c r="G707" i="14"/>
  <c r="M707" i="14" s="1"/>
  <c r="I707" i="14"/>
  <c r="K707" i="14"/>
  <c r="O707" i="14"/>
  <c r="Q707" i="14"/>
  <c r="V707" i="14"/>
  <c r="G718" i="14"/>
  <c r="M718" i="14" s="1"/>
  <c r="I718" i="14"/>
  <c r="K718" i="14"/>
  <c r="O718" i="14"/>
  <c r="Q718" i="14"/>
  <c r="V718" i="14"/>
  <c r="G723" i="14"/>
  <c r="M723" i="14" s="1"/>
  <c r="I723" i="14"/>
  <c r="K723" i="14"/>
  <c r="O723" i="14"/>
  <c r="Q723" i="14"/>
  <c r="V723" i="14"/>
  <c r="G727" i="14"/>
  <c r="I727" i="14"/>
  <c r="K727" i="14"/>
  <c r="O727" i="14"/>
  <c r="Q727" i="14"/>
  <c r="V727" i="14"/>
  <c r="G733" i="14"/>
  <c r="I733" i="14"/>
  <c r="K733" i="14"/>
  <c r="M733" i="14"/>
  <c r="O733" i="14"/>
  <c r="Q733" i="14"/>
  <c r="V733" i="14"/>
  <c r="G735" i="14"/>
  <c r="I735" i="14"/>
  <c r="K735" i="14"/>
  <c r="O735" i="14"/>
  <c r="Q735" i="14"/>
  <c r="V735" i="14"/>
  <c r="G737" i="14"/>
  <c r="M737" i="14" s="1"/>
  <c r="I737" i="14"/>
  <c r="K737" i="14"/>
  <c r="O737" i="14"/>
  <c r="Q737" i="14"/>
  <c r="V737" i="14"/>
  <c r="G748" i="14"/>
  <c r="M748" i="14" s="1"/>
  <c r="I748" i="14"/>
  <c r="K748" i="14"/>
  <c r="O748" i="14"/>
  <c r="Q748" i="14"/>
  <c r="V748" i="14"/>
  <c r="G750" i="14"/>
  <c r="M750" i="14" s="1"/>
  <c r="I750" i="14"/>
  <c r="K750" i="14"/>
  <c r="O750" i="14"/>
  <c r="Q750" i="14"/>
  <c r="V750" i="14"/>
  <c r="G756" i="14"/>
  <c r="M756" i="14" s="1"/>
  <c r="I756" i="14"/>
  <c r="K756" i="14"/>
  <c r="O756" i="14"/>
  <c r="Q756" i="14"/>
  <c r="V756" i="14"/>
  <c r="G758" i="14"/>
  <c r="M758" i="14" s="1"/>
  <c r="I758" i="14"/>
  <c r="K758" i="14"/>
  <c r="O758" i="14"/>
  <c r="Q758" i="14"/>
  <c r="V758" i="14"/>
  <c r="G760" i="14"/>
  <c r="M760" i="14" s="1"/>
  <c r="I760" i="14"/>
  <c r="K760" i="14"/>
  <c r="O760" i="14"/>
  <c r="Q760" i="14"/>
  <c r="V760" i="14"/>
  <c r="G765" i="14"/>
  <c r="M765" i="14" s="1"/>
  <c r="I765" i="14"/>
  <c r="K765" i="14"/>
  <c r="O765" i="14"/>
  <c r="Q765" i="14"/>
  <c r="V765" i="14"/>
  <c r="G770" i="14"/>
  <c r="M770" i="14" s="1"/>
  <c r="I770" i="14"/>
  <c r="K770" i="14"/>
  <c r="O770" i="14"/>
  <c r="Q770" i="14"/>
  <c r="V770" i="14"/>
  <c r="G775" i="14"/>
  <c r="I775" i="14"/>
  <c r="K775" i="14"/>
  <c r="O775" i="14"/>
  <c r="Q775" i="14"/>
  <c r="V775" i="14"/>
  <c r="G779" i="14"/>
  <c r="M779" i="14" s="1"/>
  <c r="I779" i="14"/>
  <c r="K779" i="14"/>
  <c r="O779" i="14"/>
  <c r="Q779" i="14"/>
  <c r="V779" i="14"/>
  <c r="G781" i="14"/>
  <c r="M781" i="14" s="1"/>
  <c r="I781" i="14"/>
  <c r="K781" i="14"/>
  <c r="O781" i="14"/>
  <c r="Q781" i="14"/>
  <c r="V781" i="14"/>
  <c r="G783" i="14"/>
  <c r="M783" i="14" s="1"/>
  <c r="I783" i="14"/>
  <c r="K783" i="14"/>
  <c r="O783" i="14"/>
  <c r="Q783" i="14"/>
  <c r="V783" i="14"/>
  <c r="G787" i="14"/>
  <c r="M787" i="14" s="1"/>
  <c r="I787" i="14"/>
  <c r="K787" i="14"/>
  <c r="O787" i="14"/>
  <c r="Q787" i="14"/>
  <c r="V787" i="14"/>
  <c r="G790" i="14"/>
  <c r="M790" i="14" s="1"/>
  <c r="I790" i="14"/>
  <c r="K790" i="14"/>
  <c r="O790" i="14"/>
  <c r="Q790" i="14"/>
  <c r="V790" i="14"/>
  <c r="G793" i="14"/>
  <c r="M793" i="14" s="1"/>
  <c r="I793" i="14"/>
  <c r="K793" i="14"/>
  <c r="O793" i="14"/>
  <c r="Q793" i="14"/>
  <c r="V793" i="14"/>
  <c r="G795" i="14"/>
  <c r="M795" i="14" s="1"/>
  <c r="I795" i="14"/>
  <c r="K795" i="14"/>
  <c r="O795" i="14"/>
  <c r="Q795" i="14"/>
  <c r="V795" i="14"/>
  <c r="G798" i="14"/>
  <c r="M798" i="14" s="1"/>
  <c r="I798" i="14"/>
  <c r="K798" i="14"/>
  <c r="O798" i="14"/>
  <c r="Q798" i="14"/>
  <c r="V798" i="14"/>
  <c r="G801" i="14"/>
  <c r="M801" i="14" s="1"/>
  <c r="G803" i="14"/>
  <c r="M803" i="14" s="1"/>
  <c r="G806" i="14"/>
  <c r="M806" i="14" s="1"/>
  <c r="G809" i="14"/>
  <c r="M809" i="14" s="1"/>
  <c r="G811" i="14"/>
  <c r="M811" i="14" s="1"/>
  <c r="G813" i="14"/>
  <c r="M813" i="14" s="1"/>
  <c r="G817" i="14"/>
  <c r="M817" i="14" s="1"/>
  <c r="G820" i="14"/>
  <c r="M820" i="14" s="1"/>
  <c r="G823" i="14"/>
  <c r="M823" i="14" s="1"/>
  <c r="G825" i="14"/>
  <c r="M825" i="14" s="1"/>
  <c r="G827" i="14"/>
  <c r="M827" i="14" s="1"/>
  <c r="G831" i="14"/>
  <c r="M831" i="14" s="1"/>
  <c r="G834" i="14"/>
  <c r="M834" i="14" s="1"/>
  <c r="G844" i="14"/>
  <c r="M844" i="14" s="1"/>
  <c r="G851" i="14"/>
  <c r="M851" i="14" s="1"/>
  <c r="G853" i="14"/>
  <c r="M853" i="14" s="1"/>
  <c r="G857" i="14"/>
  <c r="M857" i="14" s="1"/>
  <c r="G861" i="14"/>
  <c r="M861" i="14" s="1"/>
  <c r="G864" i="14"/>
  <c r="M864" i="14" s="1"/>
  <c r="G867" i="14"/>
  <c r="M867" i="14" s="1"/>
  <c r="G870" i="14"/>
  <c r="M870" i="14" s="1"/>
  <c r="G873" i="14"/>
  <c r="M873" i="14" s="1"/>
  <c r="G876" i="14"/>
  <c r="M876" i="14" s="1"/>
  <c r="G878" i="14"/>
  <c r="M878" i="14" s="1"/>
  <c r="G881" i="14"/>
  <c r="M881" i="14" s="1"/>
  <c r="G883" i="14"/>
  <c r="M883" i="14" s="1"/>
  <c r="G885" i="14"/>
  <c r="M885" i="14" s="1"/>
  <c r="G887" i="14"/>
  <c r="M887" i="14" s="1"/>
  <c r="G889" i="14"/>
  <c r="M889" i="14" s="1"/>
  <c r="G891" i="14"/>
  <c r="M891" i="14"/>
  <c r="G893" i="14"/>
  <c r="M893" i="14" s="1"/>
  <c r="G895" i="14"/>
  <c r="M895" i="14" s="1"/>
  <c r="G897" i="14"/>
  <c r="M897" i="14" s="1"/>
  <c r="G899" i="14"/>
  <c r="M899" i="14" s="1"/>
  <c r="G903" i="14"/>
  <c r="M903" i="14" s="1"/>
  <c r="G906" i="14"/>
  <c r="M906" i="14" s="1"/>
  <c r="G909" i="14"/>
  <c r="M909" i="14" s="1"/>
  <c r="G911" i="14"/>
  <c r="M911" i="14" s="1"/>
  <c r="G913" i="14"/>
  <c r="M913" i="14" s="1"/>
  <c r="G915" i="14"/>
  <c r="M915" i="14" s="1"/>
  <c r="G917" i="14"/>
  <c r="M917" i="14" s="1"/>
  <c r="G919" i="14"/>
  <c r="M919" i="14" s="1"/>
  <c r="G922" i="14"/>
  <c r="M922" i="14" s="1"/>
  <c r="G924" i="14"/>
  <c r="M924" i="14" s="1"/>
  <c r="G927" i="14"/>
  <c r="M927" i="14" s="1"/>
  <c r="G929" i="14"/>
  <c r="M929" i="14" s="1"/>
  <c r="G931" i="14"/>
  <c r="M931" i="14" s="1"/>
  <c r="G933" i="14"/>
  <c r="M933" i="14" s="1"/>
  <c r="G937" i="14"/>
  <c r="M937" i="14" s="1"/>
  <c r="G979" i="14"/>
  <c r="M979" i="14" s="1"/>
  <c r="G983" i="14"/>
  <c r="M983" i="14" s="1"/>
  <c r="G1007" i="14"/>
  <c r="M1007" i="14" s="1"/>
  <c r="G1008" i="14"/>
  <c r="M1008" i="14" s="1"/>
  <c r="G1009" i="14"/>
  <c r="M1009" i="14" s="1"/>
  <c r="G1010" i="14"/>
  <c r="M1010" i="14" s="1"/>
  <c r="G1011" i="14"/>
  <c r="M1011" i="14" s="1"/>
  <c r="G1012" i="14"/>
  <c r="M1012" i="14" s="1"/>
  <c r="G1013" i="14"/>
  <c r="M1013" i="14" s="1"/>
  <c r="G1014" i="14"/>
  <c r="M1014" i="14" s="1"/>
  <c r="G1015" i="14"/>
  <c r="M1015" i="14" s="1"/>
  <c r="I801" i="14"/>
  <c r="K801" i="14"/>
  <c r="O801" i="14"/>
  <c r="Q801" i="14"/>
  <c r="V801" i="14"/>
  <c r="I803" i="14"/>
  <c r="K803" i="14"/>
  <c r="O803" i="14"/>
  <c r="Q803" i="14"/>
  <c r="V803" i="14"/>
  <c r="I806" i="14"/>
  <c r="K806" i="14"/>
  <c r="O806" i="14"/>
  <c r="Q806" i="14"/>
  <c r="V806" i="14"/>
  <c r="I809" i="14"/>
  <c r="K809" i="14"/>
  <c r="O809" i="14"/>
  <c r="Q809" i="14"/>
  <c r="V809" i="14"/>
  <c r="I811" i="14"/>
  <c r="K811" i="14"/>
  <c r="O811" i="14"/>
  <c r="Q811" i="14"/>
  <c r="V811" i="14"/>
  <c r="I813" i="14"/>
  <c r="K813" i="14"/>
  <c r="O813" i="14"/>
  <c r="Q813" i="14"/>
  <c r="V813" i="14"/>
  <c r="I817" i="14"/>
  <c r="K817" i="14"/>
  <c r="O817" i="14"/>
  <c r="Q817" i="14"/>
  <c r="V817" i="14"/>
  <c r="I820" i="14"/>
  <c r="K820" i="14"/>
  <c r="O820" i="14"/>
  <c r="Q820" i="14"/>
  <c r="V820" i="14"/>
  <c r="I823" i="14"/>
  <c r="K823" i="14"/>
  <c r="O823" i="14"/>
  <c r="Q823" i="14"/>
  <c r="V823" i="14"/>
  <c r="I825" i="14"/>
  <c r="K825" i="14"/>
  <c r="O825" i="14"/>
  <c r="Q825" i="14"/>
  <c r="V825" i="14"/>
  <c r="I827" i="14"/>
  <c r="K827" i="14"/>
  <c r="O827" i="14"/>
  <c r="Q827" i="14"/>
  <c r="V827" i="14"/>
  <c r="I831" i="14"/>
  <c r="K831" i="14"/>
  <c r="O831" i="14"/>
  <c r="Q831" i="14"/>
  <c r="V831" i="14"/>
  <c r="I834" i="14"/>
  <c r="K834" i="14"/>
  <c r="O834" i="14"/>
  <c r="Q834" i="14"/>
  <c r="V834" i="14"/>
  <c r="I844" i="14"/>
  <c r="K844" i="14"/>
  <c r="O844" i="14"/>
  <c r="Q844" i="14"/>
  <c r="V844" i="14"/>
  <c r="I851" i="14"/>
  <c r="K851" i="14"/>
  <c r="O851" i="14"/>
  <c r="Q851" i="14"/>
  <c r="V851" i="14"/>
  <c r="I853" i="14"/>
  <c r="K853" i="14"/>
  <c r="O853" i="14"/>
  <c r="Q853" i="14"/>
  <c r="V853" i="14"/>
  <c r="I857" i="14"/>
  <c r="K857" i="14"/>
  <c r="O857" i="14"/>
  <c r="Q857" i="14"/>
  <c r="V857" i="14"/>
  <c r="I861" i="14"/>
  <c r="K861" i="14"/>
  <c r="O861" i="14"/>
  <c r="Q861" i="14"/>
  <c r="V861" i="14"/>
  <c r="I864" i="14"/>
  <c r="K864" i="14"/>
  <c r="O864" i="14"/>
  <c r="Q864" i="14"/>
  <c r="V864" i="14"/>
  <c r="I867" i="14"/>
  <c r="K867" i="14"/>
  <c r="O867" i="14"/>
  <c r="Q867" i="14"/>
  <c r="V867" i="14"/>
  <c r="I870" i="14"/>
  <c r="K870" i="14"/>
  <c r="O870" i="14"/>
  <c r="Q870" i="14"/>
  <c r="V870" i="14"/>
  <c r="I873" i="14"/>
  <c r="K873" i="14"/>
  <c r="O873" i="14"/>
  <c r="Q873" i="14"/>
  <c r="V873" i="14"/>
  <c r="I876" i="14"/>
  <c r="K876" i="14"/>
  <c r="O876" i="14"/>
  <c r="Q876" i="14"/>
  <c r="V876" i="14"/>
  <c r="I878" i="14"/>
  <c r="K878" i="14"/>
  <c r="O878" i="14"/>
  <c r="Q878" i="14"/>
  <c r="V878" i="14"/>
  <c r="I881" i="14"/>
  <c r="K881" i="14"/>
  <c r="O881" i="14"/>
  <c r="Q881" i="14"/>
  <c r="V881" i="14"/>
  <c r="I883" i="14"/>
  <c r="K883" i="14"/>
  <c r="O883" i="14"/>
  <c r="Q883" i="14"/>
  <c r="V883" i="14"/>
  <c r="I885" i="14"/>
  <c r="K885" i="14"/>
  <c r="O885" i="14"/>
  <c r="Q885" i="14"/>
  <c r="V885" i="14"/>
  <c r="I887" i="14"/>
  <c r="K887" i="14"/>
  <c r="O887" i="14"/>
  <c r="Q887" i="14"/>
  <c r="V887" i="14"/>
  <c r="I889" i="14"/>
  <c r="K889" i="14"/>
  <c r="O889" i="14"/>
  <c r="Q889" i="14"/>
  <c r="V889" i="14"/>
  <c r="I891" i="14"/>
  <c r="K891" i="14"/>
  <c r="O891" i="14"/>
  <c r="Q891" i="14"/>
  <c r="V891" i="14"/>
  <c r="I893" i="14"/>
  <c r="K893" i="14"/>
  <c r="O893" i="14"/>
  <c r="Q893" i="14"/>
  <c r="V893" i="14"/>
  <c r="I895" i="14"/>
  <c r="K895" i="14"/>
  <c r="O895" i="14"/>
  <c r="Q895" i="14"/>
  <c r="V895" i="14"/>
  <c r="I897" i="14"/>
  <c r="K897" i="14"/>
  <c r="O897" i="14"/>
  <c r="Q897" i="14"/>
  <c r="V897" i="14"/>
  <c r="I899" i="14"/>
  <c r="K899" i="14"/>
  <c r="O899" i="14"/>
  <c r="Q899" i="14"/>
  <c r="V899" i="14"/>
  <c r="I903" i="14"/>
  <c r="K903" i="14"/>
  <c r="O903" i="14"/>
  <c r="Q903" i="14"/>
  <c r="V903" i="14"/>
  <c r="I906" i="14"/>
  <c r="K906" i="14"/>
  <c r="O906" i="14"/>
  <c r="Q906" i="14"/>
  <c r="V906" i="14"/>
  <c r="I909" i="14"/>
  <c r="K909" i="14"/>
  <c r="O909" i="14"/>
  <c r="Q909" i="14"/>
  <c r="V909" i="14"/>
  <c r="I911" i="14"/>
  <c r="K911" i="14"/>
  <c r="O911" i="14"/>
  <c r="Q911" i="14"/>
  <c r="V911" i="14"/>
  <c r="I913" i="14"/>
  <c r="K913" i="14"/>
  <c r="O913" i="14"/>
  <c r="Q913" i="14"/>
  <c r="V913" i="14"/>
  <c r="I915" i="14"/>
  <c r="K915" i="14"/>
  <c r="O915" i="14"/>
  <c r="Q915" i="14"/>
  <c r="V915" i="14"/>
  <c r="I917" i="14"/>
  <c r="K917" i="14"/>
  <c r="O917" i="14"/>
  <c r="Q917" i="14"/>
  <c r="V917" i="14"/>
  <c r="I919" i="14"/>
  <c r="K919" i="14"/>
  <c r="O919" i="14"/>
  <c r="Q919" i="14"/>
  <c r="V919" i="14"/>
  <c r="I922" i="14"/>
  <c r="K922" i="14"/>
  <c r="O922" i="14"/>
  <c r="Q922" i="14"/>
  <c r="V922" i="14"/>
  <c r="I924" i="14"/>
  <c r="K924" i="14"/>
  <c r="O924" i="14"/>
  <c r="Q924" i="14"/>
  <c r="V924" i="14"/>
  <c r="I927" i="14"/>
  <c r="K927" i="14"/>
  <c r="O927" i="14"/>
  <c r="Q927" i="14"/>
  <c r="V927" i="14"/>
  <c r="I929" i="14"/>
  <c r="K929" i="14"/>
  <c r="O929" i="14"/>
  <c r="Q929" i="14"/>
  <c r="V929" i="14"/>
  <c r="I931" i="14"/>
  <c r="K931" i="14"/>
  <c r="O931" i="14"/>
  <c r="Q931" i="14"/>
  <c r="V931" i="14"/>
  <c r="I933" i="14"/>
  <c r="K933" i="14"/>
  <c r="O933" i="14"/>
  <c r="Q933" i="14"/>
  <c r="V933" i="14"/>
  <c r="I937" i="14"/>
  <c r="K937" i="14"/>
  <c r="O937" i="14"/>
  <c r="Q937" i="14"/>
  <c r="V937" i="14"/>
  <c r="I979" i="14"/>
  <c r="K979" i="14"/>
  <c r="O979" i="14"/>
  <c r="Q979" i="14"/>
  <c r="V979" i="14"/>
  <c r="I983" i="14"/>
  <c r="K983" i="14"/>
  <c r="O983" i="14"/>
  <c r="Q983" i="14"/>
  <c r="V983" i="14"/>
  <c r="I1007" i="14"/>
  <c r="K1007" i="14"/>
  <c r="O1007" i="14"/>
  <c r="Q1007" i="14"/>
  <c r="V1007" i="14"/>
  <c r="I1008" i="14"/>
  <c r="K1008" i="14"/>
  <c r="O1008" i="14"/>
  <c r="Q1008" i="14"/>
  <c r="V1008" i="14"/>
  <c r="I1009" i="14"/>
  <c r="K1009" i="14"/>
  <c r="O1009" i="14"/>
  <c r="Q1009" i="14"/>
  <c r="V1009" i="14"/>
  <c r="I1010" i="14"/>
  <c r="K1010" i="14"/>
  <c r="O1010" i="14"/>
  <c r="Q1010" i="14"/>
  <c r="V1010" i="14"/>
  <c r="I1011" i="14"/>
  <c r="K1011" i="14"/>
  <c r="O1011" i="14"/>
  <c r="Q1011" i="14"/>
  <c r="V1011" i="14"/>
  <c r="I1012" i="14"/>
  <c r="K1012" i="14"/>
  <c r="O1012" i="14"/>
  <c r="Q1012" i="14"/>
  <c r="V1012" i="14"/>
  <c r="I1013" i="14"/>
  <c r="K1013" i="14"/>
  <c r="O1013" i="14"/>
  <c r="Q1013" i="14"/>
  <c r="V1013" i="14"/>
  <c r="I1014" i="14"/>
  <c r="K1014" i="14"/>
  <c r="O1014" i="14"/>
  <c r="Q1014" i="14"/>
  <c r="V1014" i="14"/>
  <c r="I1015" i="14"/>
  <c r="K1015" i="14"/>
  <c r="O1015" i="14"/>
  <c r="Q1015" i="14"/>
  <c r="V1015" i="14"/>
  <c r="G1017" i="14"/>
  <c r="I1017" i="14"/>
  <c r="I1016" i="14" s="1"/>
  <c r="K1017" i="14"/>
  <c r="K1016" i="14" s="1"/>
  <c r="O1017" i="14"/>
  <c r="O1016" i="14" s="1"/>
  <c r="Q1017" i="14"/>
  <c r="Q1016" i="14" s="1"/>
  <c r="V1017" i="14"/>
  <c r="V1016" i="14" s="1"/>
  <c r="G1019" i="14"/>
  <c r="M1019" i="14" s="1"/>
  <c r="I1019" i="14"/>
  <c r="K1019" i="14"/>
  <c r="O1019" i="14"/>
  <c r="Q1019" i="14"/>
  <c r="V1019" i="14"/>
  <c r="G1022" i="14"/>
  <c r="I1022" i="14"/>
  <c r="K1022" i="14"/>
  <c r="O1022" i="14"/>
  <c r="Q1022" i="14"/>
  <c r="V1022" i="14"/>
  <c r="G1025" i="14"/>
  <c r="M1025" i="14" s="1"/>
  <c r="I1025" i="14"/>
  <c r="K1025" i="14"/>
  <c r="O1025" i="14"/>
  <c r="Q1025" i="14"/>
  <c r="V1025" i="14"/>
  <c r="G1028" i="14"/>
  <c r="M1028" i="14" s="1"/>
  <c r="I1028" i="14"/>
  <c r="K1028" i="14"/>
  <c r="O1028" i="14"/>
  <c r="Q1028" i="14"/>
  <c r="V1028" i="14"/>
  <c r="G1031" i="14"/>
  <c r="M1031" i="14" s="1"/>
  <c r="I1031" i="14"/>
  <c r="K1031" i="14"/>
  <c r="O1031" i="14"/>
  <c r="Q1031" i="14"/>
  <c r="V1031" i="14"/>
  <c r="G1033" i="14"/>
  <c r="M1033" i="14" s="1"/>
  <c r="I1033" i="14"/>
  <c r="K1033" i="14"/>
  <c r="O1033" i="14"/>
  <c r="Q1033" i="14"/>
  <c r="V1033" i="14"/>
  <c r="G1057" i="14"/>
  <c r="M1057" i="14" s="1"/>
  <c r="I1057" i="14"/>
  <c r="K1057" i="14"/>
  <c r="O1057" i="14"/>
  <c r="Q1057" i="14"/>
  <c r="V1057" i="14"/>
  <c r="G1076" i="14"/>
  <c r="M1076" i="14" s="1"/>
  <c r="I1076" i="14"/>
  <c r="K1076" i="14"/>
  <c r="O1076" i="14"/>
  <c r="Q1076" i="14"/>
  <c r="V1076" i="14"/>
  <c r="G1085" i="14"/>
  <c r="M1085" i="14" s="1"/>
  <c r="I1085" i="14"/>
  <c r="K1085" i="14"/>
  <c r="O1085" i="14"/>
  <c r="Q1085" i="14"/>
  <c r="V1085" i="14"/>
  <c r="G1087" i="14"/>
  <c r="M1087" i="14" s="1"/>
  <c r="I1087" i="14"/>
  <c r="K1087" i="14"/>
  <c r="O1087" i="14"/>
  <c r="Q1087" i="14"/>
  <c r="V1087" i="14"/>
  <c r="G1088" i="14"/>
  <c r="M1088" i="14" s="1"/>
  <c r="I1088" i="14"/>
  <c r="K1088" i="14"/>
  <c r="O1088" i="14"/>
  <c r="Q1088" i="14"/>
  <c r="V1088" i="14"/>
  <c r="G1097" i="14"/>
  <c r="M1097" i="14" s="1"/>
  <c r="I1097" i="14"/>
  <c r="K1097" i="14"/>
  <c r="O1097" i="14"/>
  <c r="Q1097" i="14"/>
  <c r="V1097" i="14"/>
  <c r="G1106" i="14"/>
  <c r="M1106" i="14" s="1"/>
  <c r="I1106" i="14"/>
  <c r="K1106" i="14"/>
  <c r="O1106" i="14"/>
  <c r="Q1106" i="14"/>
  <c r="V1106" i="14"/>
  <c r="G1110" i="14"/>
  <c r="M1110" i="14" s="1"/>
  <c r="I1110" i="14"/>
  <c r="K1110" i="14"/>
  <c r="O1110" i="14"/>
  <c r="Q1110" i="14"/>
  <c r="V1110" i="14"/>
  <c r="G1113" i="14"/>
  <c r="M1113" i="14" s="1"/>
  <c r="I1113" i="14"/>
  <c r="K1113" i="14"/>
  <c r="O1113" i="14"/>
  <c r="Q1113" i="14"/>
  <c r="V1113" i="14"/>
  <c r="G1116" i="14"/>
  <c r="M1116" i="14" s="1"/>
  <c r="I1116" i="14"/>
  <c r="K1116" i="14"/>
  <c r="O1116" i="14"/>
  <c r="Q1116" i="14"/>
  <c r="V1116" i="14"/>
  <c r="G1119" i="14"/>
  <c r="M1119" i="14" s="1"/>
  <c r="I1119" i="14"/>
  <c r="K1119" i="14"/>
  <c r="O1119" i="14"/>
  <c r="Q1119" i="14"/>
  <c r="V1119" i="14"/>
  <c r="G1122" i="14"/>
  <c r="M1122" i="14" s="1"/>
  <c r="I1122" i="14"/>
  <c r="K1122" i="14"/>
  <c r="O1122" i="14"/>
  <c r="Q1122" i="14"/>
  <c r="V1122" i="14"/>
  <c r="G1126" i="14"/>
  <c r="M1126" i="14" s="1"/>
  <c r="I1126" i="14"/>
  <c r="K1126" i="14"/>
  <c r="O1126" i="14"/>
  <c r="Q1126" i="14"/>
  <c r="V1126" i="14"/>
  <c r="G1130" i="14"/>
  <c r="M1130" i="14"/>
  <c r="I1130" i="14"/>
  <c r="K1130" i="14"/>
  <c r="O1130" i="14"/>
  <c r="Q1130" i="14"/>
  <c r="V1130" i="14"/>
  <c r="G1133" i="14"/>
  <c r="M1133" i="14" s="1"/>
  <c r="I1133" i="14"/>
  <c r="K1133" i="14"/>
  <c r="O1133" i="14"/>
  <c r="Q1133" i="14"/>
  <c r="V1133" i="14"/>
  <c r="G1137" i="14"/>
  <c r="I1137" i="14"/>
  <c r="K1137" i="14"/>
  <c r="O1137" i="14"/>
  <c r="Q1137" i="14"/>
  <c r="V1137" i="14"/>
  <c r="G1140" i="14"/>
  <c r="M1140" i="14" s="1"/>
  <c r="I1140" i="14"/>
  <c r="K1140" i="14"/>
  <c r="O1140" i="14"/>
  <c r="Q1140" i="14"/>
  <c r="V1140" i="14"/>
  <c r="G1144" i="14"/>
  <c r="M1144" i="14" s="1"/>
  <c r="I1144" i="14"/>
  <c r="K1144" i="14"/>
  <c r="O1144" i="14"/>
  <c r="Q1144" i="14"/>
  <c r="V1144" i="14"/>
  <c r="G1148" i="14"/>
  <c r="M1148" i="14" s="1"/>
  <c r="I1148" i="14"/>
  <c r="K1148" i="14"/>
  <c r="O1148" i="14"/>
  <c r="Q1148" i="14"/>
  <c r="V1148" i="14"/>
  <c r="G1151" i="14"/>
  <c r="M1151" i="14" s="1"/>
  <c r="I1151" i="14"/>
  <c r="K1151" i="14"/>
  <c r="O1151" i="14"/>
  <c r="Q1151" i="14"/>
  <c r="V1151" i="14"/>
  <c r="G1155" i="14"/>
  <c r="M1155" i="14" s="1"/>
  <c r="I1155" i="14"/>
  <c r="K1155" i="14"/>
  <c r="O1155" i="14"/>
  <c r="Q1155" i="14"/>
  <c r="V1155" i="14"/>
  <c r="G1156" i="14"/>
  <c r="M1156" i="14" s="1"/>
  <c r="I1156" i="14"/>
  <c r="K1156" i="14"/>
  <c r="O1156" i="14"/>
  <c r="Q1156" i="14"/>
  <c r="V1156" i="14"/>
  <c r="G1161" i="14"/>
  <c r="M1161" i="14" s="1"/>
  <c r="I1161" i="14"/>
  <c r="K1161" i="14"/>
  <c r="O1161" i="14"/>
  <c r="Q1161" i="14"/>
  <c r="V1161" i="14"/>
  <c r="G1166" i="14"/>
  <c r="M1166" i="14" s="1"/>
  <c r="I1166" i="14"/>
  <c r="K1166" i="14"/>
  <c r="O1166" i="14"/>
  <c r="Q1166" i="14"/>
  <c r="V1166" i="14"/>
  <c r="G1170" i="14"/>
  <c r="M1170" i="14" s="1"/>
  <c r="I1170" i="14"/>
  <c r="K1170" i="14"/>
  <c r="O1170" i="14"/>
  <c r="Q1170" i="14"/>
  <c r="V1170" i="14"/>
  <c r="G1173" i="14"/>
  <c r="M1173" i="14" s="1"/>
  <c r="I1173" i="14"/>
  <c r="K1173" i="14"/>
  <c r="O1173" i="14"/>
  <c r="Q1173" i="14"/>
  <c r="V1173" i="14"/>
  <c r="G1175" i="14"/>
  <c r="M1175" i="14" s="1"/>
  <c r="I1175" i="14"/>
  <c r="K1175" i="14"/>
  <c r="O1175" i="14"/>
  <c r="Q1175" i="14"/>
  <c r="V1175" i="14"/>
  <c r="G1179" i="14"/>
  <c r="M1179" i="14" s="1"/>
  <c r="I1179" i="14"/>
  <c r="K1179" i="14"/>
  <c r="O1179" i="14"/>
  <c r="Q1179" i="14"/>
  <c r="V1179" i="14"/>
  <c r="G1182" i="14"/>
  <c r="M1182" i="14" s="1"/>
  <c r="I1182" i="14"/>
  <c r="K1182" i="14"/>
  <c r="O1182" i="14"/>
  <c r="Q1182" i="14"/>
  <c r="V1182" i="14"/>
  <c r="G1185" i="14"/>
  <c r="M1185" i="14" s="1"/>
  <c r="I1185" i="14"/>
  <c r="K1185" i="14"/>
  <c r="O1185" i="14"/>
  <c r="Q1185" i="14"/>
  <c r="V1185" i="14"/>
  <c r="G1203" i="14"/>
  <c r="M1203" i="14" s="1"/>
  <c r="I1203" i="14"/>
  <c r="K1203" i="14"/>
  <c r="O1203" i="14"/>
  <c r="Q1203" i="14"/>
  <c r="V1203" i="14"/>
  <c r="G1204" i="14"/>
  <c r="M1204" i="14" s="1"/>
  <c r="I1204" i="14"/>
  <c r="K1204" i="14"/>
  <c r="O1204" i="14"/>
  <c r="Q1204" i="14"/>
  <c r="V1204" i="14"/>
  <c r="G1207" i="14"/>
  <c r="M1207" i="14" s="1"/>
  <c r="I1207" i="14"/>
  <c r="K1207" i="14"/>
  <c r="O1207" i="14"/>
  <c r="Q1207" i="14"/>
  <c r="V1207" i="14"/>
  <c r="G1210" i="14"/>
  <c r="M1210" i="14" s="1"/>
  <c r="I1210" i="14"/>
  <c r="K1210" i="14"/>
  <c r="O1210" i="14"/>
  <c r="Q1210" i="14"/>
  <c r="V1210" i="14"/>
  <c r="G1213" i="14"/>
  <c r="M1213" i="14" s="1"/>
  <c r="I1213" i="14"/>
  <c r="K1213" i="14"/>
  <c r="O1213" i="14"/>
  <c r="Q1213" i="14"/>
  <c r="V1213" i="14"/>
  <c r="G1216" i="14"/>
  <c r="M1216" i="14" s="1"/>
  <c r="I1216" i="14"/>
  <c r="K1216" i="14"/>
  <c r="O1216" i="14"/>
  <c r="Q1216" i="14"/>
  <c r="V1216" i="14"/>
  <c r="G1218" i="14"/>
  <c r="M1218" i="14" s="1"/>
  <c r="I1218" i="14"/>
  <c r="K1218" i="14"/>
  <c r="O1218" i="14"/>
  <c r="Q1218" i="14"/>
  <c r="V1218" i="14"/>
  <c r="G1221" i="14"/>
  <c r="I1221" i="14"/>
  <c r="K1221" i="14"/>
  <c r="O1221" i="14"/>
  <c r="Q1221" i="14"/>
  <c r="V1221" i="14"/>
  <c r="G1226" i="14"/>
  <c r="M1226" i="14" s="1"/>
  <c r="G1228" i="14"/>
  <c r="M1228" i="14" s="1"/>
  <c r="I1226" i="14"/>
  <c r="K1226" i="14"/>
  <c r="O1226" i="14"/>
  <c r="Q1226" i="14"/>
  <c r="V1226" i="14"/>
  <c r="I1228" i="14"/>
  <c r="K1228" i="14"/>
  <c r="O1228" i="14"/>
  <c r="Q1228" i="14"/>
  <c r="V1228" i="14"/>
  <c r="G1230" i="14"/>
  <c r="I1230" i="14"/>
  <c r="K1230" i="14"/>
  <c r="O1230" i="14"/>
  <c r="Q1230" i="14"/>
  <c r="V1230" i="14"/>
  <c r="G1233" i="14"/>
  <c r="M1233" i="14" s="1"/>
  <c r="I1233" i="14"/>
  <c r="K1233" i="14"/>
  <c r="O1233" i="14"/>
  <c r="Q1233" i="14"/>
  <c r="V1233" i="14"/>
  <c r="G1236" i="14"/>
  <c r="M1236" i="14" s="1"/>
  <c r="I1236" i="14"/>
  <c r="K1236" i="14"/>
  <c r="O1236" i="14"/>
  <c r="Q1236" i="14"/>
  <c r="V1236" i="14"/>
  <c r="G1239" i="14"/>
  <c r="M1239" i="14" s="1"/>
  <c r="I1239" i="14"/>
  <c r="K1239" i="14"/>
  <c r="O1239" i="14"/>
  <c r="Q1239" i="14"/>
  <c r="V1239" i="14"/>
  <c r="G1241" i="14"/>
  <c r="M1241" i="14" s="1"/>
  <c r="I1241" i="14"/>
  <c r="K1241" i="14"/>
  <c r="O1241" i="14"/>
  <c r="Q1241" i="14"/>
  <c r="V1241" i="14"/>
  <c r="G1243" i="14"/>
  <c r="M1243" i="14" s="1"/>
  <c r="I1243" i="14"/>
  <c r="K1243" i="14"/>
  <c r="O1243" i="14"/>
  <c r="Q1243" i="14"/>
  <c r="V1243" i="14"/>
  <c r="G1245" i="14"/>
  <c r="M1245" i="14" s="1"/>
  <c r="I1245" i="14"/>
  <c r="K1245" i="14"/>
  <c r="O1245" i="14"/>
  <c r="Q1245" i="14"/>
  <c r="V1245" i="14"/>
  <c r="G1247" i="14"/>
  <c r="M1247" i="14" s="1"/>
  <c r="I1247" i="14"/>
  <c r="K1247" i="14"/>
  <c r="O1247" i="14"/>
  <c r="Q1247" i="14"/>
  <c r="V1247" i="14"/>
  <c r="G1249" i="14"/>
  <c r="M1249" i="14" s="1"/>
  <c r="I1249" i="14"/>
  <c r="K1249" i="14"/>
  <c r="O1249" i="14"/>
  <c r="Q1249" i="14"/>
  <c r="V1249" i="14"/>
  <c r="G1251" i="14"/>
  <c r="M1251" i="14" s="1"/>
  <c r="I1251" i="14"/>
  <c r="K1251" i="14"/>
  <c r="O1251" i="14"/>
  <c r="Q1251" i="14"/>
  <c r="V1251" i="14"/>
  <c r="G1255" i="14"/>
  <c r="M1255" i="14" s="1"/>
  <c r="I1255" i="14"/>
  <c r="K1255" i="14"/>
  <c r="O1255" i="14"/>
  <c r="Q1255" i="14"/>
  <c r="V1255" i="14"/>
  <c r="G1258" i="14"/>
  <c r="M1258" i="14" s="1"/>
  <c r="I1258" i="14"/>
  <c r="K1258" i="14"/>
  <c r="O1258" i="14"/>
  <c r="Q1258" i="14"/>
  <c r="V1258" i="14"/>
  <c r="G1261" i="14"/>
  <c r="M1261" i="14" s="1"/>
  <c r="I1261" i="14"/>
  <c r="K1261" i="14"/>
  <c r="O1261" i="14"/>
  <c r="Q1261" i="14"/>
  <c r="V1261" i="14"/>
  <c r="G1264" i="14"/>
  <c r="M1264" i="14" s="1"/>
  <c r="I1264" i="14"/>
  <c r="K1264" i="14"/>
  <c r="O1264" i="14"/>
  <c r="Q1264" i="14"/>
  <c r="V1264" i="14"/>
  <c r="G1266" i="14"/>
  <c r="M1266" i="14" s="1"/>
  <c r="I1266" i="14"/>
  <c r="K1266" i="14"/>
  <c r="O1266" i="14"/>
  <c r="Q1266" i="14"/>
  <c r="V1266" i="14"/>
  <c r="G1268" i="14"/>
  <c r="M1268" i="14" s="1"/>
  <c r="I1268" i="14"/>
  <c r="K1268" i="14"/>
  <c r="O1268" i="14"/>
  <c r="Q1268" i="14"/>
  <c r="V1268" i="14"/>
  <c r="G1270" i="14"/>
  <c r="M1270" i="14" s="1"/>
  <c r="I1270" i="14"/>
  <c r="K1270" i="14"/>
  <c r="O1270" i="14"/>
  <c r="Q1270" i="14"/>
  <c r="V1270" i="14"/>
  <c r="G1272" i="14"/>
  <c r="M1272" i="14" s="1"/>
  <c r="I1272" i="14"/>
  <c r="K1272" i="14"/>
  <c r="O1272" i="14"/>
  <c r="Q1272" i="14"/>
  <c r="V1272" i="14"/>
  <c r="G1274" i="14"/>
  <c r="M1274" i="14" s="1"/>
  <c r="I1274" i="14"/>
  <c r="K1274" i="14"/>
  <c r="O1274" i="14"/>
  <c r="Q1274" i="14"/>
  <c r="V1274" i="14"/>
  <c r="G1279" i="14"/>
  <c r="M1279" i="14" s="1"/>
  <c r="I1279" i="14"/>
  <c r="K1279" i="14"/>
  <c r="O1279" i="14"/>
  <c r="Q1279" i="14"/>
  <c r="V1279" i="14"/>
  <c r="G1286" i="14"/>
  <c r="M1286" i="14" s="1"/>
  <c r="I1286" i="14"/>
  <c r="K1286" i="14"/>
  <c r="O1286" i="14"/>
  <c r="Q1286" i="14"/>
  <c r="V1286" i="14"/>
  <c r="G1288" i="14"/>
  <c r="M1288" i="14" s="1"/>
  <c r="I1288" i="14"/>
  <c r="K1288" i="14"/>
  <c r="O1288" i="14"/>
  <c r="Q1288" i="14"/>
  <c r="V1288" i="14"/>
  <c r="G1298" i="14"/>
  <c r="M1298" i="14" s="1"/>
  <c r="I1298" i="14"/>
  <c r="K1298" i="14"/>
  <c r="O1298" i="14"/>
  <c r="Q1298" i="14"/>
  <c r="V1298" i="14"/>
  <c r="G1305" i="14"/>
  <c r="M1305" i="14" s="1"/>
  <c r="I1305" i="14"/>
  <c r="K1305" i="14"/>
  <c r="O1305" i="14"/>
  <c r="Q1305" i="14"/>
  <c r="V1305" i="14"/>
  <c r="G1308" i="14"/>
  <c r="M1308" i="14" s="1"/>
  <c r="I1308" i="14"/>
  <c r="K1308" i="14"/>
  <c r="O1308" i="14"/>
  <c r="Q1308" i="14"/>
  <c r="V1308" i="14"/>
  <c r="G1311" i="14"/>
  <c r="M1311" i="14" s="1"/>
  <c r="I1311" i="14"/>
  <c r="K1311" i="14"/>
  <c r="O1311" i="14"/>
  <c r="Q1311" i="14"/>
  <c r="V1311" i="14"/>
  <c r="G1314" i="14"/>
  <c r="M1314" i="14" s="1"/>
  <c r="I1314" i="14"/>
  <c r="K1314" i="14"/>
  <c r="O1314" i="14"/>
  <c r="Q1314" i="14"/>
  <c r="V1314" i="14"/>
  <c r="G1316" i="14"/>
  <c r="M1316" i="14" s="1"/>
  <c r="I1316" i="14"/>
  <c r="K1316" i="14"/>
  <c r="O1316" i="14"/>
  <c r="Q1316" i="14"/>
  <c r="V1316" i="14"/>
  <c r="G1318" i="14"/>
  <c r="M1318" i="14"/>
  <c r="I1318" i="14"/>
  <c r="K1318" i="14"/>
  <c r="O1318" i="14"/>
  <c r="Q1318" i="14"/>
  <c r="V1318" i="14"/>
  <c r="G1320" i="14"/>
  <c r="M1320" i="14" s="1"/>
  <c r="I1320" i="14"/>
  <c r="K1320" i="14"/>
  <c r="O1320" i="14"/>
  <c r="Q1320" i="14"/>
  <c r="V1320" i="14"/>
  <c r="G1322" i="14"/>
  <c r="M1322" i="14" s="1"/>
  <c r="I1322" i="14"/>
  <c r="K1322" i="14"/>
  <c r="O1322" i="14"/>
  <c r="Q1322" i="14"/>
  <c r="V1322" i="14"/>
  <c r="G1323" i="14"/>
  <c r="M1323" i="14" s="1"/>
  <c r="I1323" i="14"/>
  <c r="K1323" i="14"/>
  <c r="O1323" i="14"/>
  <c r="Q1323" i="14"/>
  <c r="V1323" i="14"/>
  <c r="G1324" i="14"/>
  <c r="M1324" i="14" s="1"/>
  <c r="I1324" i="14"/>
  <c r="K1324" i="14"/>
  <c r="O1324" i="14"/>
  <c r="Q1324" i="14"/>
  <c r="V1324" i="14"/>
  <c r="G1325" i="14"/>
  <c r="M1325" i="14" s="1"/>
  <c r="I1325" i="14"/>
  <c r="K1325" i="14"/>
  <c r="O1325" i="14"/>
  <c r="Q1325" i="14"/>
  <c r="V1325" i="14"/>
  <c r="G1326" i="14"/>
  <c r="M1326" i="14" s="1"/>
  <c r="I1326" i="14"/>
  <c r="K1326" i="14"/>
  <c r="O1326" i="14"/>
  <c r="Q1326" i="14"/>
  <c r="V1326" i="14"/>
  <c r="G1327" i="14"/>
  <c r="M1327" i="14" s="1"/>
  <c r="I1327" i="14"/>
  <c r="K1327" i="14"/>
  <c r="O1327" i="14"/>
  <c r="Q1327" i="14"/>
  <c r="V1327" i="14"/>
  <c r="G1328" i="14"/>
  <c r="M1328" i="14" s="1"/>
  <c r="I1328" i="14"/>
  <c r="K1328" i="14"/>
  <c r="O1328" i="14"/>
  <c r="Q1328" i="14"/>
  <c r="V1328" i="14"/>
  <c r="G1329" i="14"/>
  <c r="M1329" i="14" s="1"/>
  <c r="I1329" i="14"/>
  <c r="K1329" i="14"/>
  <c r="O1329" i="14"/>
  <c r="Q1329" i="14"/>
  <c r="V1329" i="14"/>
  <c r="G1331" i="14"/>
  <c r="M1331" i="14" s="1"/>
  <c r="I1331" i="14"/>
  <c r="K1331" i="14"/>
  <c r="O1331" i="14"/>
  <c r="Q1331" i="14"/>
  <c r="V1331" i="14"/>
  <c r="G1333" i="14"/>
  <c r="M1333" i="14" s="1"/>
  <c r="I1333" i="14"/>
  <c r="K1333" i="14"/>
  <c r="O1333" i="14"/>
  <c r="Q1333" i="14"/>
  <c r="V1333" i="14"/>
  <c r="G1340" i="14"/>
  <c r="M1340" i="14" s="1"/>
  <c r="I1340" i="14"/>
  <c r="K1340" i="14"/>
  <c r="O1340" i="14"/>
  <c r="Q1340" i="14"/>
  <c r="V1340" i="14"/>
  <c r="G1348" i="14"/>
  <c r="M1348" i="14" s="1"/>
  <c r="I1348" i="14"/>
  <c r="K1348" i="14"/>
  <c r="O1348" i="14"/>
  <c r="Q1348" i="14"/>
  <c r="V1348" i="14"/>
  <c r="G1355" i="14"/>
  <c r="M1355" i="14" s="1"/>
  <c r="I1355" i="14"/>
  <c r="K1355" i="14"/>
  <c r="O1355" i="14"/>
  <c r="Q1355" i="14"/>
  <c r="V1355" i="14"/>
  <c r="G1362" i="14"/>
  <c r="M1362" i="14" s="1"/>
  <c r="I1362" i="14"/>
  <c r="K1362" i="14"/>
  <c r="O1362" i="14"/>
  <c r="Q1362" i="14"/>
  <c r="V1362" i="14"/>
  <c r="G1370" i="14"/>
  <c r="M1370" i="14" s="1"/>
  <c r="I1370" i="14"/>
  <c r="K1370" i="14"/>
  <c r="O1370" i="14"/>
  <c r="Q1370" i="14"/>
  <c r="V1370" i="14"/>
  <c r="G1377" i="14"/>
  <c r="M1377" i="14" s="1"/>
  <c r="I1377" i="14"/>
  <c r="K1377" i="14"/>
  <c r="O1377" i="14"/>
  <c r="Q1377" i="14"/>
  <c r="V1377" i="14"/>
  <c r="G1385" i="14"/>
  <c r="M1385" i="14" s="1"/>
  <c r="I1385" i="14"/>
  <c r="K1385" i="14"/>
  <c r="O1385" i="14"/>
  <c r="Q1385" i="14"/>
  <c r="V1385" i="14"/>
  <c r="G1392" i="14"/>
  <c r="M1392" i="14" s="1"/>
  <c r="G1399" i="14"/>
  <c r="M1399" i="14" s="1"/>
  <c r="G1403" i="14"/>
  <c r="M1403" i="14" s="1"/>
  <c r="G1408" i="14"/>
  <c r="M1408" i="14" s="1"/>
  <c r="G1413" i="14"/>
  <c r="M1413" i="14" s="1"/>
  <c r="G1416" i="14"/>
  <c r="M1416" i="14" s="1"/>
  <c r="G1423" i="14"/>
  <c r="M1423" i="14" s="1"/>
  <c r="G1430" i="14"/>
  <c r="M1430" i="14" s="1"/>
  <c r="G1436" i="14"/>
  <c r="M1436" i="14" s="1"/>
  <c r="G1443" i="14"/>
  <c r="M1443" i="14" s="1"/>
  <c r="G1446" i="14"/>
  <c r="M1446" i="14" s="1"/>
  <c r="G1453" i="14"/>
  <c r="M1453" i="14" s="1"/>
  <c r="G1460" i="14"/>
  <c r="M1460" i="14" s="1"/>
  <c r="G1467" i="14"/>
  <c r="M1467" i="14" s="1"/>
  <c r="G1474" i="14"/>
  <c r="M1474" i="14" s="1"/>
  <c r="G1478" i="14"/>
  <c r="M1478" i="14" s="1"/>
  <c r="G1480" i="14"/>
  <c r="M1480" i="14" s="1"/>
  <c r="G1487" i="14"/>
  <c r="M1487" i="14" s="1"/>
  <c r="G1494" i="14"/>
  <c r="M1494" i="14" s="1"/>
  <c r="G1502" i="14"/>
  <c r="M1502" i="14" s="1"/>
  <c r="G1509" i="14"/>
  <c r="M1509" i="14" s="1"/>
  <c r="G1516" i="14"/>
  <c r="M1516" i="14" s="1"/>
  <c r="G1524" i="14"/>
  <c r="M1524" i="14" s="1"/>
  <c r="G1532" i="14"/>
  <c r="M1532" i="14" s="1"/>
  <c r="G1536" i="14"/>
  <c r="M1536" i="14" s="1"/>
  <c r="G1540" i="14"/>
  <c r="M1540" i="14" s="1"/>
  <c r="G1541" i="14"/>
  <c r="M1541" i="14" s="1"/>
  <c r="G1542" i="14"/>
  <c r="M1542" i="14" s="1"/>
  <c r="G1543" i="14"/>
  <c r="M1543" i="14" s="1"/>
  <c r="G1544" i="14"/>
  <c r="M1544" i="14" s="1"/>
  <c r="G1545" i="14"/>
  <c r="M1545" i="14" s="1"/>
  <c r="G1546" i="14"/>
  <c r="M1546" i="14" s="1"/>
  <c r="G1547" i="14"/>
  <c r="M1547" i="14" s="1"/>
  <c r="G1548" i="14"/>
  <c r="M1548" i="14" s="1"/>
  <c r="I1392" i="14"/>
  <c r="K1392" i="14"/>
  <c r="O1392" i="14"/>
  <c r="Q1392" i="14"/>
  <c r="V1392" i="14"/>
  <c r="I1399" i="14"/>
  <c r="K1399" i="14"/>
  <c r="O1399" i="14"/>
  <c r="Q1399" i="14"/>
  <c r="V1399" i="14"/>
  <c r="I1403" i="14"/>
  <c r="K1403" i="14"/>
  <c r="O1403" i="14"/>
  <c r="Q1403" i="14"/>
  <c r="V1403" i="14"/>
  <c r="I1408" i="14"/>
  <c r="K1408" i="14"/>
  <c r="O1408" i="14"/>
  <c r="Q1408" i="14"/>
  <c r="V1408" i="14"/>
  <c r="I1413" i="14"/>
  <c r="K1413" i="14"/>
  <c r="O1413" i="14"/>
  <c r="Q1413" i="14"/>
  <c r="V1413" i="14"/>
  <c r="I1416" i="14"/>
  <c r="K1416" i="14"/>
  <c r="O1416" i="14"/>
  <c r="Q1416" i="14"/>
  <c r="V1416" i="14"/>
  <c r="I1423" i="14"/>
  <c r="K1423" i="14"/>
  <c r="O1423" i="14"/>
  <c r="Q1423" i="14"/>
  <c r="V1423" i="14"/>
  <c r="I1430" i="14"/>
  <c r="K1430" i="14"/>
  <c r="O1430" i="14"/>
  <c r="Q1430" i="14"/>
  <c r="V1430" i="14"/>
  <c r="I1436" i="14"/>
  <c r="K1436" i="14"/>
  <c r="O1436" i="14"/>
  <c r="Q1436" i="14"/>
  <c r="V1436" i="14"/>
  <c r="I1443" i="14"/>
  <c r="K1443" i="14"/>
  <c r="O1443" i="14"/>
  <c r="Q1443" i="14"/>
  <c r="V1443" i="14"/>
  <c r="I1446" i="14"/>
  <c r="K1446" i="14"/>
  <c r="O1446" i="14"/>
  <c r="Q1446" i="14"/>
  <c r="V1446" i="14"/>
  <c r="I1453" i="14"/>
  <c r="K1453" i="14"/>
  <c r="O1453" i="14"/>
  <c r="Q1453" i="14"/>
  <c r="V1453" i="14"/>
  <c r="I1460" i="14"/>
  <c r="K1460" i="14"/>
  <c r="O1460" i="14"/>
  <c r="Q1460" i="14"/>
  <c r="V1460" i="14"/>
  <c r="I1467" i="14"/>
  <c r="K1467" i="14"/>
  <c r="O1467" i="14"/>
  <c r="Q1467" i="14"/>
  <c r="V1467" i="14"/>
  <c r="I1474" i="14"/>
  <c r="K1474" i="14"/>
  <c r="O1474" i="14"/>
  <c r="Q1474" i="14"/>
  <c r="V1474" i="14"/>
  <c r="I1478" i="14"/>
  <c r="K1478" i="14"/>
  <c r="O1478" i="14"/>
  <c r="Q1478" i="14"/>
  <c r="V1478" i="14"/>
  <c r="I1480" i="14"/>
  <c r="K1480" i="14"/>
  <c r="O1480" i="14"/>
  <c r="Q1480" i="14"/>
  <c r="V1480" i="14"/>
  <c r="I1487" i="14"/>
  <c r="K1487" i="14"/>
  <c r="O1487" i="14"/>
  <c r="Q1487" i="14"/>
  <c r="V1487" i="14"/>
  <c r="I1494" i="14"/>
  <c r="K1494" i="14"/>
  <c r="O1494" i="14"/>
  <c r="Q1494" i="14"/>
  <c r="V1494" i="14"/>
  <c r="I1502" i="14"/>
  <c r="K1502" i="14"/>
  <c r="O1502" i="14"/>
  <c r="Q1502" i="14"/>
  <c r="V1502" i="14"/>
  <c r="I1509" i="14"/>
  <c r="K1509" i="14"/>
  <c r="O1509" i="14"/>
  <c r="Q1509" i="14"/>
  <c r="V1509" i="14"/>
  <c r="I1516" i="14"/>
  <c r="K1516" i="14"/>
  <c r="O1516" i="14"/>
  <c r="Q1516" i="14"/>
  <c r="V1516" i="14"/>
  <c r="I1524" i="14"/>
  <c r="K1524" i="14"/>
  <c r="O1524" i="14"/>
  <c r="Q1524" i="14"/>
  <c r="V1524" i="14"/>
  <c r="I1532" i="14"/>
  <c r="K1532" i="14"/>
  <c r="O1532" i="14"/>
  <c r="Q1532" i="14"/>
  <c r="V1532" i="14"/>
  <c r="I1536" i="14"/>
  <c r="K1536" i="14"/>
  <c r="O1536" i="14"/>
  <c r="Q1536" i="14"/>
  <c r="V1536" i="14"/>
  <c r="I1540" i="14"/>
  <c r="K1540" i="14"/>
  <c r="O1540" i="14"/>
  <c r="Q1540" i="14"/>
  <c r="V1540" i="14"/>
  <c r="I1541" i="14"/>
  <c r="K1541" i="14"/>
  <c r="O1541" i="14"/>
  <c r="Q1541" i="14"/>
  <c r="V1541" i="14"/>
  <c r="I1542" i="14"/>
  <c r="K1542" i="14"/>
  <c r="O1542" i="14"/>
  <c r="Q1542" i="14"/>
  <c r="V1542" i="14"/>
  <c r="I1543" i="14"/>
  <c r="K1543" i="14"/>
  <c r="O1543" i="14"/>
  <c r="Q1543" i="14"/>
  <c r="V1543" i="14"/>
  <c r="I1544" i="14"/>
  <c r="K1544" i="14"/>
  <c r="O1544" i="14"/>
  <c r="Q1544" i="14"/>
  <c r="V1544" i="14"/>
  <c r="I1545" i="14"/>
  <c r="K1545" i="14"/>
  <c r="O1545" i="14"/>
  <c r="Q1545" i="14"/>
  <c r="V1545" i="14"/>
  <c r="I1546" i="14"/>
  <c r="K1546" i="14"/>
  <c r="O1546" i="14"/>
  <c r="Q1546" i="14"/>
  <c r="V1546" i="14"/>
  <c r="I1547" i="14"/>
  <c r="K1547" i="14"/>
  <c r="O1547" i="14"/>
  <c r="Q1547" i="14"/>
  <c r="V1547" i="14"/>
  <c r="I1548" i="14"/>
  <c r="K1548" i="14"/>
  <c r="O1548" i="14"/>
  <c r="Q1548" i="14"/>
  <c r="V1548" i="14"/>
  <c r="G1550" i="14"/>
  <c r="M1550" i="14" s="1"/>
  <c r="I1550" i="14"/>
  <c r="K1550" i="14"/>
  <c r="O1550" i="14"/>
  <c r="Q1550" i="14"/>
  <c r="V1550" i="14"/>
  <c r="G1554" i="14"/>
  <c r="M1554" i="14" s="1"/>
  <c r="I1554" i="14"/>
  <c r="K1554" i="14"/>
  <c r="O1554" i="14"/>
  <c r="Q1554" i="14"/>
  <c r="V1554" i="14"/>
  <c r="G1558" i="14"/>
  <c r="I1558" i="14"/>
  <c r="K1558" i="14"/>
  <c r="O1558" i="14"/>
  <c r="Q1558" i="14"/>
  <c r="V1558" i="14"/>
  <c r="G1564" i="14"/>
  <c r="M1564" i="14" s="1"/>
  <c r="I1564" i="14"/>
  <c r="K1564" i="14"/>
  <c r="O1564" i="14"/>
  <c r="Q1564" i="14"/>
  <c r="V1564" i="14"/>
  <c r="G1569" i="14"/>
  <c r="M1569" i="14" s="1"/>
  <c r="I1569" i="14"/>
  <c r="K1569" i="14"/>
  <c r="O1569" i="14"/>
  <c r="Q1569" i="14"/>
  <c r="V1569" i="14"/>
  <c r="G1574" i="14"/>
  <c r="M1574" i="14" s="1"/>
  <c r="I1574" i="14"/>
  <c r="K1574" i="14"/>
  <c r="O1574" i="14"/>
  <c r="Q1574" i="14"/>
  <c r="V1574" i="14"/>
  <c r="G1580" i="14"/>
  <c r="M1580" i="14" s="1"/>
  <c r="I1580" i="14"/>
  <c r="K1580" i="14"/>
  <c r="O1580" i="14"/>
  <c r="Q1580" i="14"/>
  <c r="V1580" i="14"/>
  <c r="G1584" i="14"/>
  <c r="M1584" i="14" s="1"/>
  <c r="I1584" i="14"/>
  <c r="K1584" i="14"/>
  <c r="O1584" i="14"/>
  <c r="Q1584" i="14"/>
  <c r="V1584" i="14"/>
  <c r="G1588" i="14"/>
  <c r="M1588" i="14" s="1"/>
  <c r="I1588" i="14"/>
  <c r="K1588" i="14"/>
  <c r="O1588" i="14"/>
  <c r="Q1588" i="14"/>
  <c r="V1588" i="14"/>
  <c r="G1594" i="14"/>
  <c r="M1594" i="14" s="1"/>
  <c r="I1594" i="14"/>
  <c r="K1594" i="14"/>
  <c r="O1594" i="14"/>
  <c r="Q1594" i="14"/>
  <c r="V1594" i="14"/>
  <c r="G1600" i="14"/>
  <c r="M1600" i="14" s="1"/>
  <c r="I1600" i="14"/>
  <c r="K1600" i="14"/>
  <c r="O1600" i="14"/>
  <c r="Q1600" i="14"/>
  <c r="V1600" i="14"/>
  <c r="G1604" i="14"/>
  <c r="M1604" i="14" s="1"/>
  <c r="I1604" i="14"/>
  <c r="K1604" i="14"/>
  <c r="O1604" i="14"/>
  <c r="Q1604" i="14"/>
  <c r="V1604" i="14"/>
  <c r="G1610" i="14"/>
  <c r="M1610" i="14" s="1"/>
  <c r="I1610" i="14"/>
  <c r="K1610" i="14"/>
  <c r="O1610" i="14"/>
  <c r="Q1610" i="14"/>
  <c r="V1610" i="14"/>
  <c r="G1612" i="14"/>
  <c r="M1612" i="14" s="1"/>
  <c r="I1612" i="14"/>
  <c r="K1612" i="14"/>
  <c r="O1612" i="14"/>
  <c r="Q1612" i="14"/>
  <c r="V1612" i="14"/>
  <c r="G1614" i="14"/>
  <c r="I1614" i="14"/>
  <c r="K1614" i="14"/>
  <c r="M1614" i="14"/>
  <c r="O1614" i="14"/>
  <c r="Q1614" i="14"/>
  <c r="V1614" i="14"/>
  <c r="G1616" i="14"/>
  <c r="M1616" i="14" s="1"/>
  <c r="I1616" i="14"/>
  <c r="K1616" i="14"/>
  <c r="O1616" i="14"/>
  <c r="Q1616" i="14"/>
  <c r="V1616" i="14"/>
  <c r="G1618" i="14"/>
  <c r="M1618" i="14" s="1"/>
  <c r="I1618" i="14"/>
  <c r="K1618" i="14"/>
  <c r="O1618" i="14"/>
  <c r="Q1618" i="14"/>
  <c r="V1618" i="14"/>
  <c r="G1620" i="14"/>
  <c r="M1620" i="14" s="1"/>
  <c r="I1620" i="14"/>
  <c r="K1620" i="14"/>
  <c r="O1620" i="14"/>
  <c r="Q1620" i="14"/>
  <c r="V1620" i="14"/>
  <c r="G1622" i="14"/>
  <c r="M1622" i="14" s="1"/>
  <c r="I1622" i="14"/>
  <c r="K1622" i="14"/>
  <c r="O1622" i="14"/>
  <c r="Q1622" i="14"/>
  <c r="V1622" i="14"/>
  <c r="G1624" i="14"/>
  <c r="M1624" i="14" s="1"/>
  <c r="I1624" i="14"/>
  <c r="K1624" i="14"/>
  <c r="O1624" i="14"/>
  <c r="Q1624" i="14"/>
  <c r="V1624" i="14"/>
  <c r="G1626" i="14"/>
  <c r="M1626" i="14" s="1"/>
  <c r="I1626" i="14"/>
  <c r="K1626" i="14"/>
  <c r="O1626" i="14"/>
  <c r="Q1626" i="14"/>
  <c r="V1626" i="14"/>
  <c r="G1628" i="14"/>
  <c r="M1628" i="14" s="1"/>
  <c r="I1628" i="14"/>
  <c r="K1628" i="14"/>
  <c r="O1628" i="14"/>
  <c r="Q1628" i="14"/>
  <c r="V1628" i="14"/>
  <c r="G1630" i="14"/>
  <c r="M1630" i="14" s="1"/>
  <c r="I1630" i="14"/>
  <c r="K1630" i="14"/>
  <c r="O1630" i="14"/>
  <c r="Q1630" i="14"/>
  <c r="V1630" i="14"/>
  <c r="G1632" i="14"/>
  <c r="M1632" i="14" s="1"/>
  <c r="I1632" i="14"/>
  <c r="K1632" i="14"/>
  <c r="O1632" i="14"/>
  <c r="Q1632" i="14"/>
  <c r="V1632" i="14"/>
  <c r="G1634" i="14"/>
  <c r="M1634" i="14" s="1"/>
  <c r="I1634" i="14"/>
  <c r="K1634" i="14"/>
  <c r="O1634" i="14"/>
  <c r="Q1634" i="14"/>
  <c r="V1634" i="14"/>
  <c r="G1636" i="14"/>
  <c r="M1636" i="14" s="1"/>
  <c r="I1636" i="14"/>
  <c r="K1636" i="14"/>
  <c r="O1636" i="14"/>
  <c r="Q1636" i="14"/>
  <c r="V1636" i="14"/>
  <c r="G1641" i="14"/>
  <c r="M1641" i="14" s="1"/>
  <c r="I1641" i="14"/>
  <c r="K1641" i="14"/>
  <c r="O1641" i="14"/>
  <c r="Q1641" i="14"/>
  <c r="V1641" i="14"/>
  <c r="G1646" i="14"/>
  <c r="M1646" i="14" s="1"/>
  <c r="I1646" i="14"/>
  <c r="K1646" i="14"/>
  <c r="O1646" i="14"/>
  <c r="Q1646" i="14"/>
  <c r="V1646" i="14"/>
  <c r="G1651" i="14"/>
  <c r="M1651" i="14" s="1"/>
  <c r="I1651" i="14"/>
  <c r="K1651" i="14"/>
  <c r="O1651" i="14"/>
  <c r="Q1651" i="14"/>
  <c r="V1651" i="14"/>
  <c r="G1656" i="14"/>
  <c r="M1656" i="14" s="1"/>
  <c r="I1656" i="14"/>
  <c r="K1656" i="14"/>
  <c r="O1656" i="14"/>
  <c r="Q1656" i="14"/>
  <c r="V1656" i="14"/>
  <c r="G1663" i="14"/>
  <c r="M1663" i="14" s="1"/>
  <c r="I1663" i="14"/>
  <c r="K1663" i="14"/>
  <c r="O1663" i="14"/>
  <c r="Q1663" i="14"/>
  <c r="V1663" i="14"/>
  <c r="G1668" i="14"/>
  <c r="M1668" i="14" s="1"/>
  <c r="I1668" i="14"/>
  <c r="K1668" i="14"/>
  <c r="O1668" i="14"/>
  <c r="Q1668" i="14"/>
  <c r="V1668" i="14"/>
  <c r="G1670" i="14"/>
  <c r="M1670" i="14" s="1"/>
  <c r="I1670" i="14"/>
  <c r="K1670" i="14"/>
  <c r="O1670" i="14"/>
  <c r="Q1670" i="14"/>
  <c r="V1670" i="14"/>
  <c r="G1672" i="14"/>
  <c r="M1672" i="14" s="1"/>
  <c r="I1672" i="14"/>
  <c r="K1672" i="14"/>
  <c r="O1672" i="14"/>
  <c r="Q1672" i="14"/>
  <c r="V1672" i="14"/>
  <c r="G1675" i="14"/>
  <c r="M1675" i="14" s="1"/>
  <c r="I1675" i="14"/>
  <c r="K1675" i="14"/>
  <c r="O1675" i="14"/>
  <c r="Q1675" i="14"/>
  <c r="V1675" i="14"/>
  <c r="G1680" i="14"/>
  <c r="M1680" i="14" s="1"/>
  <c r="I1680" i="14"/>
  <c r="K1680" i="14"/>
  <c r="O1680" i="14"/>
  <c r="Q1680" i="14"/>
  <c r="V1680" i="14"/>
  <c r="G1685" i="14"/>
  <c r="M1685" i="14" s="1"/>
  <c r="I1685" i="14"/>
  <c r="K1685" i="14"/>
  <c r="O1685" i="14"/>
  <c r="Q1685" i="14"/>
  <c r="V1685" i="14"/>
  <c r="G1691" i="14"/>
  <c r="M1691" i="14" s="1"/>
  <c r="I1691" i="14"/>
  <c r="K1691" i="14"/>
  <c r="O1691" i="14"/>
  <c r="Q1691" i="14"/>
  <c r="V1691" i="14"/>
  <c r="G1697" i="14"/>
  <c r="M1697" i="14" s="1"/>
  <c r="I1697" i="14"/>
  <c r="K1697" i="14"/>
  <c r="O1697" i="14"/>
  <c r="Q1697" i="14"/>
  <c r="V1697" i="14"/>
  <c r="G1699" i="14"/>
  <c r="M1699" i="14" s="1"/>
  <c r="I1699" i="14"/>
  <c r="K1699" i="14"/>
  <c r="O1699" i="14"/>
  <c r="Q1699" i="14"/>
  <c r="V1699" i="14"/>
  <c r="G1701" i="14"/>
  <c r="M1701" i="14" s="1"/>
  <c r="I1701" i="14"/>
  <c r="K1701" i="14"/>
  <c r="O1701" i="14"/>
  <c r="Q1701" i="14"/>
  <c r="V1701" i="14"/>
  <c r="G1707" i="14"/>
  <c r="M1707" i="14" s="1"/>
  <c r="I1707" i="14"/>
  <c r="K1707" i="14"/>
  <c r="O1707" i="14"/>
  <c r="Q1707" i="14"/>
  <c r="V1707" i="14"/>
  <c r="G1713" i="14"/>
  <c r="M1713" i="14" s="1"/>
  <c r="I1713" i="14"/>
  <c r="K1713" i="14"/>
  <c r="O1713" i="14"/>
  <c r="Q1713" i="14"/>
  <c r="V1713" i="14"/>
  <c r="G1721" i="14"/>
  <c r="M1721" i="14" s="1"/>
  <c r="I1721" i="14"/>
  <c r="K1721" i="14"/>
  <c r="O1721" i="14"/>
  <c r="Q1721" i="14"/>
  <c r="V1721" i="14"/>
  <c r="G1723" i="14"/>
  <c r="M1723" i="14" s="1"/>
  <c r="I1723" i="14"/>
  <c r="K1723" i="14"/>
  <c r="O1723" i="14"/>
  <c r="Q1723" i="14"/>
  <c r="V1723" i="14"/>
  <c r="G1725" i="14"/>
  <c r="M1725" i="14" s="1"/>
  <c r="I1725" i="14"/>
  <c r="K1725" i="14"/>
  <c r="O1725" i="14"/>
  <c r="Q1725" i="14"/>
  <c r="V1725" i="14"/>
  <c r="G1727" i="14"/>
  <c r="I1727" i="14"/>
  <c r="K1727" i="14"/>
  <c r="M1727" i="14"/>
  <c r="O1727" i="14"/>
  <c r="Q1727" i="14"/>
  <c r="V1727" i="14"/>
  <c r="G1729" i="14"/>
  <c r="M1729" i="14" s="1"/>
  <c r="I1729" i="14"/>
  <c r="K1729" i="14"/>
  <c r="O1729" i="14"/>
  <c r="Q1729" i="14"/>
  <c r="V1729" i="14"/>
  <c r="G1731" i="14"/>
  <c r="M1731" i="14" s="1"/>
  <c r="I1731" i="14"/>
  <c r="K1731" i="14"/>
  <c r="O1731" i="14"/>
  <c r="Q1731" i="14"/>
  <c r="V1731" i="14"/>
  <c r="G1733" i="14"/>
  <c r="M1733" i="14" s="1"/>
  <c r="I1733" i="14"/>
  <c r="K1733" i="14"/>
  <c r="O1733" i="14"/>
  <c r="Q1733" i="14"/>
  <c r="V1733" i="14"/>
  <c r="G1735" i="14"/>
  <c r="M1735" i="14" s="1"/>
  <c r="I1735" i="14"/>
  <c r="K1735" i="14"/>
  <c r="O1735" i="14"/>
  <c r="Q1735" i="14"/>
  <c r="V1735" i="14"/>
  <c r="G1737" i="14"/>
  <c r="M1737" i="14" s="1"/>
  <c r="I1737" i="14"/>
  <c r="K1737" i="14"/>
  <c r="O1737" i="14"/>
  <c r="Q1737" i="14"/>
  <c r="V1737" i="14"/>
  <c r="G1739" i="14"/>
  <c r="M1739" i="14" s="1"/>
  <c r="I1739" i="14"/>
  <c r="K1739" i="14"/>
  <c r="O1739" i="14"/>
  <c r="Q1739" i="14"/>
  <c r="V1739" i="14"/>
  <c r="G1746" i="14"/>
  <c r="M1746" i="14" s="1"/>
  <c r="I1746" i="14"/>
  <c r="K1746" i="14"/>
  <c r="O1746" i="14"/>
  <c r="Q1746" i="14"/>
  <c r="V1746" i="14"/>
  <c r="G1758" i="14"/>
  <c r="M1758" i="14" s="1"/>
  <c r="I1758" i="14"/>
  <c r="K1758" i="14"/>
  <c r="O1758" i="14"/>
  <c r="Q1758" i="14"/>
  <c r="V1758" i="14"/>
  <c r="G1763" i="14"/>
  <c r="M1763" i="14" s="1"/>
  <c r="I1763" i="14"/>
  <c r="K1763" i="14"/>
  <c r="O1763" i="14"/>
  <c r="Q1763" i="14"/>
  <c r="V1763" i="14"/>
  <c r="G1764" i="14"/>
  <c r="M1764" i="14" s="1"/>
  <c r="I1764" i="14"/>
  <c r="K1764" i="14"/>
  <c r="O1764" i="14"/>
  <c r="Q1764" i="14"/>
  <c r="V1764" i="14"/>
  <c r="G1767" i="14"/>
  <c r="M1767" i="14" s="1"/>
  <c r="I1767" i="14"/>
  <c r="K1767" i="14"/>
  <c r="O1767" i="14"/>
  <c r="Q1767" i="14"/>
  <c r="V1767" i="14"/>
  <c r="G1770" i="14"/>
  <c r="M1770" i="14" s="1"/>
  <c r="I1770" i="14"/>
  <c r="K1770" i="14"/>
  <c r="O1770" i="14"/>
  <c r="Q1770" i="14"/>
  <c r="V1770" i="14"/>
  <c r="G1773" i="14"/>
  <c r="M1773" i="14" s="1"/>
  <c r="I1773" i="14"/>
  <c r="K1773" i="14"/>
  <c r="O1773" i="14"/>
  <c r="Q1773" i="14"/>
  <c r="V1773" i="14"/>
  <c r="G1776" i="14"/>
  <c r="M1776" i="14" s="1"/>
  <c r="I1776" i="14"/>
  <c r="K1776" i="14"/>
  <c r="O1776" i="14"/>
  <c r="Q1776" i="14"/>
  <c r="V1776" i="14"/>
  <c r="G1781" i="14"/>
  <c r="M1781" i="14" s="1"/>
  <c r="I1781" i="14"/>
  <c r="K1781" i="14"/>
  <c r="O1781" i="14"/>
  <c r="Q1781" i="14"/>
  <c r="V1781" i="14"/>
  <c r="G1784" i="14"/>
  <c r="M1784" i="14" s="1"/>
  <c r="I1784" i="14"/>
  <c r="K1784" i="14"/>
  <c r="O1784" i="14"/>
  <c r="Q1784" i="14"/>
  <c r="V1784" i="14"/>
  <c r="G1787" i="14"/>
  <c r="M1787" i="14" s="1"/>
  <c r="I1787" i="14"/>
  <c r="K1787" i="14"/>
  <c r="O1787" i="14"/>
  <c r="Q1787" i="14"/>
  <c r="V1787" i="14"/>
  <c r="G1790" i="14"/>
  <c r="M1790" i="14" s="1"/>
  <c r="I1790" i="14"/>
  <c r="K1790" i="14"/>
  <c r="O1790" i="14"/>
  <c r="Q1790" i="14"/>
  <c r="V1790" i="14"/>
  <c r="G1793" i="14"/>
  <c r="M1793" i="14" s="1"/>
  <c r="I1793" i="14"/>
  <c r="K1793" i="14"/>
  <c r="O1793" i="14"/>
  <c r="Q1793" i="14"/>
  <c r="V1793" i="14"/>
  <c r="G1797" i="14"/>
  <c r="M1797" i="14" s="1"/>
  <c r="I1797" i="14"/>
  <c r="K1797" i="14"/>
  <c r="O1797" i="14"/>
  <c r="Q1797" i="14"/>
  <c r="V1797" i="14"/>
  <c r="G1807" i="14"/>
  <c r="M1807" i="14" s="1"/>
  <c r="I1807" i="14"/>
  <c r="K1807" i="14"/>
  <c r="O1807" i="14"/>
  <c r="Q1807" i="14"/>
  <c r="V1807" i="14"/>
  <c r="G1814" i="14"/>
  <c r="M1814" i="14" s="1"/>
  <c r="I1814" i="14"/>
  <c r="K1814" i="14"/>
  <c r="O1814" i="14"/>
  <c r="Q1814" i="14"/>
  <c r="V1814" i="14"/>
  <c r="G1825" i="14"/>
  <c r="M1825" i="14" s="1"/>
  <c r="I1825" i="14"/>
  <c r="K1825" i="14"/>
  <c r="O1825" i="14"/>
  <c r="Q1825" i="14"/>
  <c r="V1825" i="14"/>
  <c r="G1827" i="14"/>
  <c r="I1827" i="14"/>
  <c r="K1827" i="14"/>
  <c r="O1827" i="14"/>
  <c r="Q1827" i="14"/>
  <c r="V1827" i="14"/>
  <c r="G1838" i="14"/>
  <c r="M1838" i="14" s="1"/>
  <c r="I1838" i="14"/>
  <c r="K1838" i="14"/>
  <c r="O1838" i="14"/>
  <c r="Q1838" i="14"/>
  <c r="V1838" i="14"/>
  <c r="G1840" i="14"/>
  <c r="M1840" i="14" s="1"/>
  <c r="I1840" i="14"/>
  <c r="K1840" i="14"/>
  <c r="O1840" i="14"/>
  <c r="Q1840" i="14"/>
  <c r="V1840" i="14"/>
  <c r="G1849" i="14"/>
  <c r="M1849" i="14" s="1"/>
  <c r="I1849" i="14"/>
  <c r="K1849" i="14"/>
  <c r="O1849" i="14"/>
  <c r="Q1849" i="14"/>
  <c r="V1849" i="14"/>
  <c r="G1852" i="14"/>
  <c r="M1852" i="14" s="1"/>
  <c r="I1852" i="14"/>
  <c r="K1852" i="14"/>
  <c r="O1852" i="14"/>
  <c r="Q1852" i="14"/>
  <c r="V1852" i="14"/>
  <c r="G1856" i="14"/>
  <c r="M1856" i="14" s="1"/>
  <c r="I1856" i="14"/>
  <c r="K1856" i="14"/>
  <c r="O1856" i="14"/>
  <c r="Q1856" i="14"/>
  <c r="V1856" i="14"/>
  <c r="G1871" i="14"/>
  <c r="M1871" i="14" s="1"/>
  <c r="I1871" i="14"/>
  <c r="K1871" i="14"/>
  <c r="O1871" i="14"/>
  <c r="Q1871" i="14"/>
  <c r="V1871" i="14"/>
  <c r="G1873" i="14"/>
  <c r="I1873" i="14"/>
  <c r="K1873" i="14"/>
  <c r="O1873" i="14"/>
  <c r="Q1873" i="14"/>
  <c r="V1873" i="14"/>
  <c r="G1875" i="14"/>
  <c r="M1875" i="14" s="1"/>
  <c r="I1875" i="14"/>
  <c r="K1875" i="14"/>
  <c r="O1875" i="14"/>
  <c r="Q1875" i="14"/>
  <c r="V1875" i="14"/>
  <c r="G1877" i="14"/>
  <c r="M1877" i="14" s="1"/>
  <c r="I1877" i="14"/>
  <c r="K1877" i="14"/>
  <c r="O1877" i="14"/>
  <c r="Q1877" i="14"/>
  <c r="V1877" i="14"/>
  <c r="G1881" i="14"/>
  <c r="M1881" i="14" s="1"/>
  <c r="I1881" i="14"/>
  <c r="K1881" i="14"/>
  <c r="O1881" i="14"/>
  <c r="Q1881" i="14"/>
  <c r="V1881" i="14"/>
  <c r="G1886" i="14"/>
  <c r="M1886" i="14" s="1"/>
  <c r="I1886" i="14"/>
  <c r="K1886" i="14"/>
  <c r="O1886" i="14"/>
  <c r="Q1886" i="14"/>
  <c r="V1886" i="14"/>
  <c r="G1888" i="14"/>
  <c r="M1888" i="14" s="1"/>
  <c r="I1888" i="14"/>
  <c r="K1888" i="14"/>
  <c r="O1888" i="14"/>
  <c r="Q1888" i="14"/>
  <c r="V1888" i="14"/>
  <c r="G1892" i="14"/>
  <c r="M1892" i="14" s="1"/>
  <c r="I1892" i="14"/>
  <c r="K1892" i="14"/>
  <c r="O1892" i="14"/>
  <c r="Q1892" i="14"/>
  <c r="V1892" i="14"/>
  <c r="G1893" i="14"/>
  <c r="M1893" i="14" s="1"/>
  <c r="I1893" i="14"/>
  <c r="K1893" i="14"/>
  <c r="O1893" i="14"/>
  <c r="Q1893" i="14"/>
  <c r="V1893" i="14"/>
  <c r="G1894" i="14"/>
  <c r="M1894" i="14" s="1"/>
  <c r="I1894" i="14"/>
  <c r="K1894" i="14"/>
  <c r="O1894" i="14"/>
  <c r="Q1894" i="14"/>
  <c r="V1894" i="14"/>
  <c r="G1895" i="14"/>
  <c r="M1895" i="14" s="1"/>
  <c r="I1895" i="14"/>
  <c r="K1895" i="14"/>
  <c r="O1895" i="14"/>
  <c r="Q1895" i="14"/>
  <c r="V1895" i="14"/>
  <c r="G1896" i="14"/>
  <c r="M1896" i="14" s="1"/>
  <c r="I1896" i="14"/>
  <c r="K1896" i="14"/>
  <c r="O1896" i="14"/>
  <c r="Q1896" i="14"/>
  <c r="V1896" i="14"/>
  <c r="G1897" i="14"/>
  <c r="M1897" i="14" s="1"/>
  <c r="I1897" i="14"/>
  <c r="K1897" i="14"/>
  <c r="O1897" i="14"/>
  <c r="Q1897" i="14"/>
  <c r="V1897" i="14"/>
  <c r="G1898" i="14"/>
  <c r="M1898" i="14" s="1"/>
  <c r="I1898" i="14"/>
  <c r="K1898" i="14"/>
  <c r="O1898" i="14"/>
  <c r="Q1898" i="14"/>
  <c r="V1898" i="14"/>
  <c r="G1899" i="14"/>
  <c r="M1899" i="14" s="1"/>
  <c r="I1899" i="14"/>
  <c r="K1899" i="14"/>
  <c r="O1899" i="14"/>
  <c r="Q1899" i="14"/>
  <c r="V1899" i="14"/>
  <c r="G1900" i="14"/>
  <c r="M1900" i="14" s="1"/>
  <c r="I1900" i="14"/>
  <c r="K1900" i="14"/>
  <c r="O1900" i="14"/>
  <c r="Q1900" i="14"/>
  <c r="V1900" i="14"/>
  <c r="G1901" i="14"/>
  <c r="M1901" i="14" s="1"/>
  <c r="I1901" i="14"/>
  <c r="K1901" i="14"/>
  <c r="O1901" i="14"/>
  <c r="Q1901" i="14"/>
  <c r="V1901" i="14"/>
  <c r="G1904" i="14"/>
  <c r="M1904" i="14"/>
  <c r="I1904" i="14"/>
  <c r="K1904" i="14"/>
  <c r="O1904" i="14"/>
  <c r="Q1904" i="14"/>
  <c r="V1904" i="14"/>
  <c r="G1907" i="14"/>
  <c r="M1907" i="14" s="1"/>
  <c r="I1907" i="14"/>
  <c r="K1907" i="14"/>
  <c r="O1907" i="14"/>
  <c r="Q1907" i="14"/>
  <c r="V1907" i="14"/>
  <c r="G1913" i="14"/>
  <c r="M1913" i="14" s="1"/>
  <c r="I1913" i="14"/>
  <c r="K1913" i="14"/>
  <c r="O1913" i="14"/>
  <c r="Q1913" i="14"/>
  <c r="V1913" i="14"/>
  <c r="G1918" i="14"/>
  <c r="I1918" i="14"/>
  <c r="K1918" i="14"/>
  <c r="O1918" i="14"/>
  <c r="Q1918" i="14"/>
  <c r="V1918" i="14"/>
  <c r="G1920" i="14"/>
  <c r="M1920" i="14" s="1"/>
  <c r="I1920" i="14"/>
  <c r="K1920" i="14"/>
  <c r="O1920" i="14"/>
  <c r="Q1920" i="14"/>
  <c r="V1920" i="14"/>
  <c r="G1949" i="14"/>
  <c r="M1949" i="14" s="1"/>
  <c r="I1949" i="14"/>
  <c r="K1949" i="14"/>
  <c r="O1949" i="14"/>
  <c r="Q1949" i="14"/>
  <c r="V1949" i="14"/>
  <c r="G1958" i="14"/>
  <c r="M1958" i="14" s="1"/>
  <c r="I1958" i="14"/>
  <c r="K1958" i="14"/>
  <c r="O1958" i="14"/>
  <c r="Q1958" i="14"/>
  <c r="V1958" i="14"/>
  <c r="G1981" i="14"/>
  <c r="M1981" i="14" s="1"/>
  <c r="I1981" i="14"/>
  <c r="K1981" i="14"/>
  <c r="O1981" i="14"/>
  <c r="Q1981" i="14"/>
  <c r="V1981" i="14"/>
  <c r="G1983" i="14"/>
  <c r="G2009" i="14"/>
  <c r="G2027" i="14"/>
  <c r="M2027" i="14" s="1"/>
  <c r="I1983" i="14"/>
  <c r="K1983" i="14"/>
  <c r="O1983" i="14"/>
  <c r="Q1983" i="14"/>
  <c r="V1983" i="14"/>
  <c r="M2009" i="14"/>
  <c r="I2009" i="14"/>
  <c r="K2009" i="14"/>
  <c r="O2009" i="14"/>
  <c r="Q2009" i="14"/>
  <c r="V2009" i="14"/>
  <c r="I2027" i="14"/>
  <c r="K2027" i="14"/>
  <c r="O2027" i="14"/>
  <c r="Q2027" i="14"/>
  <c r="V2027" i="14"/>
  <c r="G2030" i="14"/>
  <c r="G2029" i="14" s="1"/>
  <c r="I2030" i="14"/>
  <c r="K2030" i="14"/>
  <c r="O2030" i="14"/>
  <c r="Q2030" i="14"/>
  <c r="Q2029" i="14" s="1"/>
  <c r="V2030" i="14"/>
  <c r="G2033" i="14"/>
  <c r="I2033" i="14"/>
  <c r="K2033" i="14"/>
  <c r="O2033" i="14"/>
  <c r="Q2033" i="14"/>
  <c r="V2033" i="14"/>
  <c r="AE2038" i="14"/>
  <c r="BA660" i="13"/>
  <c r="BA640" i="13"/>
  <c r="BA556" i="13"/>
  <c r="BA533" i="13"/>
  <c r="BA415" i="13"/>
  <c r="BA408" i="13"/>
  <c r="BA397" i="13"/>
  <c r="BA395" i="13"/>
  <c r="BA392" i="13"/>
  <c r="BA116" i="13"/>
  <c r="BA113" i="13"/>
  <c r="BA95" i="13"/>
  <c r="BA94" i="13"/>
  <c r="BA91" i="13"/>
  <c r="BA90" i="13"/>
  <c r="BA87" i="13"/>
  <c r="BA86" i="13"/>
  <c r="BA83" i="13"/>
  <c r="BA82" i="13"/>
  <c r="BA79" i="13"/>
  <c r="BA78" i="13"/>
  <c r="BA75" i="13"/>
  <c r="BA74" i="13"/>
  <c r="BA71" i="13"/>
  <c r="BA70" i="13"/>
  <c r="BA65" i="13"/>
  <c r="BA64" i="13"/>
  <c r="BA63" i="13"/>
  <c r="BA56" i="13"/>
  <c r="BA55" i="13"/>
  <c r="BA54" i="13"/>
  <c r="G9" i="13"/>
  <c r="M9" i="13" s="1"/>
  <c r="I9" i="13"/>
  <c r="K9" i="13"/>
  <c r="O9" i="13"/>
  <c r="Q9" i="13"/>
  <c r="V9" i="13"/>
  <c r="G11" i="13"/>
  <c r="M11" i="13" s="1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Q18" i="13"/>
  <c r="V18" i="13"/>
  <c r="G20" i="13"/>
  <c r="M20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4" i="13"/>
  <c r="M24" i="13" s="1"/>
  <c r="I24" i="13"/>
  <c r="K24" i="13"/>
  <c r="O24" i="13"/>
  <c r="Q24" i="13"/>
  <c r="V24" i="13"/>
  <c r="G26" i="13"/>
  <c r="M26" i="13" s="1"/>
  <c r="I26" i="13"/>
  <c r="K26" i="13"/>
  <c r="O26" i="13"/>
  <c r="Q26" i="13"/>
  <c r="V26" i="13"/>
  <c r="G29" i="13"/>
  <c r="M29" i="13" s="1"/>
  <c r="G31" i="13"/>
  <c r="M31" i="13" s="1"/>
  <c r="G33" i="13"/>
  <c r="M33" i="13" s="1"/>
  <c r="G35" i="13"/>
  <c r="M35" i="13" s="1"/>
  <c r="G37" i="13"/>
  <c r="M37" i="13" s="1"/>
  <c r="G39" i="13"/>
  <c r="M39" i="13" s="1"/>
  <c r="G42" i="13"/>
  <c r="M42" i="13" s="1"/>
  <c r="G46" i="13"/>
  <c r="M46" i="13" s="1"/>
  <c r="G48" i="13"/>
  <c r="M48" i="13" s="1"/>
  <c r="I29" i="13"/>
  <c r="K29" i="13"/>
  <c r="O29" i="13"/>
  <c r="Q29" i="13"/>
  <c r="V29" i="13"/>
  <c r="I31" i="13"/>
  <c r="K31" i="13"/>
  <c r="O31" i="13"/>
  <c r="Q31" i="13"/>
  <c r="V31" i="13"/>
  <c r="I33" i="13"/>
  <c r="K33" i="13"/>
  <c r="O33" i="13"/>
  <c r="Q33" i="13"/>
  <c r="V33" i="13"/>
  <c r="I35" i="13"/>
  <c r="K35" i="13"/>
  <c r="O35" i="13"/>
  <c r="Q35" i="13"/>
  <c r="V35" i="13"/>
  <c r="I37" i="13"/>
  <c r="K37" i="13"/>
  <c r="O37" i="13"/>
  <c r="Q37" i="13"/>
  <c r="V37" i="13"/>
  <c r="I39" i="13"/>
  <c r="K39" i="13"/>
  <c r="O39" i="13"/>
  <c r="Q39" i="13"/>
  <c r="V39" i="13"/>
  <c r="I42" i="13"/>
  <c r="K42" i="13"/>
  <c r="O42" i="13"/>
  <c r="Q42" i="13"/>
  <c r="V42" i="13"/>
  <c r="I46" i="13"/>
  <c r="K46" i="13"/>
  <c r="O46" i="13"/>
  <c r="Q46" i="13"/>
  <c r="V46" i="13"/>
  <c r="I48" i="13"/>
  <c r="K48" i="13"/>
  <c r="O48" i="13"/>
  <c r="Q48" i="13"/>
  <c r="V48" i="13"/>
  <c r="G52" i="13"/>
  <c r="M52" i="13" s="1"/>
  <c r="I52" i="13"/>
  <c r="K52" i="13"/>
  <c r="G61" i="13"/>
  <c r="G69" i="13"/>
  <c r="M69" i="13" s="1"/>
  <c r="G73" i="13"/>
  <c r="M73" i="13" s="1"/>
  <c r="G77" i="13"/>
  <c r="M77" i="13" s="1"/>
  <c r="G81" i="13"/>
  <c r="M81" i="13" s="1"/>
  <c r="G85" i="13"/>
  <c r="M85" i="13" s="1"/>
  <c r="G89" i="13"/>
  <c r="M89" i="13" s="1"/>
  <c r="G93" i="13"/>
  <c r="M93" i="13" s="1"/>
  <c r="G97" i="13"/>
  <c r="M97" i="13" s="1"/>
  <c r="G100" i="13"/>
  <c r="M100" i="13" s="1"/>
  <c r="G105" i="13"/>
  <c r="M105" i="13" s="1"/>
  <c r="G108" i="13"/>
  <c r="M108" i="13" s="1"/>
  <c r="G112" i="13"/>
  <c r="M112" i="13" s="1"/>
  <c r="G115" i="13"/>
  <c r="M115" i="13" s="1"/>
  <c r="G120" i="13"/>
  <c r="M120" i="13" s="1"/>
  <c r="G124" i="13"/>
  <c r="M124" i="13" s="1"/>
  <c r="G128" i="13"/>
  <c r="M128" i="13" s="1"/>
  <c r="G130" i="13"/>
  <c r="M130" i="13" s="1"/>
  <c r="G132" i="13"/>
  <c r="M132" i="13" s="1"/>
  <c r="G138" i="13"/>
  <c r="M138" i="13" s="1"/>
  <c r="G141" i="13"/>
  <c r="M141" i="13" s="1"/>
  <c r="G143" i="13"/>
  <c r="M143" i="13" s="1"/>
  <c r="G145" i="13"/>
  <c r="M145" i="13" s="1"/>
  <c r="G149" i="13"/>
  <c r="M149" i="13" s="1"/>
  <c r="G151" i="13"/>
  <c r="M151" i="13" s="1"/>
  <c r="G153" i="13"/>
  <c r="M153" i="13" s="1"/>
  <c r="G155" i="13"/>
  <c r="M155" i="13" s="1"/>
  <c r="G157" i="13"/>
  <c r="M157" i="13" s="1"/>
  <c r="O52" i="13"/>
  <c r="Q52" i="13"/>
  <c r="V52" i="13"/>
  <c r="I61" i="13"/>
  <c r="K61" i="13"/>
  <c r="O61" i="13"/>
  <c r="Q61" i="13"/>
  <c r="V61" i="13"/>
  <c r="I69" i="13"/>
  <c r="K69" i="13"/>
  <c r="O69" i="13"/>
  <c r="Q69" i="13"/>
  <c r="V69" i="13"/>
  <c r="I73" i="13"/>
  <c r="K73" i="13"/>
  <c r="O73" i="13"/>
  <c r="Q73" i="13"/>
  <c r="V73" i="13"/>
  <c r="I77" i="13"/>
  <c r="K77" i="13"/>
  <c r="O77" i="13"/>
  <c r="Q77" i="13"/>
  <c r="V77" i="13"/>
  <c r="I81" i="13"/>
  <c r="K81" i="13"/>
  <c r="O81" i="13"/>
  <c r="Q81" i="13"/>
  <c r="V81" i="13"/>
  <c r="I85" i="13"/>
  <c r="K85" i="13"/>
  <c r="O85" i="13"/>
  <c r="Q85" i="13"/>
  <c r="V85" i="13"/>
  <c r="I89" i="13"/>
  <c r="K89" i="13"/>
  <c r="O89" i="13"/>
  <c r="Q89" i="13"/>
  <c r="V89" i="13"/>
  <c r="I93" i="13"/>
  <c r="K93" i="13"/>
  <c r="O93" i="13"/>
  <c r="Q93" i="13"/>
  <c r="V93" i="13"/>
  <c r="I97" i="13"/>
  <c r="K97" i="13"/>
  <c r="O97" i="13"/>
  <c r="Q97" i="13"/>
  <c r="V97" i="13"/>
  <c r="I100" i="13"/>
  <c r="K100" i="13"/>
  <c r="O100" i="13"/>
  <c r="Q100" i="13"/>
  <c r="V100" i="13"/>
  <c r="I105" i="13"/>
  <c r="K105" i="13"/>
  <c r="O105" i="13"/>
  <c r="Q105" i="13"/>
  <c r="V105" i="13"/>
  <c r="I108" i="13"/>
  <c r="K108" i="13"/>
  <c r="O108" i="13"/>
  <c r="Q108" i="13"/>
  <c r="V108" i="13"/>
  <c r="I112" i="13"/>
  <c r="K112" i="13"/>
  <c r="O112" i="13"/>
  <c r="Q112" i="13"/>
  <c r="V112" i="13"/>
  <c r="I115" i="13"/>
  <c r="K115" i="13"/>
  <c r="O115" i="13"/>
  <c r="Q115" i="13"/>
  <c r="V115" i="13"/>
  <c r="I120" i="13"/>
  <c r="K120" i="13"/>
  <c r="O120" i="13"/>
  <c r="Q120" i="13"/>
  <c r="V120" i="13"/>
  <c r="I124" i="13"/>
  <c r="K124" i="13"/>
  <c r="O124" i="13"/>
  <c r="Q124" i="13"/>
  <c r="V124" i="13"/>
  <c r="I128" i="13"/>
  <c r="K128" i="13"/>
  <c r="O128" i="13"/>
  <c r="Q128" i="13"/>
  <c r="V128" i="13"/>
  <c r="I130" i="13"/>
  <c r="K130" i="13"/>
  <c r="O130" i="13"/>
  <c r="Q130" i="13"/>
  <c r="V130" i="13"/>
  <c r="I132" i="13"/>
  <c r="K132" i="13"/>
  <c r="O132" i="13"/>
  <c r="Q132" i="13"/>
  <c r="V132" i="13"/>
  <c r="I138" i="13"/>
  <c r="K138" i="13"/>
  <c r="O138" i="13"/>
  <c r="Q138" i="13"/>
  <c r="V138" i="13"/>
  <c r="I141" i="13"/>
  <c r="K141" i="13"/>
  <c r="O141" i="13"/>
  <c r="Q141" i="13"/>
  <c r="V141" i="13"/>
  <c r="I143" i="13"/>
  <c r="K143" i="13"/>
  <c r="O143" i="13"/>
  <c r="Q143" i="13"/>
  <c r="V143" i="13"/>
  <c r="I145" i="13"/>
  <c r="K145" i="13"/>
  <c r="O145" i="13"/>
  <c r="Q145" i="13"/>
  <c r="V145" i="13"/>
  <c r="I149" i="13"/>
  <c r="K149" i="13"/>
  <c r="O149" i="13"/>
  <c r="Q149" i="13"/>
  <c r="V149" i="13"/>
  <c r="I151" i="13"/>
  <c r="K151" i="13"/>
  <c r="O151" i="13"/>
  <c r="Q151" i="13"/>
  <c r="V151" i="13"/>
  <c r="I153" i="13"/>
  <c r="K153" i="13"/>
  <c r="O153" i="13"/>
  <c r="Q153" i="13"/>
  <c r="V153" i="13"/>
  <c r="I155" i="13"/>
  <c r="K155" i="13"/>
  <c r="O155" i="13"/>
  <c r="Q155" i="13"/>
  <c r="V155" i="13"/>
  <c r="I157" i="13"/>
  <c r="K157" i="13"/>
  <c r="O157" i="13"/>
  <c r="Q157" i="13"/>
  <c r="V157" i="13"/>
  <c r="G161" i="13"/>
  <c r="M161" i="13" s="1"/>
  <c r="G168" i="13"/>
  <c r="M168" i="13" s="1"/>
  <c r="G172" i="13"/>
  <c r="M172" i="13" s="1"/>
  <c r="G177" i="13"/>
  <c r="M177" i="13" s="1"/>
  <c r="M180" i="13"/>
  <c r="M184" i="13"/>
  <c r="M187" i="13"/>
  <c r="M190" i="13"/>
  <c r="M193" i="13"/>
  <c r="M195" i="13"/>
  <c r="G198" i="13"/>
  <c r="M198" i="13" s="1"/>
  <c r="G200" i="13"/>
  <c r="M200" i="13" s="1"/>
  <c r="G202" i="13"/>
  <c r="M202" i="13" s="1"/>
  <c r="G204" i="13"/>
  <c r="M204" i="13" s="1"/>
  <c r="G206" i="13"/>
  <c r="M206" i="13" s="1"/>
  <c r="G209" i="13"/>
  <c r="M209" i="13" s="1"/>
  <c r="G212" i="13"/>
  <c r="M212" i="13" s="1"/>
  <c r="G217" i="13"/>
  <c r="M217" i="13" s="1"/>
  <c r="G222" i="13"/>
  <c r="M222" i="13" s="1"/>
  <c r="G224" i="13"/>
  <c r="M224" i="13" s="1"/>
  <c r="G226" i="13"/>
  <c r="M226" i="13" s="1"/>
  <c r="G228" i="13"/>
  <c r="M228" i="13" s="1"/>
  <c r="G230" i="13"/>
  <c r="M230" i="13" s="1"/>
  <c r="G233" i="13"/>
  <c r="M233" i="13" s="1"/>
  <c r="G236" i="13"/>
  <c r="M236" i="13" s="1"/>
  <c r="G239" i="13"/>
  <c r="M239" i="13" s="1"/>
  <c r="G242" i="13"/>
  <c r="M242" i="13" s="1"/>
  <c r="G245" i="13"/>
  <c r="M245" i="13" s="1"/>
  <c r="G248" i="13"/>
  <c r="M248" i="13" s="1"/>
  <c r="G251" i="13"/>
  <c r="M251" i="13" s="1"/>
  <c r="G254" i="13"/>
  <c r="M254" i="13" s="1"/>
  <c r="G257" i="13"/>
  <c r="M257" i="13" s="1"/>
  <c r="I161" i="13"/>
  <c r="K161" i="13"/>
  <c r="O161" i="13"/>
  <c r="Q161" i="13"/>
  <c r="V161" i="13"/>
  <c r="I168" i="13"/>
  <c r="K168" i="13"/>
  <c r="O168" i="13"/>
  <c r="Q168" i="13"/>
  <c r="V168" i="13"/>
  <c r="I172" i="13"/>
  <c r="K172" i="13"/>
  <c r="O172" i="13"/>
  <c r="Q172" i="13"/>
  <c r="V172" i="13"/>
  <c r="I177" i="13"/>
  <c r="K177" i="13"/>
  <c r="O177" i="13"/>
  <c r="Q177" i="13"/>
  <c r="V177" i="13"/>
  <c r="I180" i="13"/>
  <c r="K180" i="13"/>
  <c r="O180" i="13"/>
  <c r="Q180" i="13"/>
  <c r="V180" i="13"/>
  <c r="I184" i="13"/>
  <c r="K184" i="13"/>
  <c r="O184" i="13"/>
  <c r="Q184" i="13"/>
  <c r="V184" i="13"/>
  <c r="I187" i="13"/>
  <c r="K187" i="13"/>
  <c r="O187" i="13"/>
  <c r="Q187" i="13"/>
  <c r="V187" i="13"/>
  <c r="I190" i="13"/>
  <c r="K190" i="13"/>
  <c r="O190" i="13"/>
  <c r="Q190" i="13"/>
  <c r="V190" i="13"/>
  <c r="I193" i="13"/>
  <c r="K193" i="13"/>
  <c r="O193" i="13"/>
  <c r="Q193" i="13"/>
  <c r="V193" i="13"/>
  <c r="I195" i="13"/>
  <c r="K195" i="13"/>
  <c r="O195" i="13"/>
  <c r="Q195" i="13"/>
  <c r="V195" i="13"/>
  <c r="I198" i="13"/>
  <c r="K198" i="13"/>
  <c r="O198" i="13"/>
  <c r="Q198" i="13"/>
  <c r="V198" i="13"/>
  <c r="I200" i="13"/>
  <c r="K200" i="13"/>
  <c r="O200" i="13"/>
  <c r="Q200" i="13"/>
  <c r="V200" i="13"/>
  <c r="I202" i="13"/>
  <c r="K202" i="13"/>
  <c r="O202" i="13"/>
  <c r="Q202" i="13"/>
  <c r="V202" i="13"/>
  <c r="I204" i="13"/>
  <c r="K204" i="13"/>
  <c r="O204" i="13"/>
  <c r="Q204" i="13"/>
  <c r="V204" i="13"/>
  <c r="I206" i="13"/>
  <c r="K206" i="13"/>
  <c r="O206" i="13"/>
  <c r="Q206" i="13"/>
  <c r="V206" i="13"/>
  <c r="I209" i="13"/>
  <c r="K209" i="13"/>
  <c r="O209" i="13"/>
  <c r="Q209" i="13"/>
  <c r="V209" i="13"/>
  <c r="I212" i="13"/>
  <c r="K212" i="13"/>
  <c r="O212" i="13"/>
  <c r="Q212" i="13"/>
  <c r="V212" i="13"/>
  <c r="I217" i="13"/>
  <c r="K217" i="13"/>
  <c r="O217" i="13"/>
  <c r="Q217" i="13"/>
  <c r="V217" i="13"/>
  <c r="I222" i="13"/>
  <c r="K222" i="13"/>
  <c r="O222" i="13"/>
  <c r="Q222" i="13"/>
  <c r="V222" i="13"/>
  <c r="I224" i="13"/>
  <c r="K224" i="13"/>
  <c r="O224" i="13"/>
  <c r="Q224" i="13"/>
  <c r="V224" i="13"/>
  <c r="I226" i="13"/>
  <c r="K226" i="13"/>
  <c r="O226" i="13"/>
  <c r="Q226" i="13"/>
  <c r="V226" i="13"/>
  <c r="I228" i="13"/>
  <c r="K228" i="13"/>
  <c r="O228" i="13"/>
  <c r="Q228" i="13"/>
  <c r="V228" i="13"/>
  <c r="I230" i="13"/>
  <c r="K230" i="13"/>
  <c r="O230" i="13"/>
  <c r="Q230" i="13"/>
  <c r="V230" i="13"/>
  <c r="I233" i="13"/>
  <c r="K233" i="13"/>
  <c r="O233" i="13"/>
  <c r="Q233" i="13"/>
  <c r="V233" i="13"/>
  <c r="I236" i="13"/>
  <c r="K236" i="13"/>
  <c r="O236" i="13"/>
  <c r="Q236" i="13"/>
  <c r="V236" i="13"/>
  <c r="I239" i="13"/>
  <c r="K239" i="13"/>
  <c r="O239" i="13"/>
  <c r="Q239" i="13"/>
  <c r="V239" i="13"/>
  <c r="I242" i="13"/>
  <c r="K242" i="13"/>
  <c r="O242" i="13"/>
  <c r="Q242" i="13"/>
  <c r="V242" i="13"/>
  <c r="I245" i="13"/>
  <c r="K245" i="13"/>
  <c r="O245" i="13"/>
  <c r="Q245" i="13"/>
  <c r="V245" i="13"/>
  <c r="I248" i="13"/>
  <c r="K248" i="13"/>
  <c r="O248" i="13"/>
  <c r="Q248" i="13"/>
  <c r="V248" i="13"/>
  <c r="I251" i="13"/>
  <c r="K251" i="13"/>
  <c r="O251" i="13"/>
  <c r="Q251" i="13"/>
  <c r="V251" i="13"/>
  <c r="I254" i="13"/>
  <c r="K254" i="13"/>
  <c r="O254" i="13"/>
  <c r="Q254" i="13"/>
  <c r="V254" i="13"/>
  <c r="I257" i="13"/>
  <c r="K257" i="13"/>
  <c r="O257" i="13"/>
  <c r="Q257" i="13"/>
  <c r="V257" i="13"/>
  <c r="G261" i="13"/>
  <c r="M261" i="13" s="1"/>
  <c r="I261" i="13"/>
  <c r="K261" i="13"/>
  <c r="O261" i="13"/>
  <c r="Q261" i="13"/>
  <c r="V261" i="13"/>
  <c r="G263" i="13"/>
  <c r="M263" i="13" s="1"/>
  <c r="I263" i="13"/>
  <c r="K263" i="13"/>
  <c r="O263" i="13"/>
  <c r="Q263" i="13"/>
  <c r="V263" i="13"/>
  <c r="G265" i="13"/>
  <c r="I265" i="13"/>
  <c r="K265" i="13"/>
  <c r="O265" i="13"/>
  <c r="Q265" i="13"/>
  <c r="V265" i="13"/>
  <c r="G268" i="13"/>
  <c r="M268" i="13" s="1"/>
  <c r="I268" i="13"/>
  <c r="K268" i="13"/>
  <c r="O268" i="13"/>
  <c r="Q268" i="13"/>
  <c r="V268" i="13"/>
  <c r="G272" i="13"/>
  <c r="M272" i="13" s="1"/>
  <c r="I272" i="13"/>
  <c r="K272" i="13"/>
  <c r="O272" i="13"/>
  <c r="Q272" i="13"/>
  <c r="V272" i="13"/>
  <c r="G283" i="13"/>
  <c r="M283" i="13" s="1"/>
  <c r="I283" i="13"/>
  <c r="K283" i="13"/>
  <c r="O283" i="13"/>
  <c r="Q283" i="13"/>
  <c r="V283" i="13"/>
  <c r="G287" i="13"/>
  <c r="M287" i="13" s="1"/>
  <c r="I287" i="13"/>
  <c r="K287" i="13"/>
  <c r="O287" i="13"/>
  <c r="Q287" i="13"/>
  <c r="V287" i="13"/>
  <c r="G301" i="13"/>
  <c r="M301" i="13" s="1"/>
  <c r="I301" i="13"/>
  <c r="K301" i="13"/>
  <c r="O301" i="13"/>
  <c r="Q301" i="13"/>
  <c r="V301" i="13"/>
  <c r="G313" i="13"/>
  <c r="M313" i="13" s="1"/>
  <c r="I313" i="13"/>
  <c r="K313" i="13"/>
  <c r="O313" i="13"/>
  <c r="Q313" i="13"/>
  <c r="V313" i="13"/>
  <c r="G339" i="13"/>
  <c r="M339" i="13" s="1"/>
  <c r="I339" i="13"/>
  <c r="K339" i="13"/>
  <c r="O339" i="13"/>
  <c r="Q339" i="13"/>
  <c r="V339" i="13"/>
  <c r="G361" i="13"/>
  <c r="M361" i="13" s="1"/>
  <c r="I361" i="13"/>
  <c r="K361" i="13"/>
  <c r="O361" i="13"/>
  <c r="Q361" i="13"/>
  <c r="V361" i="13"/>
  <c r="G367" i="13"/>
  <c r="M367" i="13" s="1"/>
  <c r="I367" i="13"/>
  <c r="K367" i="13"/>
  <c r="O367" i="13"/>
  <c r="Q367" i="13"/>
  <c r="V367" i="13"/>
  <c r="G374" i="13"/>
  <c r="I374" i="13"/>
  <c r="K374" i="13"/>
  <c r="O374" i="13"/>
  <c r="Q374" i="13"/>
  <c r="V374" i="13"/>
  <c r="G376" i="13"/>
  <c r="I376" i="13"/>
  <c r="K376" i="13"/>
  <c r="O376" i="13"/>
  <c r="Q376" i="13"/>
  <c r="V376" i="13"/>
  <c r="G378" i="13"/>
  <c r="M378" i="13" s="1"/>
  <c r="I378" i="13"/>
  <c r="K378" i="13"/>
  <c r="O378" i="13"/>
  <c r="Q378" i="13"/>
  <c r="V378" i="13"/>
  <c r="G380" i="13"/>
  <c r="M380" i="13" s="1"/>
  <c r="I380" i="13"/>
  <c r="K380" i="13"/>
  <c r="O380" i="13"/>
  <c r="Q380" i="13"/>
  <c r="V380" i="13"/>
  <c r="G382" i="13"/>
  <c r="M382" i="13" s="1"/>
  <c r="I382" i="13"/>
  <c r="K382" i="13"/>
  <c r="O382" i="13"/>
  <c r="Q382" i="13"/>
  <c r="V382" i="13"/>
  <c r="G389" i="13"/>
  <c r="M389" i="13" s="1"/>
  <c r="I389" i="13"/>
  <c r="K389" i="13"/>
  <c r="O389" i="13"/>
  <c r="Q389" i="13"/>
  <c r="V389" i="13"/>
  <c r="G391" i="13"/>
  <c r="M391" i="13" s="1"/>
  <c r="I391" i="13"/>
  <c r="K391" i="13"/>
  <c r="O391" i="13"/>
  <c r="Q391" i="13"/>
  <c r="V391" i="13"/>
  <c r="G394" i="13"/>
  <c r="M394" i="13" s="1"/>
  <c r="I394" i="13"/>
  <c r="K394" i="13"/>
  <c r="O394" i="13"/>
  <c r="Q394" i="13"/>
  <c r="V394" i="13"/>
  <c r="G407" i="13"/>
  <c r="M407" i="13" s="1"/>
  <c r="I407" i="13"/>
  <c r="K407" i="13"/>
  <c r="O407" i="13"/>
  <c r="Q407" i="13"/>
  <c r="V407" i="13"/>
  <c r="G411" i="13"/>
  <c r="M411" i="13" s="1"/>
  <c r="I411" i="13"/>
  <c r="K411" i="13"/>
  <c r="O411" i="13"/>
  <c r="Q411" i="13"/>
  <c r="V411" i="13"/>
  <c r="G414" i="13"/>
  <c r="M414" i="13" s="1"/>
  <c r="I414" i="13"/>
  <c r="K414" i="13"/>
  <c r="O414" i="13"/>
  <c r="Q414" i="13"/>
  <c r="V414" i="13"/>
  <c r="G420" i="13"/>
  <c r="M420" i="13" s="1"/>
  <c r="I420" i="13"/>
  <c r="K420" i="13"/>
  <c r="O420" i="13"/>
  <c r="Q420" i="13"/>
  <c r="V420" i="13"/>
  <c r="G426" i="13"/>
  <c r="M426" i="13" s="1"/>
  <c r="I426" i="13"/>
  <c r="K426" i="13"/>
  <c r="O426" i="13"/>
  <c r="Q426" i="13"/>
  <c r="V426" i="13"/>
  <c r="G430" i="13"/>
  <c r="I430" i="13"/>
  <c r="K430" i="13"/>
  <c r="O430" i="13"/>
  <c r="Q430" i="13"/>
  <c r="V430" i="13"/>
  <c r="G432" i="13"/>
  <c r="M432" i="13" s="1"/>
  <c r="I432" i="13"/>
  <c r="K432" i="13"/>
  <c r="O432" i="13"/>
  <c r="Q432" i="13"/>
  <c r="V432" i="13"/>
  <c r="G434" i="13"/>
  <c r="M434" i="13" s="1"/>
  <c r="I434" i="13"/>
  <c r="K434" i="13"/>
  <c r="O434" i="13"/>
  <c r="Q434" i="13"/>
  <c r="V434" i="13"/>
  <c r="G436" i="13"/>
  <c r="M436" i="13" s="1"/>
  <c r="I436" i="13"/>
  <c r="K436" i="13"/>
  <c r="O436" i="13"/>
  <c r="Q436" i="13"/>
  <c r="V436" i="13"/>
  <c r="G438" i="13"/>
  <c r="M438" i="13" s="1"/>
  <c r="I438" i="13"/>
  <c r="K438" i="13"/>
  <c r="O438" i="13"/>
  <c r="Q438" i="13"/>
  <c r="V438" i="13"/>
  <c r="G443" i="13"/>
  <c r="M443" i="13" s="1"/>
  <c r="I443" i="13"/>
  <c r="K443" i="13"/>
  <c r="O443" i="13"/>
  <c r="Q443" i="13"/>
  <c r="V443" i="13"/>
  <c r="G446" i="13"/>
  <c r="I446" i="13"/>
  <c r="K446" i="13"/>
  <c r="M446" i="13"/>
  <c r="O446" i="13"/>
  <c r="Q446" i="13"/>
  <c r="V446" i="13"/>
  <c r="G449" i="13"/>
  <c r="M449" i="13" s="1"/>
  <c r="I449" i="13"/>
  <c r="K449" i="13"/>
  <c r="O449" i="13"/>
  <c r="Q449" i="13"/>
  <c r="V449" i="13"/>
  <c r="G455" i="13"/>
  <c r="I455" i="13"/>
  <c r="K455" i="13"/>
  <c r="O455" i="13"/>
  <c r="Q455" i="13"/>
  <c r="V455" i="13"/>
  <c r="G457" i="13"/>
  <c r="M457" i="13" s="1"/>
  <c r="I457" i="13"/>
  <c r="K457" i="13"/>
  <c r="O457" i="13"/>
  <c r="Q457" i="13"/>
  <c r="V457" i="13"/>
  <c r="G459" i="13"/>
  <c r="M459" i="13" s="1"/>
  <c r="I459" i="13"/>
  <c r="K459" i="13"/>
  <c r="O459" i="13"/>
  <c r="Q459" i="13"/>
  <c r="V459" i="13"/>
  <c r="G462" i="13"/>
  <c r="M462" i="13" s="1"/>
  <c r="I462" i="13"/>
  <c r="K462" i="13"/>
  <c r="O462" i="13"/>
  <c r="Q462" i="13"/>
  <c r="V462" i="13"/>
  <c r="G468" i="13"/>
  <c r="M468" i="13" s="1"/>
  <c r="I468" i="13"/>
  <c r="K468" i="13"/>
  <c r="O468" i="13"/>
  <c r="Q468" i="13"/>
  <c r="V468" i="13"/>
  <c r="G470" i="13"/>
  <c r="M470" i="13" s="1"/>
  <c r="I470" i="13"/>
  <c r="K470" i="13"/>
  <c r="O470" i="13"/>
  <c r="Q470" i="13"/>
  <c r="V470" i="13"/>
  <c r="G473" i="13"/>
  <c r="I473" i="13"/>
  <c r="K473" i="13"/>
  <c r="O473" i="13"/>
  <c r="Q473" i="13"/>
  <c r="V473" i="13"/>
  <c r="G476" i="13"/>
  <c r="M476" i="13" s="1"/>
  <c r="I476" i="13"/>
  <c r="K476" i="13"/>
  <c r="O476" i="13"/>
  <c r="Q476" i="13"/>
  <c r="V476" i="13"/>
  <c r="G478" i="13"/>
  <c r="M478" i="13" s="1"/>
  <c r="I478" i="13"/>
  <c r="K478" i="13"/>
  <c r="O478" i="13"/>
  <c r="Q478" i="13"/>
  <c r="V478" i="13"/>
  <c r="G481" i="13"/>
  <c r="M481" i="13" s="1"/>
  <c r="I481" i="13"/>
  <c r="I480" i="13" s="1"/>
  <c r="K481" i="13"/>
  <c r="K480" i="13" s="1"/>
  <c r="O481" i="13"/>
  <c r="O480" i="13" s="1"/>
  <c r="Q481" i="13"/>
  <c r="Q480" i="13" s="1"/>
  <c r="V481" i="13"/>
  <c r="V480" i="13" s="1"/>
  <c r="G483" i="13"/>
  <c r="M483" i="13" s="1"/>
  <c r="I483" i="13"/>
  <c r="K483" i="13"/>
  <c r="G485" i="13"/>
  <c r="M485" i="13" s="1"/>
  <c r="G487" i="13"/>
  <c r="M487" i="13" s="1"/>
  <c r="G489" i="13"/>
  <c r="M489" i="13" s="1"/>
  <c r="G491" i="13"/>
  <c r="M491" i="13" s="1"/>
  <c r="G493" i="13"/>
  <c r="M493" i="13" s="1"/>
  <c r="G498" i="13"/>
  <c r="M498" i="13" s="1"/>
  <c r="G502" i="13"/>
  <c r="M502" i="13" s="1"/>
  <c r="G504" i="13"/>
  <c r="M504" i="13" s="1"/>
  <c r="G505" i="13"/>
  <c r="M505" i="13" s="1"/>
  <c r="G514" i="13"/>
  <c r="M514" i="13" s="1"/>
  <c r="O483" i="13"/>
  <c r="Q483" i="13"/>
  <c r="V483" i="13"/>
  <c r="I485" i="13"/>
  <c r="K485" i="13"/>
  <c r="O485" i="13"/>
  <c r="Q485" i="13"/>
  <c r="V485" i="13"/>
  <c r="I487" i="13"/>
  <c r="K487" i="13"/>
  <c r="O487" i="13"/>
  <c r="Q487" i="13"/>
  <c r="V487" i="13"/>
  <c r="I489" i="13"/>
  <c r="K489" i="13"/>
  <c r="O489" i="13"/>
  <c r="Q489" i="13"/>
  <c r="V489" i="13"/>
  <c r="I491" i="13"/>
  <c r="K491" i="13"/>
  <c r="O491" i="13"/>
  <c r="Q491" i="13"/>
  <c r="V491" i="13"/>
  <c r="I493" i="13"/>
  <c r="K493" i="13"/>
  <c r="O493" i="13"/>
  <c r="Q493" i="13"/>
  <c r="V493" i="13"/>
  <c r="I498" i="13"/>
  <c r="K498" i="13"/>
  <c r="O498" i="13"/>
  <c r="Q498" i="13"/>
  <c r="V498" i="13"/>
  <c r="I502" i="13"/>
  <c r="K502" i="13"/>
  <c r="O502" i="13"/>
  <c r="Q502" i="13"/>
  <c r="V502" i="13"/>
  <c r="I504" i="13"/>
  <c r="K504" i="13"/>
  <c r="O504" i="13"/>
  <c r="Q504" i="13"/>
  <c r="V504" i="13"/>
  <c r="I505" i="13"/>
  <c r="K505" i="13"/>
  <c r="O505" i="13"/>
  <c r="Q505" i="13"/>
  <c r="V505" i="13"/>
  <c r="I514" i="13"/>
  <c r="K514" i="13"/>
  <c r="O514" i="13"/>
  <c r="Q514" i="13"/>
  <c r="V514" i="13"/>
  <c r="G523" i="13"/>
  <c r="M523" i="13" s="1"/>
  <c r="I523" i="13"/>
  <c r="K523" i="13"/>
  <c r="O523" i="13"/>
  <c r="Q523" i="13"/>
  <c r="V523" i="13"/>
  <c r="G526" i="13"/>
  <c r="M526" i="13" s="1"/>
  <c r="I526" i="13"/>
  <c r="K526" i="13"/>
  <c r="O526" i="13"/>
  <c r="Q526" i="13"/>
  <c r="V526" i="13"/>
  <c r="G529" i="13"/>
  <c r="M529" i="13" s="1"/>
  <c r="I529" i="13"/>
  <c r="K529" i="13"/>
  <c r="O529" i="13"/>
  <c r="Q529" i="13"/>
  <c r="V529" i="13"/>
  <c r="G532" i="13"/>
  <c r="M532" i="13" s="1"/>
  <c r="I532" i="13"/>
  <c r="K532" i="13"/>
  <c r="G536" i="13"/>
  <c r="M536" i="13" s="1"/>
  <c r="G543" i="13"/>
  <c r="M543" i="13" s="1"/>
  <c r="G546" i="13"/>
  <c r="M546" i="13" s="1"/>
  <c r="G549" i="13"/>
  <c r="M549" i="13" s="1"/>
  <c r="G552" i="13"/>
  <c r="M552" i="13" s="1"/>
  <c r="G555" i="13"/>
  <c r="M555" i="13" s="1"/>
  <c r="G558" i="13"/>
  <c r="M558" i="13" s="1"/>
  <c r="G564" i="13"/>
  <c r="M564" i="13" s="1"/>
  <c r="G565" i="13"/>
  <c r="M565" i="13" s="1"/>
  <c r="G568" i="13"/>
  <c r="M568" i="13" s="1"/>
  <c r="O532" i="13"/>
  <c r="Q532" i="13"/>
  <c r="V532" i="13"/>
  <c r="I536" i="13"/>
  <c r="K536" i="13"/>
  <c r="O536" i="13"/>
  <c r="Q536" i="13"/>
  <c r="V536" i="13"/>
  <c r="I543" i="13"/>
  <c r="K543" i="13"/>
  <c r="O543" i="13"/>
  <c r="Q543" i="13"/>
  <c r="V543" i="13"/>
  <c r="I546" i="13"/>
  <c r="K546" i="13"/>
  <c r="O546" i="13"/>
  <c r="Q546" i="13"/>
  <c r="V546" i="13"/>
  <c r="I549" i="13"/>
  <c r="K549" i="13"/>
  <c r="O549" i="13"/>
  <c r="Q549" i="13"/>
  <c r="V549" i="13"/>
  <c r="I552" i="13"/>
  <c r="K552" i="13"/>
  <c r="O552" i="13"/>
  <c r="Q552" i="13"/>
  <c r="V552" i="13"/>
  <c r="I555" i="13"/>
  <c r="K555" i="13"/>
  <c r="O555" i="13"/>
  <c r="Q555" i="13"/>
  <c r="V555" i="13"/>
  <c r="I558" i="13"/>
  <c r="K558" i="13"/>
  <c r="O558" i="13"/>
  <c r="Q558" i="13"/>
  <c r="V558" i="13"/>
  <c r="I564" i="13"/>
  <c r="K564" i="13"/>
  <c r="O564" i="13"/>
  <c r="Q564" i="13"/>
  <c r="V564" i="13"/>
  <c r="I565" i="13"/>
  <c r="K565" i="13"/>
  <c r="O565" i="13"/>
  <c r="Q565" i="13"/>
  <c r="V565" i="13"/>
  <c r="I568" i="13"/>
  <c r="K568" i="13"/>
  <c r="O568" i="13"/>
  <c r="Q568" i="13"/>
  <c r="V568" i="13"/>
  <c r="G572" i="13"/>
  <c r="M572" i="13" s="1"/>
  <c r="I572" i="13"/>
  <c r="K572" i="13"/>
  <c r="O572" i="13"/>
  <c r="Q572" i="13"/>
  <c r="V572" i="13"/>
  <c r="G576" i="13"/>
  <c r="M576" i="13" s="1"/>
  <c r="I576" i="13"/>
  <c r="K576" i="13"/>
  <c r="O576" i="13"/>
  <c r="Q576" i="13"/>
  <c r="V576" i="13"/>
  <c r="G578" i="13"/>
  <c r="M578" i="13" s="1"/>
  <c r="I578" i="13"/>
  <c r="K578" i="13"/>
  <c r="O578" i="13"/>
  <c r="Q578" i="13"/>
  <c r="V578" i="13"/>
  <c r="G580" i="13"/>
  <c r="M580" i="13" s="1"/>
  <c r="I580" i="13"/>
  <c r="K580" i="13"/>
  <c r="O580" i="13"/>
  <c r="Q580" i="13"/>
  <c r="V580" i="13"/>
  <c r="G583" i="13"/>
  <c r="I583" i="13"/>
  <c r="K583" i="13"/>
  <c r="O583" i="13"/>
  <c r="Q583" i="13"/>
  <c r="V583" i="13"/>
  <c r="G586" i="13"/>
  <c r="M586" i="13" s="1"/>
  <c r="I586" i="13"/>
  <c r="K586" i="13"/>
  <c r="O586" i="13"/>
  <c r="Q586" i="13"/>
  <c r="V586" i="13"/>
  <c r="G590" i="13"/>
  <c r="M590" i="13" s="1"/>
  <c r="I590" i="13"/>
  <c r="K590" i="13"/>
  <c r="O590" i="13"/>
  <c r="Q590" i="13"/>
  <c r="V590" i="13"/>
  <c r="G591" i="13"/>
  <c r="M591" i="13" s="1"/>
  <c r="I591" i="13"/>
  <c r="K591" i="13"/>
  <c r="O591" i="13"/>
  <c r="Q591" i="13"/>
  <c r="V591" i="13"/>
  <c r="G594" i="13"/>
  <c r="M594" i="13" s="1"/>
  <c r="I594" i="13"/>
  <c r="K594" i="13"/>
  <c r="O594" i="13"/>
  <c r="Q594" i="13"/>
  <c r="V594" i="13"/>
  <c r="G598" i="13"/>
  <c r="M598" i="13" s="1"/>
  <c r="I598" i="13"/>
  <c r="K598" i="13"/>
  <c r="O598" i="13"/>
  <c r="Q598" i="13"/>
  <c r="V598" i="13"/>
  <c r="G600" i="13"/>
  <c r="M600" i="13" s="1"/>
  <c r="I600" i="13"/>
  <c r="K600" i="13"/>
  <c r="O600" i="13"/>
  <c r="Q600" i="13"/>
  <c r="V600" i="13"/>
  <c r="G603" i="13"/>
  <c r="M603" i="13" s="1"/>
  <c r="I603" i="13"/>
  <c r="K603" i="13"/>
  <c r="O603" i="13"/>
  <c r="Q603" i="13"/>
  <c r="V603" i="13"/>
  <c r="G607" i="13"/>
  <c r="M607" i="13" s="1"/>
  <c r="I607" i="13"/>
  <c r="K607" i="13"/>
  <c r="O607" i="13"/>
  <c r="Q607" i="13"/>
  <c r="V607" i="13"/>
  <c r="G612" i="13"/>
  <c r="M612" i="13" s="1"/>
  <c r="G614" i="13"/>
  <c r="M614" i="13" s="1"/>
  <c r="I612" i="13"/>
  <c r="K612" i="13"/>
  <c r="O612" i="13"/>
  <c r="Q612" i="13"/>
  <c r="V612" i="13"/>
  <c r="I614" i="13"/>
  <c r="K614" i="13"/>
  <c r="O614" i="13"/>
  <c r="Q614" i="13"/>
  <c r="V614" i="13"/>
  <c r="G616" i="13"/>
  <c r="M616" i="13" s="1"/>
  <c r="I616" i="13"/>
  <c r="K616" i="13"/>
  <c r="O616" i="13"/>
  <c r="Q616" i="13"/>
  <c r="V616" i="13"/>
  <c r="G621" i="13"/>
  <c r="M621" i="13" s="1"/>
  <c r="G622" i="13"/>
  <c r="M622" i="13" s="1"/>
  <c r="I621" i="13"/>
  <c r="K621" i="13"/>
  <c r="O621" i="13"/>
  <c r="Q621" i="13"/>
  <c r="V621" i="13"/>
  <c r="I622" i="13"/>
  <c r="K622" i="13"/>
  <c r="O622" i="13"/>
  <c r="Q622" i="13"/>
  <c r="V622" i="13"/>
  <c r="G630" i="13"/>
  <c r="M630" i="13" s="1"/>
  <c r="G639" i="13"/>
  <c r="G646" i="13"/>
  <c r="M646" i="13" s="1"/>
  <c r="G648" i="13"/>
  <c r="M648" i="13" s="1"/>
  <c r="G651" i="13"/>
  <c r="M651" i="13" s="1"/>
  <c r="G659" i="13"/>
  <c r="M659" i="13" s="1"/>
  <c r="G665" i="13"/>
  <c r="I630" i="13"/>
  <c r="K630" i="13"/>
  <c r="O630" i="13"/>
  <c r="Q630" i="13"/>
  <c r="V630" i="13"/>
  <c r="I639" i="13"/>
  <c r="K639" i="13"/>
  <c r="O639" i="13"/>
  <c r="Q639" i="13"/>
  <c r="V639" i="13"/>
  <c r="I646" i="13"/>
  <c r="K646" i="13"/>
  <c r="O646" i="13"/>
  <c r="Q646" i="13"/>
  <c r="V646" i="13"/>
  <c r="I648" i="13"/>
  <c r="K648" i="13"/>
  <c r="O648" i="13"/>
  <c r="Q648" i="13"/>
  <c r="V648" i="13"/>
  <c r="I651" i="13"/>
  <c r="K651" i="13"/>
  <c r="O651" i="13"/>
  <c r="Q651" i="13"/>
  <c r="V651" i="13"/>
  <c r="I659" i="13"/>
  <c r="K659" i="13"/>
  <c r="O659" i="13"/>
  <c r="Q659" i="13"/>
  <c r="V659" i="13"/>
  <c r="M665" i="13"/>
  <c r="I665" i="13"/>
  <c r="K665" i="13"/>
  <c r="O665" i="13"/>
  <c r="Q665" i="13"/>
  <c r="V665" i="13"/>
  <c r="G667" i="13"/>
  <c r="M667" i="13" s="1"/>
  <c r="I667" i="13"/>
  <c r="K667" i="13"/>
  <c r="O667" i="13"/>
  <c r="Q667" i="13"/>
  <c r="V667" i="13"/>
  <c r="G674" i="13"/>
  <c r="M674" i="13" s="1"/>
  <c r="I674" i="13"/>
  <c r="K674" i="13"/>
  <c r="O674" i="13"/>
  <c r="Q674" i="13"/>
  <c r="V674" i="13"/>
  <c r="V666" i="13" s="1"/>
  <c r="G681" i="13"/>
  <c r="M681" i="13" s="1"/>
  <c r="I681" i="13"/>
  <c r="K681" i="13"/>
  <c r="O681" i="13"/>
  <c r="Q681" i="13"/>
  <c r="V681" i="13"/>
  <c r="G688" i="13"/>
  <c r="M688" i="13" s="1"/>
  <c r="I688" i="13"/>
  <c r="K688" i="13"/>
  <c r="O688" i="13"/>
  <c r="Q688" i="13"/>
  <c r="V688" i="13"/>
  <c r="G696" i="13"/>
  <c r="M696" i="13" s="1"/>
  <c r="I696" i="13"/>
  <c r="K696" i="13"/>
  <c r="O696" i="13"/>
  <c r="Q696" i="13"/>
  <c r="V696" i="13"/>
  <c r="G703" i="13"/>
  <c r="M703" i="13" s="1"/>
  <c r="I703" i="13"/>
  <c r="K703" i="13"/>
  <c r="O703" i="13"/>
  <c r="Q703" i="13"/>
  <c r="V703" i="13"/>
  <c r="G710" i="13"/>
  <c r="M710" i="13" s="1"/>
  <c r="I710" i="13"/>
  <c r="K710" i="13"/>
  <c r="O710" i="13"/>
  <c r="Q710" i="13"/>
  <c r="V710" i="13"/>
  <c r="G717" i="13"/>
  <c r="M717" i="13" s="1"/>
  <c r="I717" i="13"/>
  <c r="K717" i="13"/>
  <c r="O717" i="13"/>
  <c r="Q717" i="13"/>
  <c r="V717" i="13"/>
  <c r="G724" i="13"/>
  <c r="M724" i="13" s="1"/>
  <c r="I724" i="13"/>
  <c r="K724" i="13"/>
  <c r="O724" i="13"/>
  <c r="Q724" i="13"/>
  <c r="V724" i="13"/>
  <c r="G732" i="13"/>
  <c r="M732" i="13" s="1"/>
  <c r="I732" i="13"/>
  <c r="K732" i="13"/>
  <c r="O732" i="13"/>
  <c r="Q732" i="13"/>
  <c r="V732" i="13"/>
  <c r="G742" i="13"/>
  <c r="M742" i="13" s="1"/>
  <c r="I742" i="13"/>
  <c r="K742" i="13"/>
  <c r="O742" i="13"/>
  <c r="Q742" i="13"/>
  <c r="V742" i="13"/>
  <c r="G752" i="13"/>
  <c r="M752" i="13" s="1"/>
  <c r="G762" i="13"/>
  <c r="M762" i="13" s="1"/>
  <c r="G772" i="13"/>
  <c r="M772" i="13" s="1"/>
  <c r="I752" i="13"/>
  <c r="K752" i="13"/>
  <c r="O752" i="13"/>
  <c r="Q752" i="13"/>
  <c r="V752" i="13"/>
  <c r="I762" i="13"/>
  <c r="K762" i="13"/>
  <c r="O762" i="13"/>
  <c r="Q762" i="13"/>
  <c r="V762" i="13"/>
  <c r="I772" i="13"/>
  <c r="K772" i="13"/>
  <c r="O772" i="13"/>
  <c r="Q772" i="13"/>
  <c r="V772" i="13"/>
  <c r="G774" i="13"/>
  <c r="M774" i="13" s="1"/>
  <c r="I774" i="13"/>
  <c r="K774" i="13"/>
  <c r="O774" i="13"/>
  <c r="Q774" i="13"/>
  <c r="V774" i="13"/>
  <c r="G778" i="13"/>
  <c r="M778" i="13" s="1"/>
  <c r="I778" i="13"/>
  <c r="K778" i="13"/>
  <c r="O778" i="13"/>
  <c r="Q778" i="13"/>
  <c r="V778" i="13"/>
  <c r="G782" i="13"/>
  <c r="M782" i="13" s="1"/>
  <c r="I782" i="13"/>
  <c r="K782" i="13"/>
  <c r="O782" i="13"/>
  <c r="Q782" i="13"/>
  <c r="V782" i="13"/>
  <c r="G786" i="13"/>
  <c r="M786" i="13" s="1"/>
  <c r="I786" i="13"/>
  <c r="K786" i="13"/>
  <c r="O786" i="13"/>
  <c r="Q786" i="13"/>
  <c r="V786" i="13"/>
  <c r="G790" i="13"/>
  <c r="M790" i="13" s="1"/>
  <c r="I790" i="13"/>
  <c r="K790" i="13"/>
  <c r="O790" i="13"/>
  <c r="Q790" i="13"/>
  <c r="V790" i="13"/>
  <c r="G794" i="13"/>
  <c r="M794" i="13" s="1"/>
  <c r="I794" i="13"/>
  <c r="K794" i="13"/>
  <c r="O794" i="13"/>
  <c r="Q794" i="13"/>
  <c r="V794" i="13"/>
  <c r="G798" i="13"/>
  <c r="M798" i="13" s="1"/>
  <c r="I798" i="13"/>
  <c r="K798" i="13"/>
  <c r="O798" i="13"/>
  <c r="Q798" i="13"/>
  <c r="V798" i="13"/>
  <c r="G803" i="13"/>
  <c r="M803" i="13" s="1"/>
  <c r="I803" i="13"/>
  <c r="K803" i="13"/>
  <c r="O803" i="13"/>
  <c r="Q803" i="13"/>
  <c r="V803" i="13"/>
  <c r="G808" i="13"/>
  <c r="M808" i="13" s="1"/>
  <c r="I808" i="13"/>
  <c r="K808" i="13"/>
  <c r="O808" i="13"/>
  <c r="Q808" i="13"/>
  <c r="V808" i="13"/>
  <c r="G813" i="13"/>
  <c r="M813" i="13" s="1"/>
  <c r="I813" i="13"/>
  <c r="K813" i="13"/>
  <c r="O813" i="13"/>
  <c r="Q813" i="13"/>
  <c r="V813" i="13"/>
  <c r="G817" i="13"/>
  <c r="M817" i="13" s="1"/>
  <c r="I817" i="13"/>
  <c r="K817" i="13"/>
  <c r="O817" i="13"/>
  <c r="Q817" i="13"/>
  <c r="V817" i="13"/>
  <c r="G821" i="13"/>
  <c r="M821" i="13" s="1"/>
  <c r="I821" i="13"/>
  <c r="K821" i="13"/>
  <c r="O821" i="13"/>
  <c r="Q821" i="13"/>
  <c r="V821" i="13"/>
  <c r="G825" i="13"/>
  <c r="M825" i="13" s="1"/>
  <c r="I825" i="13"/>
  <c r="K825" i="13"/>
  <c r="O825" i="13"/>
  <c r="Q825" i="13"/>
  <c r="V825" i="13"/>
  <c r="G827" i="13"/>
  <c r="M827" i="13" s="1"/>
  <c r="I827" i="13"/>
  <c r="K827" i="13"/>
  <c r="O827" i="13"/>
  <c r="Q827" i="13"/>
  <c r="V827" i="13"/>
  <c r="G832" i="13"/>
  <c r="M832" i="13" s="1"/>
  <c r="I832" i="13"/>
  <c r="K832" i="13"/>
  <c r="O832" i="13"/>
  <c r="Q832" i="13"/>
  <c r="V832" i="13"/>
  <c r="G834" i="13"/>
  <c r="M834" i="13" s="1"/>
  <c r="I834" i="13"/>
  <c r="K834" i="13"/>
  <c r="O834" i="13"/>
  <c r="Q834" i="13"/>
  <c r="V834" i="13"/>
  <c r="G836" i="13"/>
  <c r="M836" i="13" s="1"/>
  <c r="I836" i="13"/>
  <c r="K836" i="13"/>
  <c r="O836" i="13"/>
  <c r="Q836" i="13"/>
  <c r="V836" i="13"/>
  <c r="G838" i="13"/>
  <c r="M838" i="13"/>
  <c r="I838" i="13"/>
  <c r="K838" i="13"/>
  <c r="O838" i="13"/>
  <c r="Q838" i="13"/>
  <c r="V838" i="13"/>
  <c r="G840" i="13"/>
  <c r="M840" i="13" s="1"/>
  <c r="I840" i="13"/>
  <c r="K840" i="13"/>
  <c r="O840" i="13"/>
  <c r="Q840" i="13"/>
  <c r="V840" i="13"/>
  <c r="G842" i="13"/>
  <c r="M842" i="13" s="1"/>
  <c r="I842" i="13"/>
  <c r="K842" i="13"/>
  <c r="O842" i="13"/>
  <c r="Q842" i="13"/>
  <c r="V842" i="13"/>
  <c r="G844" i="13"/>
  <c r="M844" i="13" s="1"/>
  <c r="I844" i="13"/>
  <c r="K844" i="13"/>
  <c r="O844" i="13"/>
  <c r="Q844" i="13"/>
  <c r="V844" i="13"/>
  <c r="G846" i="13"/>
  <c r="M846" i="13" s="1"/>
  <c r="I846" i="13"/>
  <c r="K846" i="13"/>
  <c r="O846" i="13"/>
  <c r="Q846" i="13"/>
  <c r="V846" i="13"/>
  <c r="G848" i="13"/>
  <c r="M848" i="13" s="1"/>
  <c r="I848" i="13"/>
  <c r="K848" i="13"/>
  <c r="O848" i="13"/>
  <c r="Q848" i="13"/>
  <c r="V848" i="13"/>
  <c r="G850" i="13"/>
  <c r="M850" i="13" s="1"/>
  <c r="I850" i="13"/>
  <c r="K850" i="13"/>
  <c r="O850" i="13"/>
  <c r="Q850" i="13"/>
  <c r="V850" i="13"/>
  <c r="G855" i="13"/>
  <c r="M855" i="13" s="1"/>
  <c r="I855" i="13"/>
  <c r="K855" i="13"/>
  <c r="O855" i="13"/>
  <c r="Q855" i="13"/>
  <c r="V855" i="13"/>
  <c r="G860" i="13"/>
  <c r="M860" i="13" s="1"/>
  <c r="I860" i="13"/>
  <c r="K860" i="13"/>
  <c r="O860" i="13"/>
  <c r="Q860" i="13"/>
  <c r="V860" i="13"/>
  <c r="G864" i="13"/>
  <c r="M864" i="13" s="1"/>
  <c r="I864" i="13"/>
  <c r="K864" i="13"/>
  <c r="O864" i="13"/>
  <c r="Q864" i="13"/>
  <c r="V864" i="13"/>
  <c r="G868" i="13"/>
  <c r="M868" i="13" s="1"/>
  <c r="I868" i="13"/>
  <c r="K868" i="13"/>
  <c r="O868" i="13"/>
  <c r="Q868" i="13"/>
  <c r="V868" i="13"/>
  <c r="G874" i="13"/>
  <c r="M874" i="13" s="1"/>
  <c r="I874" i="13"/>
  <c r="K874" i="13"/>
  <c r="O874" i="13"/>
  <c r="Q874" i="13"/>
  <c r="V874" i="13"/>
  <c r="G881" i="13"/>
  <c r="M881" i="13" s="1"/>
  <c r="I881" i="13"/>
  <c r="K881" i="13"/>
  <c r="O881" i="13"/>
  <c r="Q881" i="13"/>
  <c r="V881" i="13"/>
  <c r="G890" i="13"/>
  <c r="M890" i="13" s="1"/>
  <c r="I890" i="13"/>
  <c r="K890" i="13"/>
  <c r="O890" i="13"/>
  <c r="Q890" i="13"/>
  <c r="V890" i="13"/>
  <c r="G896" i="13"/>
  <c r="M896" i="13" s="1"/>
  <c r="I896" i="13"/>
  <c r="K896" i="13"/>
  <c r="O896" i="13"/>
  <c r="Q896" i="13"/>
  <c r="V896" i="13"/>
  <c r="G904" i="13"/>
  <c r="M904" i="13" s="1"/>
  <c r="I904" i="13"/>
  <c r="K904" i="13"/>
  <c r="O904" i="13"/>
  <c r="Q904" i="13"/>
  <c r="V904" i="13"/>
  <c r="G910" i="13"/>
  <c r="M910" i="13" s="1"/>
  <c r="I910" i="13"/>
  <c r="K910" i="13"/>
  <c r="O910" i="13"/>
  <c r="Q910" i="13"/>
  <c r="V910" i="13"/>
  <c r="G914" i="13"/>
  <c r="M914" i="13" s="1"/>
  <c r="I914" i="13"/>
  <c r="K914" i="13"/>
  <c r="O914" i="13"/>
  <c r="Q914" i="13"/>
  <c r="V914" i="13"/>
  <c r="G918" i="13"/>
  <c r="M918" i="13" s="1"/>
  <c r="I918" i="13"/>
  <c r="K918" i="13"/>
  <c r="O918" i="13"/>
  <c r="Q918" i="13"/>
  <c r="V918" i="13"/>
  <c r="G919" i="13"/>
  <c r="M919" i="13" s="1"/>
  <c r="I919" i="13"/>
  <c r="K919" i="13"/>
  <c r="O919" i="13"/>
  <c r="Q919" i="13"/>
  <c r="V919" i="13"/>
  <c r="G924" i="13"/>
  <c r="M924" i="13" s="1"/>
  <c r="I924" i="13"/>
  <c r="K924" i="13"/>
  <c r="O924" i="13"/>
  <c r="Q924" i="13"/>
  <c r="V924" i="13"/>
  <c r="G927" i="13"/>
  <c r="M927" i="13" s="1"/>
  <c r="I927" i="13"/>
  <c r="K927" i="13"/>
  <c r="O927" i="13"/>
  <c r="Q927" i="13"/>
  <c r="V927" i="13"/>
  <c r="G930" i="13"/>
  <c r="M930" i="13" s="1"/>
  <c r="I930" i="13"/>
  <c r="K930" i="13"/>
  <c r="O930" i="13"/>
  <c r="Q930" i="13"/>
  <c r="V930" i="13"/>
  <c r="G938" i="13"/>
  <c r="M938" i="13" s="1"/>
  <c r="I938" i="13"/>
  <c r="K938" i="13"/>
  <c r="O938" i="13"/>
  <c r="Q938" i="13"/>
  <c r="V938" i="13"/>
  <c r="G940" i="13"/>
  <c r="M940" i="13" s="1"/>
  <c r="G956" i="13"/>
  <c r="M956" i="13" s="1"/>
  <c r="G942" i="13"/>
  <c r="M942" i="13" s="1"/>
  <c r="G944" i="13"/>
  <c r="M944" i="13" s="1"/>
  <c r="G946" i="13"/>
  <c r="M946" i="13" s="1"/>
  <c r="G948" i="13"/>
  <c r="M948" i="13" s="1"/>
  <c r="G950" i="13"/>
  <c r="M950" i="13" s="1"/>
  <c r="G955" i="13"/>
  <c r="M955" i="13" s="1"/>
  <c r="I940" i="13"/>
  <c r="K940" i="13"/>
  <c r="O940" i="13"/>
  <c r="Q940" i="13"/>
  <c r="V940" i="13"/>
  <c r="I942" i="13"/>
  <c r="K942" i="13"/>
  <c r="O942" i="13"/>
  <c r="Q942" i="13"/>
  <c r="V942" i="13"/>
  <c r="I944" i="13"/>
  <c r="K944" i="13"/>
  <c r="O944" i="13"/>
  <c r="Q944" i="13"/>
  <c r="V944" i="13"/>
  <c r="I946" i="13"/>
  <c r="K946" i="13"/>
  <c r="O946" i="13"/>
  <c r="Q946" i="13"/>
  <c r="V946" i="13"/>
  <c r="I948" i="13"/>
  <c r="K948" i="13"/>
  <c r="O948" i="13"/>
  <c r="Q948" i="13"/>
  <c r="V948" i="13"/>
  <c r="I950" i="13"/>
  <c r="K950" i="13"/>
  <c r="O950" i="13"/>
  <c r="Q950" i="13"/>
  <c r="V950" i="13"/>
  <c r="I955" i="13"/>
  <c r="K955" i="13"/>
  <c r="O955" i="13"/>
  <c r="Q955" i="13"/>
  <c r="V955" i="13"/>
  <c r="I956" i="13"/>
  <c r="K956" i="13"/>
  <c r="O956" i="13"/>
  <c r="Q956" i="13"/>
  <c r="V956" i="13"/>
  <c r="G961" i="13"/>
  <c r="M961" i="13" s="1"/>
  <c r="G963" i="13"/>
  <c r="M963" i="13" s="1"/>
  <c r="G966" i="13"/>
  <c r="M966" i="13" s="1"/>
  <c r="G968" i="13"/>
  <c r="M968" i="13" s="1"/>
  <c r="G970" i="13"/>
  <c r="M970" i="13" s="1"/>
  <c r="G971" i="13"/>
  <c r="M971" i="13" s="1"/>
  <c r="G974" i="13"/>
  <c r="M974" i="13" s="1"/>
  <c r="G977" i="13"/>
  <c r="M977" i="13" s="1"/>
  <c r="I961" i="13"/>
  <c r="K961" i="13"/>
  <c r="O961" i="13"/>
  <c r="Q961" i="13"/>
  <c r="V961" i="13"/>
  <c r="I963" i="13"/>
  <c r="K963" i="13"/>
  <c r="O963" i="13"/>
  <c r="Q963" i="13"/>
  <c r="V963" i="13"/>
  <c r="I966" i="13"/>
  <c r="K966" i="13"/>
  <c r="O966" i="13"/>
  <c r="Q966" i="13"/>
  <c r="V966" i="13"/>
  <c r="I968" i="13"/>
  <c r="K968" i="13"/>
  <c r="O968" i="13"/>
  <c r="Q968" i="13"/>
  <c r="V968" i="13"/>
  <c r="I970" i="13"/>
  <c r="K970" i="13"/>
  <c r="O970" i="13"/>
  <c r="Q970" i="13"/>
  <c r="V970" i="13"/>
  <c r="I971" i="13"/>
  <c r="K971" i="13"/>
  <c r="O971" i="13"/>
  <c r="Q971" i="13"/>
  <c r="V971" i="13"/>
  <c r="I974" i="13"/>
  <c r="K974" i="13"/>
  <c r="O974" i="13"/>
  <c r="Q974" i="13"/>
  <c r="V974" i="13"/>
  <c r="I977" i="13"/>
  <c r="K977" i="13"/>
  <c r="O977" i="13"/>
  <c r="Q977" i="13"/>
  <c r="V977" i="13"/>
  <c r="G981" i="13"/>
  <c r="I981" i="13"/>
  <c r="K981" i="13"/>
  <c r="O981" i="13"/>
  <c r="Q981" i="13"/>
  <c r="V981" i="13"/>
  <c r="G984" i="13"/>
  <c r="M984" i="13" s="1"/>
  <c r="I984" i="13"/>
  <c r="K984" i="13"/>
  <c r="O984" i="13"/>
  <c r="Q984" i="13"/>
  <c r="V984" i="13"/>
  <c r="G986" i="13"/>
  <c r="I986" i="13"/>
  <c r="K986" i="13"/>
  <c r="O986" i="13"/>
  <c r="Q986" i="13"/>
  <c r="V986" i="13"/>
  <c r="G1001" i="13"/>
  <c r="M1001" i="13" s="1"/>
  <c r="I1001" i="13"/>
  <c r="K1001" i="13"/>
  <c r="O1001" i="13"/>
  <c r="Q1001" i="13"/>
  <c r="V1001" i="13"/>
  <c r="G1003" i="13"/>
  <c r="M1003" i="13" s="1"/>
  <c r="I1003" i="13"/>
  <c r="K1003" i="13"/>
  <c r="O1003" i="13"/>
  <c r="Q1003" i="13"/>
  <c r="V1003" i="13"/>
  <c r="G1007" i="13"/>
  <c r="M1007" i="13" s="1"/>
  <c r="I1007" i="13"/>
  <c r="K1007" i="13"/>
  <c r="O1007" i="13"/>
  <c r="Q1007" i="13"/>
  <c r="V1007" i="13"/>
  <c r="G1009" i="13"/>
  <c r="M1009" i="13" s="1"/>
  <c r="I1009" i="13"/>
  <c r="K1009" i="13"/>
  <c r="O1009" i="13"/>
  <c r="Q1009" i="13"/>
  <c r="V1009" i="13"/>
  <c r="G1019" i="13"/>
  <c r="M1019" i="13" s="1"/>
  <c r="I1019" i="13"/>
  <c r="K1019" i="13"/>
  <c r="O1019" i="13"/>
  <c r="O1008" i="13" s="1"/>
  <c r="Q1019" i="13"/>
  <c r="V1019" i="13"/>
  <c r="G1023" i="13"/>
  <c r="M1023" i="13" s="1"/>
  <c r="I1023" i="13"/>
  <c r="K1023" i="13"/>
  <c r="O1023" i="13"/>
  <c r="Q1023" i="13"/>
  <c r="V1023" i="13"/>
  <c r="G1026" i="13"/>
  <c r="M1026" i="13" s="1"/>
  <c r="I1026" i="13"/>
  <c r="K1026" i="13"/>
  <c r="O1026" i="13"/>
  <c r="Q1026" i="13"/>
  <c r="V1026" i="13"/>
  <c r="G1029" i="13"/>
  <c r="I1029" i="13"/>
  <c r="K1029" i="13"/>
  <c r="O1029" i="13"/>
  <c r="Q1029" i="13"/>
  <c r="V1029" i="13"/>
  <c r="AE1033" i="13"/>
  <c r="BA36" i="12"/>
  <c r="BA33" i="12"/>
  <c r="BA31" i="12"/>
  <c r="BA29" i="12"/>
  <c r="BA17" i="12"/>
  <c r="BA15" i="12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2" i="12"/>
  <c r="M12" i="12" s="1"/>
  <c r="I12" i="12"/>
  <c r="K12" i="12"/>
  <c r="O12" i="12"/>
  <c r="Q12" i="12"/>
  <c r="V12" i="12"/>
  <c r="G14" i="12"/>
  <c r="M14" i="12" s="1"/>
  <c r="G16" i="12"/>
  <c r="M16" i="12" s="1"/>
  <c r="G18" i="12"/>
  <c r="M18" i="12" s="1"/>
  <c r="G20" i="12"/>
  <c r="M20" i="12" s="1"/>
  <c r="G23" i="12"/>
  <c r="M23" i="12" s="1"/>
  <c r="G25" i="12"/>
  <c r="M25" i="12" s="1"/>
  <c r="I14" i="12"/>
  <c r="K14" i="12"/>
  <c r="O14" i="12"/>
  <c r="Q14" i="12"/>
  <c r="V14" i="12"/>
  <c r="I16" i="12"/>
  <c r="K16" i="12"/>
  <c r="O16" i="12"/>
  <c r="Q16" i="12"/>
  <c r="V16" i="12"/>
  <c r="I18" i="12"/>
  <c r="K18" i="12"/>
  <c r="O18" i="12"/>
  <c r="Q18" i="12"/>
  <c r="V18" i="12"/>
  <c r="I20" i="12"/>
  <c r="K20" i="12"/>
  <c r="O20" i="12"/>
  <c r="Q20" i="12"/>
  <c r="V20" i="12"/>
  <c r="I23" i="12"/>
  <c r="K23" i="12"/>
  <c r="O23" i="12"/>
  <c r="Q23" i="12"/>
  <c r="V23" i="12"/>
  <c r="I25" i="12"/>
  <c r="K25" i="12"/>
  <c r="O25" i="12"/>
  <c r="Q25" i="12"/>
  <c r="V25" i="12"/>
  <c r="G28" i="12"/>
  <c r="M28" i="12" s="1"/>
  <c r="G30" i="12"/>
  <c r="M30" i="12" s="1"/>
  <c r="G32" i="12"/>
  <c r="M32" i="12" s="1"/>
  <c r="G34" i="12"/>
  <c r="M34" i="12" s="1"/>
  <c r="G35" i="12"/>
  <c r="M35" i="12" s="1"/>
  <c r="G37" i="12"/>
  <c r="M37" i="12" s="1"/>
  <c r="I28" i="12"/>
  <c r="K28" i="12"/>
  <c r="O28" i="12"/>
  <c r="Q28" i="12"/>
  <c r="V28" i="12"/>
  <c r="I30" i="12"/>
  <c r="K30" i="12"/>
  <c r="O30" i="12"/>
  <c r="Q30" i="12"/>
  <c r="V30" i="12"/>
  <c r="I32" i="12"/>
  <c r="K32" i="12"/>
  <c r="O32" i="12"/>
  <c r="Q32" i="12"/>
  <c r="V32" i="12"/>
  <c r="I34" i="12"/>
  <c r="K34" i="12"/>
  <c r="O34" i="12"/>
  <c r="Q34" i="12"/>
  <c r="V34" i="12"/>
  <c r="I35" i="12"/>
  <c r="K35" i="12"/>
  <c r="O35" i="12"/>
  <c r="Q35" i="12"/>
  <c r="V35" i="12"/>
  <c r="I37" i="12"/>
  <c r="K37" i="12"/>
  <c r="O37" i="12"/>
  <c r="Q37" i="12"/>
  <c r="V37" i="12"/>
  <c r="AE39" i="12"/>
  <c r="M2030" i="14"/>
  <c r="M1983" i="14"/>
  <c r="M1982" i="14" s="1"/>
  <c r="M1230" i="14"/>
  <c r="M1221" i="14"/>
  <c r="M727" i="14"/>
  <c r="G675" i="14"/>
  <c r="M394" i="14"/>
  <c r="M1022" i="14"/>
  <c r="M285" i="14"/>
  <c r="M981" i="13"/>
  <c r="M376" i="13"/>
  <c r="M265" i="13"/>
  <c r="G1025" i="13"/>
  <c r="M1029" i="13"/>
  <c r="M1827" i="14"/>
  <c r="G1165" i="14"/>
  <c r="I1008" i="13"/>
  <c r="M9" i="14"/>
  <c r="I606" i="13"/>
  <c r="M1918" i="14"/>
  <c r="G1912" i="14"/>
  <c r="M1558" i="14"/>
  <c r="Q260" i="13"/>
  <c r="I792" i="14"/>
  <c r="V1229" i="14"/>
  <c r="M480" i="13"/>
  <c r="G480" i="13"/>
  <c r="I726" i="14"/>
  <c r="Q675" i="14"/>
  <c r="M473" i="13"/>
  <c r="G472" i="13"/>
  <c r="O448" i="13"/>
  <c r="M2033" i="14"/>
  <c r="I47" i="14"/>
  <c r="I675" i="14"/>
  <c r="I593" i="14"/>
  <c r="O47" i="14"/>
  <c r="M735" i="14"/>
  <c r="G726" i="14"/>
  <c r="I774" i="14"/>
  <c r="V675" i="14"/>
  <c r="O593" i="14"/>
  <c r="Q615" i="13" l="1"/>
  <c r="V160" i="13"/>
  <c r="K160" i="13"/>
  <c r="Q51" i="13"/>
  <c r="K28" i="13"/>
  <c r="G28" i="13"/>
  <c r="G448" i="13"/>
  <c r="V1220" i="14"/>
  <c r="K1220" i="14"/>
  <c r="Q980" i="13"/>
  <c r="M726" i="14"/>
  <c r="M2029" i="14"/>
  <c r="M1025" i="13"/>
  <c r="I629" i="13"/>
  <c r="M455" i="13"/>
  <c r="K260" i="13"/>
  <c r="O1330" i="14"/>
  <c r="V28" i="13"/>
  <c r="M260" i="13"/>
  <c r="G160" i="13"/>
  <c r="V1008" i="13"/>
  <c r="I615" i="13"/>
  <c r="V366" i="13"/>
  <c r="O51" i="13"/>
  <c r="O2029" i="14"/>
  <c r="M8" i="14"/>
  <c r="O1025" i="13"/>
  <c r="K1008" i="13"/>
  <c r="Q1008" i="13"/>
  <c r="K1105" i="14"/>
  <c r="V1105" i="14"/>
  <c r="O1018" i="14"/>
  <c r="V119" i="14"/>
  <c r="K47" i="14"/>
  <c r="M50" i="23"/>
  <c r="M51" i="23"/>
  <c r="M1220" i="14"/>
  <c r="Q366" i="13"/>
  <c r="M299" i="14"/>
  <c r="M282" i="14" s="1"/>
  <c r="G282" i="14"/>
  <c r="M47" i="14"/>
  <c r="I773" i="13"/>
  <c r="M1873" i="14"/>
  <c r="M1872" i="14" s="1"/>
  <c r="G1872" i="14"/>
  <c r="M1549" i="14"/>
  <c r="O1229" i="14"/>
  <c r="Q1165" i="14"/>
  <c r="M1165" i="14"/>
  <c r="V792" i="14"/>
  <c r="G774" i="14"/>
  <c r="M775" i="14"/>
  <c r="M774" i="14" s="1"/>
  <c r="M675" i="14"/>
  <c r="V47" i="14"/>
  <c r="I448" i="13"/>
  <c r="M374" i="13"/>
  <c r="M366" i="13" s="1"/>
  <c r="G366" i="13"/>
  <c r="Q1912" i="14"/>
  <c r="O1549" i="14"/>
  <c r="M1137" i="14"/>
  <c r="M1105" i="14" s="1"/>
  <c r="G1105" i="14"/>
  <c r="M594" i="14"/>
  <c r="M593" i="14" s="1"/>
  <c r="G593" i="14"/>
  <c r="Q282" i="14"/>
  <c r="O282" i="14"/>
  <c r="M1912" i="14"/>
  <c r="M1018" i="14"/>
  <c r="O773" i="13"/>
  <c r="I571" i="13"/>
  <c r="V571" i="13"/>
  <c r="I160" i="13"/>
  <c r="I51" i="13"/>
  <c r="M61" i="13"/>
  <c r="M51" i="13" s="1"/>
  <c r="G51" i="13"/>
  <c r="Q8" i="13"/>
  <c r="G773" i="13"/>
  <c r="G792" i="14"/>
  <c r="K8" i="12"/>
  <c r="AF1033" i="13"/>
  <c r="M1008" i="13"/>
  <c r="G980" i="13"/>
  <c r="Q773" i="13"/>
  <c r="K666" i="13"/>
  <c r="Q629" i="13"/>
  <c r="M430" i="13"/>
  <c r="M425" i="13" s="1"/>
  <c r="G425" i="13"/>
  <c r="O160" i="13"/>
  <c r="Q160" i="13"/>
  <c r="K1330" i="14"/>
  <c r="O1165" i="14"/>
  <c r="K792" i="14"/>
  <c r="O675" i="14"/>
  <c r="M119" i="14"/>
  <c r="M1229" i="14"/>
  <c r="O571" i="13"/>
  <c r="O522" i="13"/>
  <c r="O8" i="12"/>
  <c r="V8" i="12"/>
  <c r="Q1105" i="14"/>
  <c r="I1105" i="14"/>
  <c r="G1018" i="14"/>
  <c r="Q792" i="14"/>
  <c r="Q726" i="14"/>
  <c r="V726" i="14"/>
  <c r="O393" i="14"/>
  <c r="I960" i="13"/>
  <c r="O366" i="13"/>
  <c r="I260" i="13"/>
  <c r="M8" i="13"/>
  <c r="O8" i="13"/>
  <c r="I1982" i="14"/>
  <c r="V1912" i="14"/>
  <c r="I1872" i="14"/>
  <c r="I1813" i="14"/>
  <c r="V1330" i="14"/>
  <c r="I393" i="14"/>
  <c r="V282" i="14"/>
  <c r="I282" i="14"/>
  <c r="K119" i="14"/>
  <c r="Q119" i="14"/>
  <c r="O119" i="14"/>
  <c r="I119" i="14"/>
  <c r="K8" i="14"/>
  <c r="Q8" i="14"/>
  <c r="O8" i="14"/>
  <c r="I8" i="14"/>
  <c r="K937" i="13"/>
  <c r="I366" i="13"/>
  <c r="V260" i="13"/>
  <c r="O260" i="13"/>
  <c r="K8" i="13"/>
  <c r="I8" i="13"/>
  <c r="O1912" i="14"/>
  <c r="Q1813" i="14"/>
  <c r="O1813" i="14"/>
  <c r="Q1549" i="14"/>
  <c r="V1549" i="14"/>
  <c r="Q1330" i="14"/>
  <c r="Q1229" i="14"/>
  <c r="M472" i="13"/>
  <c r="I1025" i="13"/>
  <c r="V629" i="13"/>
  <c r="V606" i="13"/>
  <c r="I472" i="13"/>
  <c r="V448" i="13"/>
  <c r="Q448" i="13"/>
  <c r="K448" i="13"/>
  <c r="O425" i="13"/>
  <c r="I425" i="13"/>
  <c r="Q425" i="13"/>
  <c r="O774" i="14"/>
  <c r="O960" i="13"/>
  <c r="O937" i="13"/>
  <c r="Q571" i="13"/>
  <c r="G571" i="13"/>
  <c r="K571" i="13"/>
  <c r="K522" i="13"/>
  <c r="Q522" i="13"/>
  <c r="V482" i="13"/>
  <c r="O482" i="13"/>
  <c r="Q482" i="13"/>
  <c r="G1982" i="14"/>
  <c r="V774" i="14"/>
  <c r="M8" i="12"/>
  <c r="I980" i="13"/>
  <c r="K960" i="13"/>
  <c r="V937" i="13"/>
  <c r="Q8" i="12"/>
  <c r="I1330" i="14"/>
  <c r="G47" i="14"/>
  <c r="G8" i="14"/>
  <c r="G8" i="12"/>
  <c r="G1813" i="14"/>
  <c r="M393" i="14"/>
  <c r="G1330" i="14"/>
  <c r="K27" i="12"/>
  <c r="O27" i="12"/>
  <c r="G27" i="12"/>
  <c r="I8" i="12"/>
  <c r="Q1025" i="13"/>
  <c r="G1008" i="13"/>
  <c r="V980" i="13"/>
  <c r="I937" i="13"/>
  <c r="K773" i="13"/>
  <c r="I666" i="13"/>
  <c r="M615" i="13"/>
  <c r="K606" i="13"/>
  <c r="V522" i="13"/>
  <c r="I27" i="12"/>
  <c r="M27" i="12"/>
  <c r="V1025" i="13"/>
  <c r="O980" i="13"/>
  <c r="K629" i="13"/>
  <c r="V472" i="13"/>
  <c r="O472" i="13"/>
  <c r="Q937" i="13"/>
  <c r="G666" i="13"/>
  <c r="G482" i="13"/>
  <c r="M583" i="13"/>
  <c r="M571" i="13" s="1"/>
  <c r="M986" i="13"/>
  <c r="M980" i="13" s="1"/>
  <c r="G1549" i="14"/>
  <c r="M1813" i="14"/>
  <c r="G937" i="13"/>
  <c r="G1229" i="14"/>
  <c r="G260" i="13"/>
  <c r="AF2038" i="14"/>
  <c r="G522" i="13"/>
  <c r="G8" i="13"/>
  <c r="G119" i="14"/>
  <c r="Q27" i="12"/>
  <c r="V27" i="12"/>
  <c r="V615" i="13"/>
  <c r="K615" i="13"/>
  <c r="I522" i="13"/>
  <c r="K482" i="13"/>
  <c r="K472" i="13"/>
  <c r="V425" i="13"/>
  <c r="I28" i="13"/>
  <c r="V1982" i="14"/>
  <c r="K1872" i="14"/>
  <c r="I1549" i="14"/>
  <c r="K1025" i="13"/>
  <c r="K980" i="13"/>
  <c r="V960" i="13"/>
  <c r="Q960" i="13"/>
  <c r="V773" i="13"/>
  <c r="Q666" i="13"/>
  <c r="O666" i="13"/>
  <c r="O629" i="13"/>
  <c r="G629" i="13"/>
  <c r="O615" i="13"/>
  <c r="Q606" i="13"/>
  <c r="M606" i="13"/>
  <c r="M448" i="13"/>
  <c r="K51" i="13"/>
  <c r="O28" i="13"/>
  <c r="Q28" i="13"/>
  <c r="K2029" i="14"/>
  <c r="K1982" i="14"/>
  <c r="Q1982" i="14"/>
  <c r="Q1872" i="14"/>
  <c r="Q774" i="14"/>
  <c r="K282" i="14"/>
  <c r="G615" i="13"/>
  <c r="O606" i="13"/>
  <c r="I482" i="13"/>
  <c r="Q472" i="13"/>
  <c r="K425" i="13"/>
  <c r="K366" i="13"/>
  <c r="M160" i="13"/>
  <c r="V51" i="13"/>
  <c r="V2029" i="14"/>
  <c r="I2029" i="14"/>
  <c r="O1982" i="14"/>
  <c r="K1912" i="14"/>
  <c r="O1872" i="14"/>
  <c r="V1813" i="14"/>
  <c r="K1549" i="14"/>
  <c r="M1017" i="14"/>
  <c r="M1016" i="14" s="1"/>
  <c r="G1016" i="14"/>
  <c r="Q593" i="14"/>
  <c r="I1912" i="14"/>
  <c r="V1872" i="14"/>
  <c r="K1813" i="14"/>
  <c r="G1220" i="14"/>
  <c r="K774" i="14"/>
  <c r="Q47" i="14"/>
  <c r="K726" i="14"/>
  <c r="K675" i="14"/>
  <c r="V393" i="14"/>
  <c r="G393" i="14"/>
  <c r="V8" i="14"/>
  <c r="Q1220" i="14"/>
  <c r="I1220" i="14"/>
  <c r="V1018" i="14"/>
  <c r="I1018" i="14"/>
  <c r="O792" i="14"/>
  <c r="O726" i="14"/>
  <c r="M773" i="13"/>
  <c r="M937" i="13"/>
  <c r="M482" i="13"/>
  <c r="M960" i="13"/>
  <c r="M666" i="13"/>
  <c r="M522" i="13"/>
  <c r="V8" i="13"/>
  <c r="AF39" i="12"/>
  <c r="M1330" i="14"/>
  <c r="G960" i="13"/>
  <c r="G606" i="13"/>
  <c r="M28" i="13"/>
  <c r="M639" i="13"/>
  <c r="M629" i="13" s="1"/>
  <c r="O1220" i="14"/>
  <c r="O1105" i="14"/>
  <c r="K1018" i="14"/>
  <c r="K1165" i="14"/>
  <c r="K1229" i="14"/>
  <c r="V1165" i="14"/>
  <c r="Q1018" i="14"/>
  <c r="M792" i="14"/>
  <c r="I1229" i="14"/>
  <c r="I1165" i="14"/>
  <c r="Q393" i="14"/>
  <c r="V593" i="14"/>
  <c r="K593" i="14"/>
  <c r="K393" i="14"/>
  <c r="G39" i="12" l="1"/>
  <c r="G2038" i="14"/>
  <c r="G1033" i="13"/>
</calcChain>
</file>

<file path=xl/sharedStrings.xml><?xml version="1.0" encoding="utf-8"?>
<sst xmlns="http://schemas.openxmlformats.org/spreadsheetml/2006/main" count="9492" uniqueCount="2759">
  <si>
    <t>m.č.1.11  : (1*2+2,25*2)*3,6-0,7*2,5</t>
  </si>
  <si>
    <t>m.č.1.12 : (14,3*2+5,325*2+2,25*2)*3,6-0,9*2,5*5-0,8*2,5*4-0,7*2,5*4-2*2,5</t>
  </si>
  <si>
    <t>-0,77*2,5*2</t>
  </si>
  <si>
    <t>m.č.1.13 - nad.ker.obkladem : (1,5*2+0,975*2)*0,45</t>
  </si>
  <si>
    <t>m.č.1.14 : (2,6*2+0,975*2)*3,6-0,7*2,5+15</t>
  </si>
  <si>
    <t>m.č.1.15 - nad.ker.obkladem : (1,25*2+0,85*2)*0,45</t>
  </si>
  <si>
    <t>m.č.1.16 - nad.ker.obkladem : (1,25*2+0,85*2)*0,45</t>
  </si>
  <si>
    <t>m.č.1.17 - nad.ker.obkladem : (1,25*2+0,85*2)*0,45</t>
  </si>
  <si>
    <t>m.č.1.18 - nad.ker.obkladem : (1,25*2+1,4*2)*0,45</t>
  </si>
  <si>
    <t>m.č.1.19 - nad.ker.obkladem : (4,25*2+2,45*2)*0,45+10</t>
  </si>
  <si>
    <t>m.č.1.20 : (10*2+7*2)*3,6-0,9*2,5-10*2,5</t>
  </si>
  <si>
    <t>m.č.1.21 : (10*2+7*2)*3,6-0,9*2,5-10*2,5</t>
  </si>
  <si>
    <t>m.č.1.22 : (10*2+7*2)*3,6-0,9*2,5-10*2,5</t>
  </si>
  <si>
    <t>m.č.1.23 : (3,45*2+6,95*2)*3,6-0,8*2,5-2*2,5</t>
  </si>
  <si>
    <t>612481211RT8</t>
  </si>
  <si>
    <t>Montáž výztužné sítě (perlinky) do stěrky-stěny, včetně výztužné sítě a stěrkového tmelu</t>
  </si>
  <si>
    <t xml:space="preserve">překlady, věnce, průvlaky apod. : </t>
  </si>
  <si>
    <t>m.č.1.01 : 2*0,3+0,3*0,3+2,175*0,3</t>
  </si>
  <si>
    <t>m.č.1.02 : (7,1+4,5)*0,3+(2,6+2)*0,3</t>
  </si>
  <si>
    <t>m.č.1.03 : (3,45*2+4,45)*0,3</t>
  </si>
  <si>
    <t>m.č.1.04 : (10*2+7*2+3,1*2+3,2)*0,3+2,5*0,3*6</t>
  </si>
  <si>
    <t>m.č.1.05  : (0,95+1,7)*0,3</t>
  </si>
  <si>
    <t>m.č.1.06  : 0,9*0,3</t>
  </si>
  <si>
    <t>m.č.1.07  : 0,875*0,3</t>
  </si>
  <si>
    <t>m.č.1.08  : (1,775+1,95)*0,3</t>
  </si>
  <si>
    <t>m.č.1.09  : 2,375*0,3</t>
  </si>
  <si>
    <t>m.č.1.11  : 2,25*0,3</t>
  </si>
  <si>
    <t>m.č.1.12 : (14,3*2+2,25*2+2,6)*0,3</t>
  </si>
  <si>
    <t>m.č.1.13  : 1,5*0,3</t>
  </si>
  <si>
    <t>m.č.1.14 : (2,6+0,975)*0,3</t>
  </si>
  <si>
    <t>m.č.1.15  : 1,25*0,3</t>
  </si>
  <si>
    <t>m.č.1.19  : (4,25+2,45)*0,3</t>
  </si>
  <si>
    <t>m.č.1.20 : (10*2+7*2+3,1*2+3,2)*0,3+2,5*0,3*6</t>
  </si>
  <si>
    <t>m.č.1.21 : (10*2+7*2+3,1*2+3,2)*0,3+2,5*0,3*6</t>
  </si>
  <si>
    <t>m.č.1.22 : (10*2+7*2+3,1*2+3,2)*0,3+2,5*0,3*6</t>
  </si>
  <si>
    <t>m.č.1.23 : (3,45*2+6,95)*0,3</t>
  </si>
  <si>
    <t>ostatní : 30</t>
  </si>
  <si>
    <t>617421232R00</t>
  </si>
  <si>
    <t>Omítka vnitřní světlíků, MVC, štuková hlazená</t>
  </si>
  <si>
    <t xml:space="preserve">stěny světlíků : </t>
  </si>
  <si>
    <t>m.č.1.20,1.21 : 6,6*1,45*4+0,6*1,45*4+0,6*0,4*12</t>
  </si>
  <si>
    <t>m.č.1.12 : 2,2*1,5*8+1*1,7*4+1*1,4*4</t>
  </si>
  <si>
    <t>m.č.1.04, 1.22 : 6,6*1,45*4+0,6*1,45*4+0,6*0,4*12</t>
  </si>
  <si>
    <t>60201Rpol</t>
  </si>
  <si>
    <t>Provedení omítky stěn tenkovrstvé pastovité, způsob provedení dle popisu v PD</t>
  </si>
  <si>
    <t xml:space="preserve">omítka zateplení fasády nad soklem : </t>
  </si>
  <si>
    <t>jižní strana : 15,56*4,25+0,48*4,25*2+0,3*4,25*2</t>
  </si>
  <si>
    <t>Hydroizolační povlak - nátěr, proti vlhkosti, vč.dodávky</t>
  </si>
  <si>
    <t>skladba P.S1 : 5,64+1,83+1,6*2+3,54+4,64+4,22+2,35+1,57+1,14*3+1,82+10,42</t>
  </si>
  <si>
    <t>(1,775*2+2,375*2+1,95*4+1,825*2+2,25*2+1,7*6+0,875*2+0,9*2)*0,15</t>
  </si>
  <si>
    <t>(-0,7*5-0,8*3-0,9+4,25*2+2,45*2+1,4*2+0,85*6+1,25*8-0,7*9-0,8)*0,15</t>
  </si>
  <si>
    <t>(1,5*2+0,975*2+0,95*2)*0,15+0,9*1,85*2</t>
  </si>
  <si>
    <t>711212601R00</t>
  </si>
  <si>
    <t>Těsnicí pás do spoje podlaha - stěna, vč.dodávky</t>
  </si>
  <si>
    <t>spoj podlaha/stěna, stěna/stěna : 1,775*2+2,375*2+1,95*4+1,825*2+2,25*2+1,7*6+0,875*2+0,9*2</t>
  </si>
  <si>
    <t>1,5*2+0,975*2+0,95*2+0,15*47+2</t>
  </si>
  <si>
    <t>711747067R00</t>
  </si>
  <si>
    <t>Oprac. prostupů pod objímkou, NAIP, D do 300 mm</t>
  </si>
  <si>
    <t>zaizolování prostupů - odhad : 16*2</t>
  </si>
  <si>
    <t>998711101R00</t>
  </si>
  <si>
    <t>Přesun hmot pro izolace proti vodě, výšky do 6 m</t>
  </si>
  <si>
    <t>POL1_1001</t>
  </si>
  <si>
    <t>62852252</t>
  </si>
  <si>
    <t>Pás modifikovaný asfaltový</t>
  </si>
  <si>
    <t>POL3_7</t>
  </si>
  <si>
    <t>pás hydroizolační z modifikovaného asfaltu</t>
  </si>
  <si>
    <t>povrchová úprava - vrchní - minerální jemnozrný posyp</t>
  </si>
  <si>
    <t xml:space="preserve">                              - spodní - PE fólie</t>
  </si>
  <si>
    <t>tloušťka pásu         - 5,0 mm</t>
  </si>
  <si>
    <t>rozměr pásu           - 7,5 x 1 m</t>
  </si>
  <si>
    <t>hydroizolace vč.prořezu a přesahů : 518,3*1,15+63,05*1,2+32*0,75*1,15</t>
  </si>
  <si>
    <t>dopočet na celé m2 : 0,695</t>
  </si>
  <si>
    <t>62856000</t>
  </si>
  <si>
    <t>Pás asfalt. modifikovaný</t>
  </si>
  <si>
    <t>(0,25*2+1,825*2+0,2)*3,375-0,7*0,7-0,9*2*3+10</t>
  </si>
  <si>
    <t>nová část : (4,4+0,8+10,15+1,15+4+3,575*4+2,2+1,35+2,375+3,25)*3,82</t>
  </si>
  <si>
    <t>-1*1,25*2-0,7*2*2-0,9*2*4-0,8*2*2-0,75*1,07+10</t>
  </si>
  <si>
    <t xml:space="preserve">skladba C.3 : </t>
  </si>
  <si>
    <t>1PP : 13,55+13,62+14,76+13,5+29,11</t>
  </si>
  <si>
    <t>1NP : 2,73+1,28*3+12,1+10,72+5,84+9,18</t>
  </si>
  <si>
    <t xml:space="preserve">skladba C.4 : </t>
  </si>
  <si>
    <t>1PP : 1,49+4,93+1,92</t>
  </si>
  <si>
    <t>1NP : 4,97+1,2+1,82+5,86+1,35+2,48+2+1,18+2,26+1,34+3,97+6,05+8+1,42</t>
  </si>
  <si>
    <t>1PP : 1,49+1,92</t>
  </si>
  <si>
    <t>1NP : 1,2+1,82+1,35+2+1,18+1,34+1,42</t>
  </si>
  <si>
    <t>1PP : 4,93</t>
  </si>
  <si>
    <t>1NP : 4,97+2,48+2,26+3,97+2,73</t>
  </si>
  <si>
    <t>342264098RT3</t>
  </si>
  <si>
    <t>Příplatek k podhledu sádrokart. za plochu do 10 m2, pro plochy 5 - 10 m2</t>
  </si>
  <si>
    <t>1NP : 5,84+9,18+5,86+6,05+8</t>
  </si>
  <si>
    <t>DS5 : 7</t>
  </si>
  <si>
    <t>346244361R00</t>
  </si>
  <si>
    <t>Zazdívka rýh, potrubí, kapes cihlami tl. 6,5 cm</t>
  </si>
  <si>
    <t>ostatní - různé : 25</t>
  </si>
  <si>
    <t>346244371R00</t>
  </si>
  <si>
    <t>Zazdívka rýh, potrubí, kapes cihlami tl. 14 cm</t>
  </si>
  <si>
    <t>po odvětrávacím potrubí ze základů : 5,3*0,2*2</t>
  </si>
  <si>
    <t>L 50/50/5 : 1,3*0,1*4</t>
  </si>
  <si>
    <t>L 90/60/6 : 3,95*0,09*2</t>
  </si>
  <si>
    <t>L 50/50/5 : 1*0,05*8</t>
  </si>
  <si>
    <t>380932225R00</t>
  </si>
  <si>
    <t>Vlepení výztuže D 12, beton, malta HIT - HY 150</t>
  </si>
  <si>
    <t>V položce je zakalkulováno vyvrtání a vyčištění otvoru požadovaného průměru D 22 mm a hloubky 1 m, vyplnění otvoru chemickou maltou HIT - HY 150 pomocí aplikační pistole z patrony o obsahu 330 ml a zasunutí betonářské výztuže D 12 mm.</t>
  </si>
  <si>
    <t>V množství chemické malty je započítáno 10 - 20% rezervy.</t>
  </si>
  <si>
    <t>OK6  - vlepené záv.tyče : 19*1</t>
  </si>
  <si>
    <t>380932227R00</t>
  </si>
  <si>
    <t>Vlepení výztuže D 16, beton, malta HIT - HY 150</t>
  </si>
  <si>
    <t>V položce je zakalkulováno vyvrtání a vyčištění otvoru požadovaného průměru D 28 mm a hloubky 1 m, vyplnění otvoru chemickou maltou HIT - HY 150 pomocí aplikační pistole z patrony o obsahu 330 ml a zasunutí betonářské výztuže D 16 mm.</t>
  </si>
  <si>
    <t>OK5 : (12+14)*0,4</t>
  </si>
  <si>
    <t>389381001RT3</t>
  </si>
  <si>
    <t>Dobetonování prefabrikovaných konstrukcí, betonem třídy C 25/30</t>
  </si>
  <si>
    <t>dobetonování spar panelů stropu : 9,75*0,05*0,25*26+7,25*0,05*0,25*5</t>
  </si>
  <si>
    <t>dobetonování prefa stropních panelů : 6,5</t>
  </si>
  <si>
    <t>Sloup prefabrikovaný S1, 30/30/398cm, vyztužení dle PD statiky</t>
  </si>
  <si>
    <t>Sloup prefabrikovaný S2, 30/30/306cm, vyztužení dle PD statiky</t>
  </si>
  <si>
    <t>KV1 - S1 : 12*4</t>
  </si>
  <si>
    <t>KV2 - S2 : 5*4</t>
  </si>
  <si>
    <t>Světlík prefabrikovaný DS5, 430/90/60-85/15cm, vyztužení dle PD statiky</t>
  </si>
  <si>
    <t>13331512</t>
  </si>
  <si>
    <t>Úhelník rovnoramenný L jakost S235  50x50x5 mm</t>
  </si>
  <si>
    <t>L 50/50/5 : 0,0198*1,1</t>
  </si>
  <si>
    <t>L 50/50/5 : 0,0302*1,1</t>
  </si>
  <si>
    <t>13335590</t>
  </si>
  <si>
    <t>Úhelník nerovnoramenný L jakost S235 90x60x6 mm</t>
  </si>
  <si>
    <t>L 90/60/6 : 0,0539*1,1</t>
  </si>
  <si>
    <t>4101Rpol</t>
  </si>
  <si>
    <t>Překlad prefabrikovaný P1, 300/300/3000mm, vyztužení dle PD statiky</t>
  </si>
  <si>
    <t>P1 : 9</t>
  </si>
  <si>
    <t>411121232R00</t>
  </si>
  <si>
    <t>Osazování stropních desek š. do 60, dl. do 180 cm</t>
  </si>
  <si>
    <t xml:space="preserve">základy - viz statika : </t>
  </si>
  <si>
    <t>PZD 30/10/200cm : 93</t>
  </si>
  <si>
    <t xml:space="preserve">prefa stropní panely : </t>
  </si>
  <si>
    <t>D1 - D7 : 4+1+1+1+1+1+1</t>
  </si>
  <si>
    <t>411135002R00</t>
  </si>
  <si>
    <t>Montáž strop.panelů z předepjatého betonu, do 3 t, vč.práce autojeřábu</t>
  </si>
  <si>
    <t xml:space="preserve">dle PD statiky : </t>
  </si>
  <si>
    <t>SPH 700/7250 : 1</t>
  </si>
  <si>
    <t>SPH 25042 - 1200/9750 : 12</t>
  </si>
  <si>
    <t>SPH 25006 - 1200/9750 : 14</t>
  </si>
  <si>
    <t>SPH 25042 - 1200/7250 : 3</t>
  </si>
  <si>
    <t>beton desky D8 : 12,6*0,11</t>
  </si>
  <si>
    <t>beton OK3 : 21*0,12</t>
  </si>
  <si>
    <t>beton OK5 : 1,8*0,12</t>
  </si>
  <si>
    <t>výztuž desky D8 : 0,0417*1,1</t>
  </si>
  <si>
    <t>výztuž desek OK3 : 0,0735*1,1</t>
  </si>
  <si>
    <t>výztuž desek OK5 : 0,0056*1,1</t>
  </si>
  <si>
    <t>výztuž desky D8 : 0,0392*1,3</t>
  </si>
  <si>
    <t>výztuž desek OK3 : 0,0633*1,3</t>
  </si>
  <si>
    <t>výztuž desek OK5 : 0,0055*1,3</t>
  </si>
  <si>
    <t>413125102R00</t>
  </si>
  <si>
    <t>Montáž plochých průvlaků ze ŽB, hmotnost do 3 t, vč.práce autojeřábu</t>
  </si>
  <si>
    <t xml:space="preserve">prefa překlady : </t>
  </si>
  <si>
    <t>413232211R00</t>
  </si>
  <si>
    <t>Zazdívka zhlaví válcovaných nosníků výšky do 15cm</t>
  </si>
  <si>
    <t>413232221R00</t>
  </si>
  <si>
    <t>Zazdívka zhlaví válcovaných nosníků výšky do 30cm</t>
  </si>
  <si>
    <t>OK4 - U7 : 4</t>
  </si>
  <si>
    <t>beton průvlaku P2 : 32,1*0,3*0,4</t>
  </si>
  <si>
    <t>%</t>
  </si>
  <si>
    <t xml:space="preserve">Položkový rozpočet </t>
  </si>
  <si>
    <t>S:</t>
  </si>
  <si>
    <t>O:</t>
  </si>
  <si>
    <t>R:</t>
  </si>
  <si>
    <t>Vedlejší náklady</t>
  </si>
  <si>
    <t>Ostatní náklady</t>
  </si>
  <si>
    <t>Celkem</t>
  </si>
  <si>
    <t>Dodávka</t>
  </si>
  <si>
    <t>Montáž</t>
  </si>
  <si>
    <t>2018/084</t>
  </si>
  <si>
    <t>2.Základní škola v Dobříši</t>
  </si>
  <si>
    <t>00</t>
  </si>
  <si>
    <t>Ostatní a vedlejší náklady</t>
  </si>
  <si>
    <t>01</t>
  </si>
  <si>
    <t>Školní pavilon</t>
  </si>
  <si>
    <t>02</t>
  </si>
  <si>
    <t>Hospodářský pavilon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</si>
  <si>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</si>
  <si>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</si>
  <si>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</si>
  <si>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</si>
  <si>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</si>
  <si>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</si>
  <si>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</si>
  <si>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</si>
  <si>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61</t>
  </si>
  <si>
    <t>Upravy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</si>
  <si>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</si>
  <si>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</si>
  <si>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</si>
  <si>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</si>
  <si>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</si>
  <si>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</si>
  <si>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</si>
  <si>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</si>
  <si>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</si>
  <si>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</si>
  <si>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</si>
  <si>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</si>
  <si>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ON</t>
  </si>
  <si>
    <t>Položka je kalkulována včetně nákladů na dodání zděří, manžet, odboček, kolen, odskoků, výpustí vody a přechodových kusů.</t>
  </si>
  <si>
    <t>Ks09 : 7</t>
  </si>
  <si>
    <t>764511625RT2</t>
  </si>
  <si>
    <t>Oplechování parapetů TiZn RHEINZINK, rš. 250 mm, plech prePATINA blaugrau</t>
  </si>
  <si>
    <t>Oplechování parapetů šířky z plechu TiZn RHEINZINK. Celoplošné lepení.</t>
  </si>
  <si>
    <t>Včetně dilatací po 3 m.</t>
  </si>
  <si>
    <t>Ks01 : 2</t>
  </si>
  <si>
    <t>Ks02 : 4</t>
  </si>
  <si>
    <t>Ks03 : 40</t>
  </si>
  <si>
    <t>Ks04 : 1,54</t>
  </si>
  <si>
    <t>Ks05 : 1,5</t>
  </si>
  <si>
    <t>764532650RT2</t>
  </si>
  <si>
    <t>Oplech.zdí TiZn RHEINZINK,tl.0,8,rš.670,USD spojka, plech prePATINA blaugrau</t>
  </si>
  <si>
    <t>3,14 kg výztužný pás z pozinkované oceli, RŠ 2x200 mm, tl. 1,0 mm</t>
  </si>
  <si>
    <t>Ks06 : 134</t>
  </si>
  <si>
    <t>998764101R00</t>
  </si>
  <si>
    <t>Přesun hmot pro klempířské konstr., výšky do 6 m</t>
  </si>
  <si>
    <t>76601Rpol</t>
  </si>
  <si>
    <t>Ts01 D+M Vntřní dveře 80/250cm, jednokřídlé, vč.ocel.zárubně a kování</t>
  </si>
  <si>
    <t>Dveře laminátové, plné, výplň DTD, barva křídla světle šedá.</t>
  </si>
  <si>
    <t>Ocelová zárubeň do stěny tl.30cm.</t>
  </si>
  <si>
    <t>Kování - matný nerez, vícebodové, bezpečnostní štít, klika-klika.</t>
  </si>
  <si>
    <t>Zámek - cylindrická vložka - systém generálního klíče.</t>
  </si>
  <si>
    <t>Včetně nátěru ocelové zárubně - RAL 9018.</t>
  </si>
  <si>
    <t>viz podrobný popis v tabulce výrobků PSV - truhlářské : 2</t>
  </si>
  <si>
    <t>76602Rpol</t>
  </si>
  <si>
    <t>Ts02 D+M Vntřní dveře 90/250cm, jednokřídlé, vč.ocel.zárubně a kování</t>
  </si>
  <si>
    <t>viz podrobný popis v tabulce výrobků PSV - truhlářské : 4</t>
  </si>
  <si>
    <t>76603Rpol</t>
  </si>
  <si>
    <t>Ts03 D+M Vntřní dveře 70/197cm, jednokřídlé, vč.ocel.zárubně a kování</t>
  </si>
  <si>
    <t>Ocelová zárubeň do stěny tl.10cm.</t>
  </si>
  <si>
    <t>Kování - matný nerez, vícebodové, klika-klika.</t>
  </si>
  <si>
    <t>WC zámek.</t>
  </si>
  <si>
    <t>viz podrobný popis v tabulce výrobků PSV - truhlářské : 5</t>
  </si>
  <si>
    <t>76604Rpol</t>
  </si>
  <si>
    <t>Ts04 D+M Vntřní dveře 80/250cm, jednokřídlé, vč.ocel.zárubně a kování</t>
  </si>
  <si>
    <t>Ocelová zárubeň do stěny tl.15cm.</t>
  </si>
  <si>
    <t>Včetně nerez piktogramů na dveře</t>
  </si>
  <si>
    <t>76605Rpol</t>
  </si>
  <si>
    <t>Ts05 D+M Vntřní dveře 70/250cm, jednokřídlé, vč.ocel.zárubně a kování</t>
  </si>
  <si>
    <t>76606Rpol</t>
  </si>
  <si>
    <t>Ts06 D+M Vntřní dveře 70/250cm, jednokřídlé, vč.ocel.zárubně a kování</t>
  </si>
  <si>
    <t>76607Rpol</t>
  </si>
  <si>
    <t>Ts07 D+M Vntřní dveře 80/250cm, jednokřídlé, vč.ocel.zárubně a kování</t>
  </si>
  <si>
    <t>76608Rpol</t>
  </si>
  <si>
    <t>Ts08 D+M Vntřní dveře 70/197cm, jednokřídlé, vč.ocel.zárubně a kování</t>
  </si>
  <si>
    <t>viz podrobný popis v tabulce výrobků PSV - truhlářské : 1</t>
  </si>
  <si>
    <t>76609Rpol</t>
  </si>
  <si>
    <t>Ts09 D+M Vntřní dveře 90/250cm, jednokřídlé, vč.ocel.zárubně a kování</t>
  </si>
  <si>
    <t>76611Rpol</t>
  </si>
  <si>
    <t>Ts11a D+M Vestavěná skříň 350/350/57,5cm, dělená na 7 sekcí, pohledový bok pravý</t>
  </si>
  <si>
    <t>Dveře posuvné, lišty a pohledové prvky Pfleiderer bílá U1027 H6 lesk.</t>
  </si>
  <si>
    <t>Vnitřní prvky LTD Egger W 980 ST2 platinová bílá, ABS hrana 1mm.</t>
  </si>
  <si>
    <t>Záda vymezena hranoly 50/50mm, HDF 3,3mm, bílá.</t>
  </si>
  <si>
    <t>Kování posuv Sevroll Gemini 18.</t>
  </si>
  <si>
    <t>5x zásuvky Blum Tandem s dotlumením.</t>
  </si>
  <si>
    <t>Výsuvná police plynovýsuv Blum Tandem.</t>
  </si>
  <si>
    <t>Jednotlivá křídla uzamykatelná - cylindrický zámek</t>
  </si>
  <si>
    <t>s rozvornou tyčí.</t>
  </si>
  <si>
    <t>viz podrobný popis v tabulce výrobků PSV - truhlářské : 3</t>
  </si>
  <si>
    <t>76612Rpol</t>
  </si>
  <si>
    <t>Ts11b D+M Vestavěná skříň 350/350/57,5cm, dělená na 7 sekcí, pohledové oba boky</t>
  </si>
  <si>
    <t>76613Rpol</t>
  </si>
  <si>
    <t>Ts12a D+M Vestavěná skříň 200/350/57,5cm, dělená na 4 sekce, pohledový bok pravý</t>
  </si>
  <si>
    <t>76614Rpol</t>
  </si>
  <si>
    <t>Ts12b D+M Vestavěná skříň 200/350/57,5cm, dělená na 4 sekce, pohledový bok levý</t>
  </si>
  <si>
    <t>998766201R00</t>
  </si>
  <si>
    <t>Přesun hmot pro truhlářské konstr., výšky do 6 m</t>
  </si>
  <si>
    <t>POL1_1002</t>
  </si>
  <si>
    <t>76701Rpol</t>
  </si>
  <si>
    <t>Es01 D+M Hliníkové okno 200/250cm, dvoudílné, fix+OS, vč.vnitř.parapetu, izol.dvojsklo U=1,1</t>
  </si>
  <si>
    <t>Včetně nákladů na předsazenou montáž !</t>
  </si>
  <si>
    <t>Barevnost - RAL 9006.</t>
  </si>
  <si>
    <t>viz podrobný popis v tabulce výrobků PSV - ostatní : 1</t>
  </si>
  <si>
    <t>76702Rpol</t>
  </si>
  <si>
    <t>Es02 D+M Hliníkové okno 100/250cm, jednodílné, O+S, vč.vnitř.parapetu, izol.dvojsklo U=1,1</t>
  </si>
  <si>
    <t>viz podrobný popis v tabulce výrobků PSV - ostatní : 4</t>
  </si>
  <si>
    <t>76703Rpol</t>
  </si>
  <si>
    <t>Es03 D+M Hliníkové okno 3100/250cm, trojdílné, OS+fix+OS, vč.vnitř.parapetu, izol.dvojsklo U=1,1</t>
  </si>
  <si>
    <t>viz podrobný popis v tabulce výrobků PSV - ostatní : 8</t>
  </si>
  <si>
    <t>76704Rpol</t>
  </si>
  <si>
    <t>Es04 D+M Hliníkové okno 3700/250cm, trojdílné, OS+fix+OS, vč.vnitř.parapetu, izol.dvojsklo U=1,1</t>
  </si>
  <si>
    <t>76705Rpol</t>
  </si>
  <si>
    <t>Es05 D+M Hliníkové okno 77/250cm, jednodílné, O+S, vč.vnitř.parapetu, izol.dvojsklo U=1,1</t>
  </si>
  <si>
    <t>viz podrobný popis v tabulce výrobků PSV - ostatní : 2</t>
  </si>
  <si>
    <t>76706Rpol</t>
  </si>
  <si>
    <t>Es06 D+M Hliníkové okno 75/250cm, jednodílné, O+S, vč.vnitř.parapetu, izol.dvojsklo U=1,1</t>
  </si>
  <si>
    <t>76707Rpol</t>
  </si>
  <si>
    <t>Es07 D+M Hliníkové dveře vnější 202/300cm, 2křídlé, vč.madel,zarážky,samozavírače, izol.dvojsklo U=1,1</t>
  </si>
  <si>
    <t>Včetně bezpečnostního cylindrického zámku, systém centrálního klíče.</t>
  </si>
  <si>
    <t>Bezpečnostní tvrzené izolační dvojsklo.</t>
  </si>
  <si>
    <t>76708Rpol</t>
  </si>
  <si>
    <t>Es08 D+M Hliníkové dveře vnitřní 202/300cm,2křídlé, vč.madel,zarážky,samozavírače, izol.dvojsklo U=1,1</t>
  </si>
  <si>
    <t>76709Rpol</t>
  </si>
  <si>
    <t>Es09 D+M Hliníkové dveře vnitřní 200/250cm,2křídlé, vč.madel,zarážky,samozavírače, izol.dvojsklo U=1,1</t>
  </si>
  <si>
    <t>76710Rpol</t>
  </si>
  <si>
    <t>Es10 D+M Střešní světlík AL pevný 75/75cm, izol.trojsklo, vč.oplechování ke střeše</t>
  </si>
  <si>
    <t>Tvar příček obdelníkový uzavřený profil.</t>
  </si>
  <si>
    <t>Systém s přerušeným tepelným mostem.</t>
  </si>
  <si>
    <t>76711Rpol</t>
  </si>
  <si>
    <t>Es11 D+M Střešní světlík AL pevný 250/660cm, 2x 7 dílů, izol.trojsklo, vč.oplechování ke střeše</t>
  </si>
  <si>
    <t>76712Rpol</t>
  </si>
  <si>
    <t>Es12 D+M Střešní světlík AL pevný 60/660cm, 1x 7 dílů, izol.trojsklo, vč.oplechování ke střeše</t>
  </si>
  <si>
    <t>m.č.0.19 : 0,9*2,45+0,85*2,1*2+(1+1,05+0,15)*2+2,05*1,4*2-0,6*2+10</t>
  </si>
  <si>
    <t>m.č.0.03 : (0,95*2+0,7*2)*2,45-0,6*2</t>
  </si>
  <si>
    <t>m.č.1.05 : (12,8*2-2,7*2+3,7*2)*3,4-0,7*2*5-0,9*2*2-1,6*2,5+0,25*3,5*2</t>
  </si>
  <si>
    <t>m.č.1.06 - nad ker.obkladem : (1,85*2+2,675*2)*1,375</t>
  </si>
  <si>
    <t>m.č.1.07 - nad ker.obkladem : (1,25*2+0,9*2)*1,375</t>
  </si>
  <si>
    <t>m.č.1.08 - nad ker.obkladem : (1,25*2+1,4*2)*1,375</t>
  </si>
  <si>
    <t>m.č.1.09 - nad ker.obkladem : (2,25*2+2,675*2)*1,375</t>
  </si>
  <si>
    <t>m.č.1.10 - nad ker.obkladem : (0,9*2+1,41*2)*1,375</t>
  </si>
  <si>
    <t>m.č.1.11 - nad ker.obkladem : (1,7*2+1,56*2)*1,375</t>
  </si>
  <si>
    <t>m.č.1.12 - nad ker.obkladem : (1,7*2+1,3*2)*1,375</t>
  </si>
  <si>
    <t>m.č.1.13 - nad ker.obkladem : (0,9*2+1,3*2)*1,375</t>
  </si>
  <si>
    <t>m.č.1.14 - nad ker.obkladem : (1,7*2+1,4*2)*1,375</t>
  </si>
  <si>
    <t>m.č.1.15 - nad ker.obkladem : (0,9*2+1,4*2)*1,375</t>
  </si>
  <si>
    <t>m.č.1.16 - nad ker.obkladem : (2,675*2+1,6*2)*1,375</t>
  </si>
  <si>
    <t>m.č.1.17 - nad ker.obkladem : (2,25*2+2,65*2)*1,375</t>
  </si>
  <si>
    <t>m.č.1.18 : (2,75*2+6,6*2)*3,4-1,465*2-0,9*2-2,25*2,4</t>
  </si>
  <si>
    <t>m.č.1.19A : (6*2+6,6*2)*3,4-1,465*2*2-2,25*2,4*2</t>
  </si>
  <si>
    <t>m.č.1.19B : (16,1*2+22,6*2+0,25*2)*3,4-1,465*2-2,25*2,4*6-0,9*2*2-2,2*1,75</t>
  </si>
  <si>
    <t>-5,7*0,7*3-2,85*2,05*2-1,6*2,5-0,7*0,7</t>
  </si>
  <si>
    <t>m.č.1.20 - nad ker.obkladem : (8,625*2+3,705*2+0,45*2)*1,375-2,25*1,375*3</t>
  </si>
  <si>
    <t>m.č.1.21 - nad ker.obkladem : (4*2+1*2)*1,375</t>
  </si>
  <si>
    <t>m.č.1.22A, 1.22B : (4*2+2,075)*3,4+2,075*1,3</t>
  </si>
  <si>
    <t>m.č.1.23 - nad ker.obkladem : (2,75*2+4*2)*1,375+15</t>
  </si>
  <si>
    <t>m.č.1.24  : (7,85*2+4,85*2+0,5*2+0,4*2)*3,4-2,045*2,1-2,075*2,1-0,9*2,25-1,7*2</t>
  </si>
  <si>
    <t>-0,7*2*2-0,8*2-0,6*2+10</t>
  </si>
  <si>
    <t>m.č.1.46A, 46B : (3,6*2+2,045)*3,4+2,045*1,3</t>
  </si>
  <si>
    <t>m.č.1.26 - nad ker.obkladem : (1,9*2+1,45*2)*1,375</t>
  </si>
  <si>
    <t>m.č.1.27 - nad ker.obkladem : (1,9*2+2,1*2)*1,375</t>
  </si>
  <si>
    <t>m.č.1.28 : (1,75*2+3+2,1)*3,4</t>
  </si>
  <si>
    <t>m.č.1.30 : (0,8*4)*3,4-0,6*2</t>
  </si>
  <si>
    <t>m.č.1.31.A, 1.31B, 1.31C, 1.31D  - nad ker.obkladem : (12,3*2+17,2*2+3,2*2+1,15*2+0,4*4+3,2*2+3,45*2)*1,375-2,25*1,225*2</t>
  </si>
  <si>
    <t>-1,5*0,75*2-1*0,75*2+5</t>
  </si>
  <si>
    <t>m.č.1.32 - nad ker.obkladem : (4*2+2*2)*1,375-0,75*0,75+10</t>
  </si>
  <si>
    <t>m.č.1.33-1.36 - nad ker.obkladem : (0,9*6+1*2+1,35*8)*1,375</t>
  </si>
  <si>
    <t>Příplatek za DMTZ vrstvy tepelné izolace tl. 50 mm</t>
  </si>
  <si>
    <t>29,2395</t>
  </si>
  <si>
    <t>963016111R00</t>
  </si>
  <si>
    <t>DMTZ podhledu SDK, kovová kce., 1xoplášť.12,5 mm</t>
  </si>
  <si>
    <t>1PP - viz půdorys bouracích prací : 1,49+4,93+1,92+3,71+9,79+17,71</t>
  </si>
  <si>
    <t>965042141R00</t>
  </si>
  <si>
    <t>Bourání mazanin betonových tl. 10 cm, nad 4 m2</t>
  </si>
  <si>
    <t>1NP - viz půdorys bouracích prací : (5,99+23,68+10,83+10,95+6,08+2,73+4,3+3,94+0,53+136,2+36,57)*0,1</t>
  </si>
  <si>
    <t>(10,11+3,98+4,04+2,01+1,19+1,34+2,36+3,98+6,44+18,7+18,55)*0,1</t>
  </si>
  <si>
    <t>(95,71+1,43+12,33)*0,1</t>
  </si>
  <si>
    <t>965043431R00</t>
  </si>
  <si>
    <t>Bourání podkladů bet., potěr tl. 15 cm, pl. 4 m2</t>
  </si>
  <si>
    <t xml:space="preserve">1NP - viz půdorys bouracích prací : </t>
  </si>
  <si>
    <t>m.č.1.28 : 0,58*2,4*0,2</t>
  </si>
  <si>
    <t>965048515R00</t>
  </si>
  <si>
    <t>Broušení betonových povrchů do tl. 5 mm</t>
  </si>
  <si>
    <t xml:space="preserve">1PP - viz půdorys bouracích prací : </t>
  </si>
  <si>
    <t>965048516R00</t>
  </si>
  <si>
    <t>Příplatek za každý další 1 mm broušení bet.povrchu</t>
  </si>
  <si>
    <t>skladba P.h3 (celk.tloušťka 10mm) : 98,42*5</t>
  </si>
  <si>
    <t>skladba P.h1 (celk.tloušťka 30mm) : 279,815*25</t>
  </si>
  <si>
    <t>skladba P.h3 (celk.tloušťka 10mm) : 171,3558*5</t>
  </si>
  <si>
    <t>skladba P.h6 (celk.tloušťka 30mm) : 6*25</t>
  </si>
  <si>
    <t>965049111RT1</t>
  </si>
  <si>
    <t>Příplatek, bourání mazanin se svař. síťí tl. 10 cm, jednostranná výztuž svařovanou sítí</t>
  </si>
  <si>
    <t>42,397</t>
  </si>
  <si>
    <t>965081702R00</t>
  </si>
  <si>
    <t>Bourání soklíků z dlažeb keramických</t>
  </si>
  <si>
    <t>1NP - viz půdorys bouracích prací : 12*2+3,4*2-0,9*2-0,7*4-0,8*2+2,5+2,45-0,8*2+1,55*2+2,65-0,7-0,6</t>
  </si>
  <si>
    <t>1,6*2+2,65-0,7-0,6+2,1+1,3-0,6+1,625+1,25*2-0,6+3,425*2+2,4-2,25</t>
  </si>
  <si>
    <t>965081713R00</t>
  </si>
  <si>
    <t>Bourání dlažeb keramických tl.10 mm, nad 1 m2</t>
  </si>
  <si>
    <t>1PP - viz půdorys bouracích prací : 1,49+4,93+1,92+3,71+9,79+17,71+3,94+4,03+0,73+13,62+14,76+14,54</t>
  </si>
  <si>
    <t>1NP - viz půdorys bouracích prací : 5,99+23,68+95,71+10,83+10,95+6,08+2,73+4,3+3,94+0,53+1,43+12,33+18,7</t>
  </si>
  <si>
    <t>10,11+3,98+4,04+2,01+1,19+1,34+2,36+3,98+6,44</t>
  </si>
  <si>
    <t>966077131R00</t>
  </si>
  <si>
    <t>Odstranění doplňkových konstrukcí do 100 kg</t>
  </si>
  <si>
    <t>stáv.vybavení kuchyně - odhad : 15</t>
  </si>
  <si>
    <t>stáv.VZT kuchyně - odhad : 10</t>
  </si>
  <si>
    <t>966077141R00</t>
  </si>
  <si>
    <t>Odstranění doplňkových konstrukcí do 500 kg</t>
  </si>
  <si>
    <t>stáv.vybavení kuchyně - odhad : 5</t>
  </si>
  <si>
    <t>stáv.VZT kuchyně - odhad : 8</t>
  </si>
  <si>
    <t>966077151R00</t>
  </si>
  <si>
    <t>Odstranění doplňkových konstrukcí do 1000 kg</t>
  </si>
  <si>
    <t>stáv.lehká ocel.kce zastřešení u hlav.vstupu : 2</t>
  </si>
  <si>
    <t>stáv.výtah : 4</t>
  </si>
  <si>
    <t>968061125R00</t>
  </si>
  <si>
    <t>Vyvěšení dřevěných dveřních křídel pl. do 2 m2</t>
  </si>
  <si>
    <t>1PP : 14</t>
  </si>
  <si>
    <t>1NP : 20</t>
  </si>
  <si>
    <t>1PP - viz půdorys bouracích prací : 15</t>
  </si>
  <si>
    <t>1NP - viz půdorys bouracích prací : 24+2</t>
  </si>
  <si>
    <t>968062247R00</t>
  </si>
  <si>
    <t>Vybourání dřevěných rámů oken jednoduch. nad 4 m2</t>
  </si>
  <si>
    <t>stáv.výdejní okno : 5,225*1,5</t>
  </si>
  <si>
    <t>968072455R00</t>
  </si>
  <si>
    <t>Vybourání kovových dveřních zárubní pl. do 2 m2</t>
  </si>
  <si>
    <t>1PP - viz půdorys bouracích prací : 0,6*2*8+0,8*2+0,9*2*4</t>
  </si>
  <si>
    <t>1NP - viz půdorys bouracích prací : 0,6*2*10+0,7*2*6+0,8*2*5+0,9*2*3</t>
  </si>
  <si>
    <t>968072456R00</t>
  </si>
  <si>
    <t>Vybourání kovových dveřních zárubní pl. nad 2 m2</t>
  </si>
  <si>
    <t>1NP - viz půdorys bouracích prací : 1,45*2</t>
  </si>
  <si>
    <t>968072641R00</t>
  </si>
  <si>
    <t>Vybourání kovových stěn, kromě výkladních</t>
  </si>
  <si>
    <t>1NP - viz půdorys bouracích prací : (1,75+1,15*2+1,625+1,15)*3,375-0,6*2*4+1,3*3,375</t>
  </si>
  <si>
    <t>968083001R00</t>
  </si>
  <si>
    <t>Vybourání plastových oken do 1 m2</t>
  </si>
  <si>
    <t>1NP - viz půdorys bouracích prací : 0,75*0,75*3</t>
  </si>
  <si>
    <t>968083003R00</t>
  </si>
  <si>
    <t>Vybourání plastových oken do 4 m2</t>
  </si>
  <si>
    <t>1NP - viz půdorys bouracích prací : 1,825*1,25</t>
  </si>
  <si>
    <t>968083004R00</t>
  </si>
  <si>
    <t>Vybourání plastových oken nad 4 m2</t>
  </si>
  <si>
    <t>1NP - viz půdorys bouracích prací : 2,25*3,2*6+1,5*3,2+5,225*1,25</t>
  </si>
  <si>
    <t>968083012R00</t>
  </si>
  <si>
    <t>Vybourání plastových prosklených dveří pl.nad 2 m2</t>
  </si>
  <si>
    <t>1NP - viz půdorys bouracích prací : 1,6*2,7</t>
  </si>
  <si>
    <t>968083033R00</t>
  </si>
  <si>
    <t>Vybourání plastových stěn plochy nad 4 m2</t>
  </si>
  <si>
    <t>1NP - viz půdorys bouracích prací : 2,7*3,375-1,6*2,7</t>
  </si>
  <si>
    <t>970231200R00</t>
  </si>
  <si>
    <t>Řezání cihelného zdiva hl. řezu 200 mm</t>
  </si>
  <si>
    <t>pro OK5 v 1PP - viz statika : 2,5*2</t>
  </si>
  <si>
    <t>970251300R00</t>
  </si>
  <si>
    <t>Řezání železobetonu hl. řezu 300 mm</t>
  </si>
  <si>
    <t>pro nové prostupy stropem nad 1PP - viz statika : 1,55*4+0,5*4+1,35*4+0,5*4</t>
  </si>
  <si>
    <t>971033531R00</t>
  </si>
  <si>
    <t>Vybourání otv. zeď cihel. pl.1 m2, tl.15 cm, MVC</t>
  </si>
  <si>
    <t>Včetně pomocného lešení o výšce podlahy do 1900 mm a pro zatížení do 1,5 kPa  (150 kg/m2).</t>
  </si>
  <si>
    <t>1PP - viz půdorys bouracích prací : 0,95*1,35-0,875*1</t>
  </si>
  <si>
    <t>1NP - viz půdorys bouracích prací : 0,9*2,15-0,6*2+0,95*1,35-0,875*1</t>
  </si>
  <si>
    <t>971033541R00</t>
  </si>
  <si>
    <t>Montáž sloupů ze ŽB přivař.k zákl.,H do 18 m,1,5 t, vč.práce autojeřábu</t>
  </si>
  <si>
    <t xml:space="preserve">prefa sloupy : </t>
  </si>
  <si>
    <t>S3 : 8</t>
  </si>
  <si>
    <t>S4 : 1</t>
  </si>
  <si>
    <t>342248141R00</t>
  </si>
  <si>
    <t>Příčky keramické broušené na lepidlo, tl. 115 mm</t>
  </si>
  <si>
    <t>Položky obsahují náklady na očištění podkladu pro zdivo, navlhčení podkladu a tvárnic vodou, položení zakládací malty pod ložnou plochu s použitím nivelačního přístroje a vyrovnávací soupravy, kladení tvárnic na pero a drážku včetně maltování ložné spáry tenkovrstvou maltou, krácení tvárnic, provážení svisle olovnicí, dotažení příček pod stropní konstrukci.</t>
  </si>
  <si>
    <t>vnitřní příčky : (1,95+2,25+1,7*2+4,25*2+1,25*3)*3,66-0,7*2*5-0,8*2</t>
  </si>
  <si>
    <t>342248144R00</t>
  </si>
  <si>
    <t>Příčky keramické broušené na lepidlo, tl. 140 mm</t>
  </si>
  <si>
    <t>vnitřní příčky : (5,025*2+4,25+0,975+2,675+1,775+2,925*2)*3,66-0,7*2,5*2-0,8*2,5*2</t>
  </si>
  <si>
    <t>-0,9*2,5-0,7*2+4,45*3,66+6,95*3,66+2,5*3,66+10</t>
  </si>
  <si>
    <t>světlíky střechy : (6,9*4+0,6*4+6,9*4+0,6*4)*1</t>
  </si>
  <si>
    <t>342264051RT2</t>
  </si>
  <si>
    <t>Podhled sádrokartonový na zavěšenou ocel. konstr., desky protipožární tl. 12,5 mm, bez izolace</t>
  </si>
  <si>
    <t>Položka je určena pro podhled sádrokartonový na zavěšenou ocelovou konstrukci, z desek tl. 12,5 mm.</t>
  </si>
  <si>
    <t>V položce jsou zakalkulovány náklady na zřízení nosné konstrukce podhledu, dodávku a montáž desek tl. 12,5 mm včetně úpravy spár a rohů.</t>
  </si>
  <si>
    <t>podhledy C3 : 15,59+24,22</t>
  </si>
  <si>
    <t>342264051RT3</t>
  </si>
  <si>
    <t>Podhled sádrokartonový na zavěšenou ocel. konstr., desky standard impreg. tl. 12,5 mm, bez izolace</t>
  </si>
  <si>
    <t>podhledy C4 : 1,83+1,6*2+3,54+4,64+4,22+1,57+1,14*3+1,82+10,42+2,35+2,77</t>
  </si>
  <si>
    <t>342264098RT1</t>
  </si>
  <si>
    <t>Příplatek k podhledu sádrokart. za plochu do 10 m2, pro plochy do 2 m2</t>
  </si>
  <si>
    <t>podhledy sdk : 1,83+1,6*2+1,57+1,14*3+1,82</t>
  </si>
  <si>
    <t>342264098RT2</t>
  </si>
  <si>
    <t>Příplatek k podhledu sádrokart. za plochu do 10 m2, pro plochy 2 - 5 m2</t>
  </si>
  <si>
    <t>podhledy sdk : 3,54+4,64+4,22+2,35+2,77</t>
  </si>
  <si>
    <t>345123412R00</t>
  </si>
  <si>
    <t>Montáž dílce ŽB atikového do 5,4 t, H do 24 m, vč.práce autojeřábu</t>
  </si>
  <si>
    <t xml:space="preserve">prefa světlíky : </t>
  </si>
  <si>
    <t>DS1 : 1</t>
  </si>
  <si>
    <t>DS2 : 3</t>
  </si>
  <si>
    <t>DS3 : 3</t>
  </si>
  <si>
    <t>DS4 : 1</t>
  </si>
  <si>
    <t>346244381R00</t>
  </si>
  <si>
    <t>Plentování ocelových nosníků výšky do 20 cm</t>
  </si>
  <si>
    <t>ocel.překlady U1 - IPE 140 : 2,6*0,14*2</t>
  </si>
  <si>
    <t>ocel.překlady U3 - IPE 140 : 1,1*0,14*4</t>
  </si>
  <si>
    <t>59301Rpol</t>
  </si>
  <si>
    <t>Sloup prefabrikovaný S3, 300/300/3310mm, vyztužení dle PD statiky</t>
  </si>
  <si>
    <t>59302Rpol</t>
  </si>
  <si>
    <t>Sloup prefabrikovaný S4, 300/300/3560mm, vyztužení dle PD statiky</t>
  </si>
  <si>
    <t>59303Rpol</t>
  </si>
  <si>
    <t>D+M Kotevní botky pro kotvení prefa sloupů, (spojení sloupů se základy)</t>
  </si>
  <si>
    <t>Systémové řešení - např.Peiko HPKM+kotevní šrouby HPM.</t>
  </si>
  <si>
    <t>S3 : 8*4</t>
  </si>
  <si>
    <t>S4 : 1*4</t>
  </si>
  <si>
    <t>59304Rpol</t>
  </si>
  <si>
    <t>Světlík prefabrikovaný DS1, 185/130/105-159/15cm, vyztužení dle PD statiky</t>
  </si>
  <si>
    <t>59305Rpol</t>
  </si>
  <si>
    <t>Světlík prefabrikovaný DS2, 232/130/135-154/15cm, vyztužení dle PD statiky</t>
  </si>
  <si>
    <t>59306Rpol</t>
  </si>
  <si>
    <t>Světlík prefabrikovaný DS3, 690/90/101-104/15cm, vyztužení dle PD statiky</t>
  </si>
  <si>
    <t>59307Rpol</t>
  </si>
  <si>
    <t>Světlík prefabrikovaný DS4, 690/90/95-98/15cm, vyztužení dle PD statiky</t>
  </si>
  <si>
    <t>13383425</t>
  </si>
  <si>
    <t>Tyč průřezu IPE 140, střední, jakost oceli S235</t>
  </si>
  <si>
    <t>SPCM</t>
  </si>
  <si>
    <t>ocel.překlady U1 - IPE 140 : 0,0671*1,1</t>
  </si>
  <si>
    <t>ocel.překlady U3 - IPE 140 : 0,0568*1,1</t>
  </si>
  <si>
    <t>411123902R00</t>
  </si>
  <si>
    <t>Montáž strop.panelů ze ŽB s háky, H do 18 m,3 t, vč.práce autojeřábu</t>
  </si>
  <si>
    <t xml:space="preserve">stropní plné panely - dle statiky : </t>
  </si>
  <si>
    <t>PZD 600/250/5325 : 2</t>
  </si>
  <si>
    <t>PZD 1800/200/2550 : 2</t>
  </si>
  <si>
    <t>PZD 1500/200/2550 : 2</t>
  </si>
  <si>
    <t>PZD 1200/200/2550 : 4</t>
  </si>
  <si>
    <t>PZD 1200/200/4750 : 3</t>
  </si>
  <si>
    <t>411123904R00</t>
  </si>
  <si>
    <t>Montáž strop.panelů ze ŽB s háky, H do 18 m,7 t, vč.práce autojeřábu</t>
  </si>
  <si>
    <t>PZD 1200/250/5325 : 8</t>
  </si>
  <si>
    <t>D9 : 1</t>
  </si>
  <si>
    <t>411135004R00</t>
  </si>
  <si>
    <t>Montáž strop.panelů z předepjatého betonu, do 7 t, vč.práce autojeřábu</t>
  </si>
  <si>
    <t xml:space="preserve">stropní předepjaté panely - dle statiky : </t>
  </si>
  <si>
    <t>dl.10,3m - typ 042 : 16</t>
  </si>
  <si>
    <t>dl.10,3m - typ 414 : 4</t>
  </si>
  <si>
    <t>dl.7,25m : 9</t>
  </si>
  <si>
    <t>411321414R00</t>
  </si>
  <si>
    <t>Stropy deskové ze železobetonu C 25/30 XC1</t>
  </si>
  <si>
    <t>beton OK1 : 37,6*0,12</t>
  </si>
  <si>
    <t>beton OK2 : 4*0,12</t>
  </si>
  <si>
    <t>411361821R00</t>
  </si>
  <si>
    <t>Výztuž stropů z betonářské oceli 10505(R)</t>
  </si>
  <si>
    <t>zálivková výztuž stropů, vč.prořezu : 0,1954*1,1</t>
  </si>
  <si>
    <t>výztuž desek OK1 : 0,116*1,1</t>
  </si>
  <si>
    <t>výztuž desky OK2 : 0,0124*1,1</t>
  </si>
  <si>
    <t>411361921RT5</t>
  </si>
  <si>
    <t>Výztuž stropů svařovanou sítí, průměr drátu  6,0, oka 150/150 mm</t>
  </si>
  <si>
    <t>výztuž desek OK1 : 0,1132*1,3</t>
  </si>
  <si>
    <t>výztuž desky OK2 : 0,0121*1,3</t>
  </si>
  <si>
    <t>413321414R00</t>
  </si>
  <si>
    <t>Nosníky z betonu železového C 25/30</t>
  </si>
  <si>
    <t>severní strana : 11,66*4,25-1*2,5*3-2*2,5+10,3*4,25+13,9*4,25-1*2,5</t>
  </si>
  <si>
    <t>omítka špalet - boků ostění : 2,5*0,18*28+(10*4+0,75*4+2*2+1*4)*0,18</t>
  </si>
  <si>
    <t>60202Rpol</t>
  </si>
  <si>
    <t>Provedené podkladního nátěru pod tenkovrs.omítky</t>
  </si>
  <si>
    <t>dtto omítka fasády : 372,88</t>
  </si>
  <si>
    <t>620991005R00</t>
  </si>
  <si>
    <t>Začišťovací okenní lišta s tkaninou</t>
  </si>
  <si>
    <t>620991011R00</t>
  </si>
  <si>
    <t>Přechodový profil parapet-ostění, s tkaninou</t>
  </si>
  <si>
    <t>u prapaetů oken : 0,2*26</t>
  </si>
  <si>
    <t>620991121R00</t>
  </si>
  <si>
    <t>Zakrývání výplní vnějších otvorů z lešení</t>
  </si>
  <si>
    <t>ochrana oken a dveří : 10*2,5*4+2*2,5+1*2,5*4+0,75*2,5*2+0,77*2,5*2+2*3*2</t>
  </si>
  <si>
    <t>622311018R00</t>
  </si>
  <si>
    <t>Soklová lišta hliník KZS tl. 180 mm</t>
  </si>
  <si>
    <t>V položkách zateplení suterénů, soklů a fasád je započteno kotvení hmoždinkami v počtu 6 kusů/m2.</t>
  </si>
  <si>
    <t xml:space="preserve">založení zateplení fasády nad soklem : </t>
  </si>
  <si>
    <t>jižní strana : 15,56+0,48*2+0,3*2</t>
  </si>
  <si>
    <t>východní strana : 0,48*2+5-0,75+1,22+8,11+2,5-2</t>
  </si>
  <si>
    <t>západní strana : 0,48*2+5-0,75+1,22+8,11+2,5</t>
  </si>
  <si>
    <t>severní strana : 11,66-1*3-2+10,3+13,9-1</t>
  </si>
  <si>
    <t>622311512R00</t>
  </si>
  <si>
    <t>Izolace suterénu z desek XPS tl. 100 mm, bez PÚ</t>
  </si>
  <si>
    <t>zateplení soklu : (15,4+10,6*2+1,4*2+5*2+11,55*2+7,95*2+13,9+2,5*2+11,5+10,3)*1,25-2*0,5</t>
  </si>
  <si>
    <t>622311563R00</t>
  </si>
  <si>
    <t>Zateplovací systém, parapet, XPS tl. 30 mm</t>
  </si>
  <si>
    <t>přechod podlaha/stěna : 25,1*2+34,8*2+1,3*4+1,3*4+7,5*2+3,4*2+1,6*4+1,8*8+2,4*8</t>
  </si>
  <si>
    <t>712378101RT4</t>
  </si>
  <si>
    <t>Komínek odvětrání kanalizace s manžetou z PVC, pro DN 125 mm</t>
  </si>
  <si>
    <t>Osazení a ukotvení komínku, přitavení těsnicí manžety. Včetně dodávky.</t>
  </si>
  <si>
    <t>pro ZTI : 4</t>
  </si>
  <si>
    <t>712378104RT5</t>
  </si>
  <si>
    <t>Prostup pro vpusti s manžetou PVC, průměr prostupu 125 mm</t>
  </si>
  <si>
    <t>Položka obsahuje ukotvení kotevní desky šrouby, utěsnění kolem prostupu PU pěnou a dodávku a napojení navařením manžety prostupu na hydroizolační vrstvu a doplnění manžety pojistnou zálivkovou hmotou.</t>
  </si>
  <si>
    <t>u vpustí : 4</t>
  </si>
  <si>
    <t>712391171R00</t>
  </si>
  <si>
    <t>Povlaková krytina střech do 10°, podklad. textilie</t>
  </si>
  <si>
    <t>998712101R00</t>
  </si>
  <si>
    <t>Přesun hmot pro povlakové krytiny, výšky do 6 m</t>
  </si>
  <si>
    <t>62852265</t>
  </si>
  <si>
    <t>Pás modifikovaný asfaltový - parozábrana</t>
  </si>
  <si>
    <t>parozábrana střechy vč.prořezu a přesahů : 541,71*1,15</t>
  </si>
  <si>
    <t>dopočet na celé m2 : 0,0335</t>
  </si>
  <si>
    <t>69366198</t>
  </si>
  <si>
    <t>Geotextilie 300 g/m2 š. 200cm 100% PP</t>
  </si>
  <si>
    <t>713121121R00</t>
  </si>
  <si>
    <t>Izolace tepelná podlah na sucho, dvouvrstvá</t>
  </si>
  <si>
    <t xml:space="preserve">tep.izolace podlah : </t>
  </si>
  <si>
    <t>713131131R00</t>
  </si>
  <si>
    <t>Izolace tepelná stěn lepením</t>
  </si>
  <si>
    <t>tep.izolace světlíků střechy - spodní vrstva : (7,5*8+0,9*8)*0,65+2,1*8*0,8+1,7*1,2*4+1,7*0,9*4</t>
  </si>
  <si>
    <t>713131152R00</t>
  </si>
  <si>
    <t>Montáž izolace na tmel a hmožd.6 ks/m2, cihla plná</t>
  </si>
  <si>
    <t>tep.izolace světlíků střechy - horní vrstva : (7,5*8+0,9*8)*0,65+2,1*8*0,8+1,7*1,2*4+1,7*0,9*4</t>
  </si>
  <si>
    <t>713141131R00</t>
  </si>
  <si>
    <t>Izolace tepelná střech plně lep.za studena,1vrstvá</t>
  </si>
  <si>
    <t>Položka je určena pro montáž tepelné izolace střech na plný podklad přilepením zplna za studena.</t>
  </si>
  <si>
    <t>tep.izolace střechy - spádové klíny : 14,3*10+11,8*5,6+34,8*7+10,7*2,5-6,9*0,9*4</t>
  </si>
  <si>
    <t>713141327R00</t>
  </si>
  <si>
    <t>Izolace tepelná střech do tl.300 mm,2vrstvy,kotvy</t>
  </si>
  <si>
    <t>Položka je určena pro montáž tepelné izolace střech z desek, na plný podklad připevněním pomocí kotev.</t>
  </si>
  <si>
    <t>tep.izolace střechy - horní dvě vrstvy : 14,3*10+11,8*5,6+34,8*7+10,7*2,5-6,9*0,9*4</t>
  </si>
  <si>
    <t>713191100RT9</t>
  </si>
  <si>
    <t>Položení separační fólie, včetně dodávky fólie</t>
  </si>
  <si>
    <t xml:space="preserve">překrytí tep.izolace podlah : </t>
  </si>
  <si>
    <t>998713101R00</t>
  </si>
  <si>
    <t>Přesun hmot pro izolace tepelné, výšky do 6 m</t>
  </si>
  <si>
    <t>28375704</t>
  </si>
  <si>
    <t>Deska izolační stabilizov. EPS 100  1000 x 500 mm</t>
  </si>
  <si>
    <t>tep.izolace střechy - horní dvě vrstvy, vč.prořezu : 454,59*0,3*1,03</t>
  </si>
  <si>
    <t>tep.izolace světlíků střechy : 71,4*0,3*1,03</t>
  </si>
  <si>
    <t>28375705</t>
  </si>
  <si>
    <t>Deska izolační stabilizov. EPS 150  1000 x 500 mm</t>
  </si>
  <si>
    <t xml:space="preserve">tep.izolace podlah vč.prořezu : </t>
  </si>
  <si>
    <t>skladba P.S1 : 42,65*0,12*1,03</t>
  </si>
  <si>
    <t>skladba P.S2 : 416,04*0,12*1,03</t>
  </si>
  <si>
    <t>28375971</t>
  </si>
  <si>
    <t>Deska spádová EPS 100</t>
  </si>
  <si>
    <t>tep.izolace střechy - spádové klíny, vč.prořezu (prům.tl.14cm) : 454,59*0,14*1,03</t>
  </si>
  <si>
    <t>311734038</t>
  </si>
  <si>
    <t>Hmoždinka talířová 8/390mm</t>
  </si>
  <si>
    <t>pro kotvení tep.izolace světlíků střechy  : 71,4*6*1,02</t>
  </si>
  <si>
    <t>dopočet na celé ks : 3,032</t>
  </si>
  <si>
    <t>58556627</t>
  </si>
  <si>
    <t>Lepicí a stěrkový tmel</t>
  </si>
  <si>
    <t>pro lepení tep.izolace světlíků střechy - horní vrsty : 71,4*3,6</t>
  </si>
  <si>
    <t>dopočet na celé balení (25kg) : 17,96</t>
  </si>
  <si>
    <t>762441113RT2</t>
  </si>
  <si>
    <t>Montáž obložení atiky,OSB desky,1vrst.,hmoždinkami, včetně dodávky desky OSB tl. 18 mm</t>
  </si>
  <si>
    <t>Montáž z desek dřevoštěpkových připevněných hmoždinkami a šrouby. V položce jsou zakalkulovány náklady na dodávku desek.</t>
  </si>
  <si>
    <t xml:space="preserve">pod oplechování atik : </t>
  </si>
  <si>
    <t>Ks06 : 134*0,65</t>
  </si>
  <si>
    <t>Ks07 : 5,92*0,3</t>
  </si>
  <si>
    <t>762495000R00</t>
  </si>
  <si>
    <t>Spojovací a ochranné prostř. obložení stěn, stropů</t>
  </si>
  <si>
    <t>OSB pod oplechování atik : 88,876</t>
  </si>
  <si>
    <t>998762102R00</t>
  </si>
  <si>
    <t>Přesun hmot pro tesařské konstrukce, výšky do 12 m</t>
  </si>
  <si>
    <t>763612232R00</t>
  </si>
  <si>
    <t>M.obložení stěn z desek nad tl.18 mm,P+D,šroubo.</t>
  </si>
  <si>
    <t xml:space="preserve">OSB desky pod opláštění fasády nad soklem - skladba S.s1 : </t>
  </si>
  <si>
    <t>jižní strana : 10*1,75*2+10*0,2*2</t>
  </si>
  <si>
    <t>východní strana : 10*1,75+10*0,2</t>
  </si>
  <si>
    <t>západní strana : 10*1,75+10*0,2</t>
  </si>
  <si>
    <t>998763101R00</t>
  </si>
  <si>
    <t>Přesun hmot pro dřevostavby, výšky do 12 m</t>
  </si>
  <si>
    <t>60726122</t>
  </si>
  <si>
    <t>Deska dřevoštěpková OSB 3 B - 4PD tl. 22 mm</t>
  </si>
  <si>
    <t>B - broušená strana</t>
  </si>
  <si>
    <t>4PD - pero/drážka po celém obvodu desky</t>
  </si>
  <si>
    <t>rozměr 250 x 67,5 cm</t>
  </si>
  <si>
    <t>OSB desky pod opláštění fasády nad soklem - skladba S.s1 : 78*1,15</t>
  </si>
  <si>
    <t>dopočet na celé desky (1,6875m2) : 1,425</t>
  </si>
  <si>
    <t>76401Rpol</t>
  </si>
  <si>
    <t>D+M Fasádní opláštění z TiZn RHEINZINK, tl.0,8mm, systém úhl.drážky, plech prePATINA blaugrau</t>
  </si>
  <si>
    <t>Systém úhlové drážky 250x0,8mm.</t>
  </si>
  <si>
    <t>Včetně všech nutných systémových komponentů pro provedení fasádního opláštění.</t>
  </si>
  <si>
    <t>Včetně provedení detailů u napojení na oplechování atiky a zateplení zbývajích částí fasád.</t>
  </si>
  <si>
    <t>Včetně provedení okapničky u hrany nadpraží otvorů.</t>
  </si>
  <si>
    <t xml:space="preserve">opláštění fasády nad soklem - skladba S.s1 : </t>
  </si>
  <si>
    <t>Oplech.zdí TiZn RHEINZINK,tl.0,8,rš.300,USD spojka, plech prePATINA blaugrau</t>
  </si>
  <si>
    <t>Oplechování atiky (nadezdívky) z plechu TiZn RHEINZINK, nepřímé kotvení pomocí vyztužných pozinkovaných profilů, spojováno pomocí UDS spojky.</t>
  </si>
  <si>
    <t>Včetně dilatací po 12 m.</t>
  </si>
  <si>
    <t/>
  </si>
  <si>
    <t>2,35 kg výztužný pás z pozinkované oceli, RŠ 2x150 mm, tl. 1,0 mm</t>
  </si>
  <si>
    <t>Ks07 : 5,92</t>
  </si>
  <si>
    <t>76402Rpol</t>
  </si>
  <si>
    <t>D+M Větrací fasádní mřížka TiZn RHEINZINK, 150/150mm, plech prePATINA blaugrau</t>
  </si>
  <si>
    <t>Ks09 : 1</t>
  </si>
  <si>
    <t>764454202R00</t>
  </si>
  <si>
    <t>Odpadní trouby z Pz plechu, kruhové, D 100 mm</t>
  </si>
  <si>
    <t>Kování - matný nerez</t>
  </si>
  <si>
    <t>Th12 D+M Vntřní dveře 183/320cm, 2křídlé+nadsvětl., bezpečn.tvrzené sklo, vč.kování, EI30 DP3+C</t>
  </si>
  <si>
    <t>Dveře hliníkové barva RAL 9018.</t>
  </si>
  <si>
    <t>Kování - matný nerez.</t>
  </si>
  <si>
    <t>Zámek - bezpečnostní cylindrická vložka, systém generálního klíče.</t>
  </si>
  <si>
    <t>Th13 D+M Vntřní dveře 285/202cm,2křídlé+boč.světl., bezpečn.tvrzené sklo, vč.kování</t>
  </si>
  <si>
    <t>Dveře hliníkové, barva RAL 9018.</t>
  </si>
  <si>
    <t>Th14 D+M Vntřní pevný AL nasvětlík 285/70cm, čiré sklo, vč.kování</t>
  </si>
  <si>
    <t>Nadsvětlík hliníkový, barva RAL 9018.</t>
  </si>
  <si>
    <t>viz podrobný popis v tabulce výrobků PSV - truhlářské : 6</t>
  </si>
  <si>
    <t>76615Rpol</t>
  </si>
  <si>
    <t>Th15 D+M Vntřní dveře 90/197cm, jednokřídlé, plné, vč.ocel.zárubně a kování</t>
  </si>
  <si>
    <t>Dveře laminátové, plné, výplň DTD, barva RAL 9018.</t>
  </si>
  <si>
    <t>76616Rpol</t>
  </si>
  <si>
    <t>Th16 D+M Vntřní dveře 70/197cm, jednokřídlé, plné, vč.ocel.zárubně a kování</t>
  </si>
  <si>
    <t>76617Rpol</t>
  </si>
  <si>
    <t>Th17 D+M Vntřní dveře 90/197cm, 1křídlé, prosklené, bezpečn.tvrzené sklo, vč.kování</t>
  </si>
  <si>
    <t>barva RAL 9018.</t>
  </si>
  <si>
    <t>Bezpečnostní zámek.</t>
  </si>
  <si>
    <t>76618Rpol</t>
  </si>
  <si>
    <t>Th18 D+M Vntřní dveře 80/197cm, jednokřídlé, plné, vč.ocel.zárubně, samozavírače a kování</t>
  </si>
  <si>
    <t>76619Rpol</t>
  </si>
  <si>
    <t>Th19 D+M Vntřní okno ocelové 100/125cm, fixní, čiré sklo</t>
  </si>
  <si>
    <t>Barva RAL 9018.</t>
  </si>
  <si>
    <t>76620Rpol</t>
  </si>
  <si>
    <t>Th20 D+M Vntřní dveře 70/197cm, jednokřídlé, plné, vč.ocel.zárubně a kování</t>
  </si>
  <si>
    <t>76621Rpol</t>
  </si>
  <si>
    <t>Th21 D+M Vntřní dveře 70/197cm, jednokřídlé, plné, vč.ocel.zárubně a kování</t>
  </si>
  <si>
    <t>76622Rpol</t>
  </si>
  <si>
    <t>Th22 D+M Vntřní dveře 150/197cm, dvoukřídlé, plné, vč.ocel.zárubně a kování</t>
  </si>
  <si>
    <t>76623Rpol</t>
  </si>
  <si>
    <t>Th23 D+M Vntřní dveře 70/197cm, jednokřídlé, plné, vč.ocel.zárubně a kování, EI15 DP1+C</t>
  </si>
  <si>
    <t>76624Rpol</t>
  </si>
  <si>
    <t>Th24 D+M Vntřní okno ocelové 75/107cm, výsuvné, čiré sklo</t>
  </si>
  <si>
    <t>Včetně ocelového rámu pro zeď tl.15cm.</t>
  </si>
  <si>
    <t>76625Rpol</t>
  </si>
  <si>
    <t>Th25 D+M Šatní stěna 200/160cm, lakovaná MDF, dělená na 9 částí. vč.kotvení ke stěně</t>
  </si>
  <si>
    <t>76631Rpol</t>
  </si>
  <si>
    <t>Th31 D+M Vntřní dveře 90/197cm, jednokřídlé, plné, vč.ocel.zárubně a kování</t>
  </si>
  <si>
    <t>76632Rpol</t>
  </si>
  <si>
    <t>Th32 D+M Vntřní dveře 70/197cm, jednokřídlé, plné, vč.ocel.zárubně a kování</t>
  </si>
  <si>
    <t>76633Rpol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</si>
  <si>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</si>
  <si>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005123 R</t>
  </si>
  <si>
    <t>Mimostaveništní doprava materiálu a pracovníků</t>
  </si>
  <si>
    <t>SUM</t>
  </si>
  <si>
    <t>END</t>
  </si>
  <si>
    <t>121101100R00</t>
  </si>
  <si>
    <t>Sejmutí ornice, pl. do 400 m2, přemístění do 50 m</t>
  </si>
  <si>
    <t>m3</t>
  </si>
  <si>
    <t>RTS 18/ II</t>
  </si>
  <si>
    <t>RTS 18/ I</t>
  </si>
  <si>
    <t>sejmutí ornice s přesahy do stran : (17,3*12,6+5,1*14,4+14,9*10+11,7*10+11,3*10)*0,15</t>
  </si>
  <si>
    <t>VV</t>
  </si>
  <si>
    <t>122201101R00</t>
  </si>
  <si>
    <t>Odkopávky nezapažené v hor. 3 do 100 m3</t>
  </si>
  <si>
    <t>odkopávka na úroveň cca -0,520, s přesahy do stran : 17,3*12,6*0,2+5,1*14,4*0,1+14,9*10*0,1+11,7*10*0,05+11,3*10*0,15</t>
  </si>
  <si>
    <t>122201109R00</t>
  </si>
  <si>
    <t>Příplatek za lepivost - odkopávky v hor. 3</t>
  </si>
  <si>
    <t>88,64</t>
  </si>
  <si>
    <t>132201111R00</t>
  </si>
  <si>
    <t>Hloubení rýh š.do 60 cm v hor.3 do 100 m3, STROJNĚ</t>
  </si>
  <si>
    <t>výkop rýh pro zákl.pasy, po odkopávce na úroveň cca -0,5 : (14,9+10,1*2+1,2*2)*0,5*0,95+9,675*0,4*0,95+5,025*0,45*0,95*2</t>
  </si>
  <si>
    <t>11,5*0,55*0,95+13,9*0,45*0,95*2+(10,8*4+6,6*4+2,5*2+3,6+10,3)*0,5*0,95</t>
  </si>
  <si>
    <t>132201119R00</t>
  </si>
  <si>
    <t>Příplatek za lepivost - hloubení rýh 60 cm v hor.3</t>
  </si>
  <si>
    <t>RTS 13/ I</t>
  </si>
  <si>
    <t>85,7161</t>
  </si>
  <si>
    <t>162701105R00</t>
  </si>
  <si>
    <t>Vodorovné přemístění výkopku z hor.1-4 do 10000 m</t>
  </si>
  <si>
    <t>odvoz výkopku na skládku : 88,64+85,7161</t>
  </si>
  <si>
    <t>171201201R00</t>
  </si>
  <si>
    <t>Uložení sypaniny na skl.-sypanina na výšku přes 2m</t>
  </si>
  <si>
    <t>174,3561</t>
  </si>
  <si>
    <t>181101111R00</t>
  </si>
  <si>
    <t>Úprava pláně v zářezech se zhutněním - ručně</t>
  </si>
  <si>
    <t>m2</t>
  </si>
  <si>
    <t>zhutnění odkopané pláně , s přesahy do stran : 17,3*12,6+5,1*14,4+14,9*10+11,7*10+11,3*10</t>
  </si>
  <si>
    <t>199000002R00</t>
  </si>
  <si>
    <t>Poplatek za skládku horniny 1- 4</t>
  </si>
  <si>
    <t>271531113R00</t>
  </si>
  <si>
    <t>Polštář základu z kameniva hr. drceného 16-32 mm</t>
  </si>
  <si>
    <t>podsyp pod základovou desku : (6,75*9,675*2+4,825*11,5+9,8*6,6*2+2,1*13,9+4,175*13,9+10,3*2,5)*0,2</t>
  </si>
  <si>
    <t>273321311R00</t>
  </si>
  <si>
    <t>Železobeton základových desek C 16/20</t>
  </si>
  <si>
    <t>beton základové desky, s proběhnutím přes zákl.pasy : (35,5*7,6+2,5*11,3+5,025*12,4+14,9*10,6)*0,1</t>
  </si>
  <si>
    <t>273351215R00</t>
  </si>
  <si>
    <t>Bednění stěn základových desek - zřízení</t>
  </si>
  <si>
    <t>bednění základové desky : (35,5*2+25,7*2+1,2*4)*0,25</t>
  </si>
  <si>
    <t>273351216R00</t>
  </si>
  <si>
    <t>Bednění stěn základových desek - odstranění</t>
  </si>
  <si>
    <t>31,8</t>
  </si>
  <si>
    <t>273361921RT4</t>
  </si>
  <si>
    <t>Výztuž základových desek ze svařovaných sítí, průměr drátu  6,0, oka 100/100 mm</t>
  </si>
  <si>
    <t>t</t>
  </si>
  <si>
    <t>výztuž základové desky, s proběhnutím přes zákl.pasy : (35,5*7,6+2,5*11,3+5,025*12,4+14,9*10,6)*0,0044*1,3*2</t>
  </si>
  <si>
    <t>274313611R00</t>
  </si>
  <si>
    <t>Beton základových pasů prostý C 16/20</t>
  </si>
  <si>
    <t>beton zákl.pasů : (14,9+10,1*2+1,2*2)*0,5*1,15+9,675*0,4*1,15+5,025*0,45*1,15*2+5</t>
  </si>
  <si>
    <t>11,5*0,55*1,15+13,9*0,45*1,15*2+(10,8*4+6,6*4+2,5*2+3,6+10,3)*0,5*1,15</t>
  </si>
  <si>
    <t>274354111R00</t>
  </si>
  <si>
    <t>Bednění základových pasů zřízení</t>
  </si>
  <si>
    <t>Bednění pro pohledový hladký beton.</t>
  </si>
  <si>
    <t>bednění zákl.pasů : (33,5*2+25,7*2+1,2*4)*0,35+(9,675*4+6,75*4+11,5*2+4,825*2)*0,35</t>
  </si>
  <si>
    <t>(9,8*4+6,6*4+13,9*4+2,1*2+6,675*2)*0,35+10</t>
  </si>
  <si>
    <t>274354211R00</t>
  </si>
  <si>
    <t>Bednění základových pasů odstranění</t>
  </si>
  <si>
    <t>136,105</t>
  </si>
  <si>
    <t>274361821R00</t>
  </si>
  <si>
    <t>Výztuž základ. pasů z betonářské oceli 10505 (R)</t>
  </si>
  <si>
    <t>propojovací výztuž zákl.pasů : (35*2+27*2+14*3+10+7*2)*0,8*0,00098*1,1</t>
  </si>
  <si>
    <t>KV3 : 0,0595*1,1</t>
  </si>
  <si>
    <t>311238154R00</t>
  </si>
  <si>
    <t>Zdivo keramické broušené P15, tl. 300 mm</t>
  </si>
  <si>
    <t>V položkách zdiva jsou zakalkulovány i náklady na:</t>
  </si>
  <si>
    <t>a) očištění podkladu pro zdivo, položení podkladního maltového lože s použitím nivelačního přístroje a vyrovnávací soupravy, navlhčení tvárnic, kladení tvárnic na pero a drážku, maltování ložné spáry speciální tenkovrstvou maltou, případné řezání tvárnic, provážení rohů a koutů svisle, provážení výškových bodů,</t>
  </si>
  <si>
    <t>b) vyzdívání ostění, parapetů, jednotlivých výklenků průběžných svislých nik, podélných výstupků a říms, provádění ústupků tvořících vodorovné a svislé rýhy, prostupů, kapes, zaoblení rohů a koutů, zavázání zdiva a příček do ostatního zdiva na kapsy nebo ozuby nebo s použitím nerezových kotev, apod.,</t>
  </si>
  <si>
    <t>c) vynechání rýh, instalačních drážek, průduchů, výklenků (nik), prostupů a jiných dutin, které jsou zakresleny v projektu (např. ve zdivu, příčkách, betonových konstrukcích apod.),</t>
  </si>
  <si>
    <t>d) doplňkové tvarovky k ukončení zdiva např. u otvorů a v rozích.</t>
  </si>
  <si>
    <t>obvodové zdivo : (15,2+1,7*2+4,75*2+1,5*2+7,75*2+13,25+10,3+2,32+0,2+11)*3,5</t>
  </si>
  <si>
    <t>-1*2,5*4-2*2,5-0,7*2,5*2-0,75*2,5*2+3,1*0,75*8+3,2*0,75*4</t>
  </si>
  <si>
    <t>atiky : (15,2+10*2+1,7*2+4,75*2+11,85*2+7*2+10,6+14,2+2,32*2+11)*1</t>
  </si>
  <si>
    <t>311238325R00</t>
  </si>
  <si>
    <t>Zdivo keramické akustické broušené P15, tl. 300 mm</t>
  </si>
  <si>
    <t>akustické zdivo : 11,8*3,66-0,9*2,5*2+8,8*3,66-0,7*2,5*2+10*3,66</t>
  </si>
  <si>
    <t>14,3*3,66-2*2,5+7*3,66*2-0,9*2,5*2-0,8*2,5*2</t>
  </si>
  <si>
    <t>317168111R00</t>
  </si>
  <si>
    <t>Překlad keramický plochý 115x71x1000 mm</t>
  </si>
  <si>
    <t>kus</t>
  </si>
  <si>
    <t>V položkách překladů jsou zakalkulovány náklady na očištění podkladu pod překladem, navlhčení podkladu vodou, rozprostření malty pod ložnou plochou, osazení překladu do vodorovné polohy včetně začištění vytlačené malty.</t>
  </si>
  <si>
    <t>V položkách překladů plochých jsou zakalkulovány i náklady na montážní podepření překladu takové, aby vzdálenost mezi podporami nebo podporou a nosnou stěnou byla maximálně 1 m.</t>
  </si>
  <si>
    <t>dle PD statiky : 1</t>
  </si>
  <si>
    <t>317168115R00</t>
  </si>
  <si>
    <t>Překlad keramický plochý 115x71x2000 mm</t>
  </si>
  <si>
    <t>dle PD statiky : 2</t>
  </si>
  <si>
    <t>317168122R00</t>
  </si>
  <si>
    <t>Překlad keramický plochý 145x71x1250 mm</t>
  </si>
  <si>
    <t>dle PD statiky : 6</t>
  </si>
  <si>
    <t>317168127R00</t>
  </si>
  <si>
    <t>Překlad keramický plochý 145x71x2500 mm</t>
  </si>
  <si>
    <t>317168130R00</t>
  </si>
  <si>
    <t>Překlad keramický vysoký 70x238x1000 mm</t>
  </si>
  <si>
    <t>dle PD statiky : 12</t>
  </si>
  <si>
    <t>317168131R00</t>
  </si>
  <si>
    <t>Překlad keramický vysoký 70x238x1250 mm</t>
  </si>
  <si>
    <t>dle PD statiky : 52</t>
  </si>
  <si>
    <t>317168136R00</t>
  </si>
  <si>
    <t>Překlad keramický vysoký 70x238x2500 mm</t>
  </si>
  <si>
    <t>dle PD statiky : 8</t>
  </si>
  <si>
    <t>317234410R00</t>
  </si>
  <si>
    <t>Vyzdívka mezi nosníky cihlami pálenými na MC</t>
  </si>
  <si>
    <t>ocel.překlady U1 - IPE 140 : 2,6*0,3*0,14</t>
  </si>
  <si>
    <t>ocel.překlady U3 - IPE 140 : 1,1*0,3*0,14*2</t>
  </si>
  <si>
    <t>317314130R00</t>
  </si>
  <si>
    <t>Podbetonování zhlaví nosníků, zdivo šířky 300 mm</t>
  </si>
  <si>
    <t>Položka obsahuje dodávku a uložení betonového polštáře šířky 300 mm, délky 200 mm a tloušťky 50 mm. Položka je určena pro 1 ks zhlaví.</t>
  </si>
  <si>
    <t>ocel.překlady U1 - IPE 140 : 2</t>
  </si>
  <si>
    <t>ocel.překlady U3 - IPE 140 : 4</t>
  </si>
  <si>
    <t>ocel.nosníky U2 - L 200/200/28 : 2</t>
  </si>
  <si>
    <t>317941123R00</t>
  </si>
  <si>
    <t>Osazení ocelových válcovaných nosníků  č.14-22</t>
  </si>
  <si>
    <t>ocel.překlady U1 - IPE 140 : 0,0671</t>
  </si>
  <si>
    <t>ocel.překlady U3 - IPE 140 : 0,0568</t>
  </si>
  <si>
    <t>331123911R00</t>
  </si>
  <si>
    <t>Zs05 D+M Záchytný systém pro pohyb na střeše, vč.revize a zaškolení</t>
  </si>
  <si>
    <t>Součástí dodávky a montáže je :</t>
  </si>
  <si>
    <t>1/ Kotvící bod např."TSL-600-H010" dl.600mm - 13ks</t>
  </si>
  <si>
    <t>2/ Kotvící bod např."TSL-700-H010" dl.700mm - 9ks</t>
  </si>
  <si>
    <t>3/ Nerezové pernamentní lano tl.6mm- dl.49m</t>
  </si>
  <si>
    <t>4/ Revize a zaškolení</t>
  </si>
  <si>
    <t>76756Rpol</t>
  </si>
  <si>
    <t>Zs06 D+M Doplnění stáv.oplocení dl.19,9m, v.223cm, vč.podhrab.desek, sloupků a zemních prací</t>
  </si>
  <si>
    <t>Včetně nutných zemních prací, betonáží základů a odvozu + uložení zeminy na skládku.</t>
  </si>
  <si>
    <t>Podhrabové beton.desky v.200mm.</t>
  </si>
  <si>
    <t>Sloupky - uzavřený profil J 60/60mm.</t>
  </si>
  <si>
    <t>Výplň - drátový panel Zn+PVC.</t>
  </si>
  <si>
    <t>Včetně vrat š.350cm, výška výplně 223cm a branky š.100cm, výšky 223cm.</t>
  </si>
  <si>
    <t>Referenční typ např."Nylofor 3D".</t>
  </si>
  <si>
    <t>76757Rpol</t>
  </si>
  <si>
    <t>Zs07 D+M Posuvná brána dl.200cm, v.163cm, vč.ovládání na el.pohonu a čip.kartu</t>
  </si>
  <si>
    <t>76758Rpol</t>
  </si>
  <si>
    <t>Zs08 D+M Oplocení dl.12,45m s vraty  a vrátky, vč.podhrab.desek, sloupků a zemních prací</t>
  </si>
  <si>
    <t>Včetně vrat š.350cm, výška výplně 163cm a branky š.100cm, výšky 163cm.</t>
  </si>
  <si>
    <t>76760Rpol</t>
  </si>
  <si>
    <t>D+M Nosného roštu pro fasádní opláštění z TiZn, vč.chem.kotvení ke zdivu, žár.zinkováno</t>
  </si>
  <si>
    <t>Včetně všech nutných systémových komponentů pro provedení roštu k uchycení fasádního opláštění.</t>
  </si>
  <si>
    <t>767995105R00</t>
  </si>
  <si>
    <t>Výroba a montáž kov. atypických konstr. do 100 kg</t>
  </si>
  <si>
    <t>L 120/80/8 : 488+468,5+184,7</t>
  </si>
  <si>
    <t>L 140/140/10 : 205,3</t>
  </si>
  <si>
    <t>767995106R00</t>
  </si>
  <si>
    <t>Výroba a montáž kov. atypických konstr. do 250 kg</t>
  </si>
  <si>
    <t>UPE 240 : 320,2</t>
  </si>
  <si>
    <t>L 120/80/8 : 43,5</t>
  </si>
  <si>
    <t>998767201R00</t>
  </si>
  <si>
    <t>Přesun hmot pro zámečnické konstr., výšky do 6 m</t>
  </si>
  <si>
    <t>13335426</t>
  </si>
  <si>
    <t>Úhelník nerovnoramenný L jakost S235 120x80x8 mm</t>
  </si>
  <si>
    <t>L 120/80/8 : 1,1412*1,1</t>
  </si>
  <si>
    <t>L 120/80/8 : 0,0435*1,1</t>
  </si>
  <si>
    <t>13432550</t>
  </si>
  <si>
    <t>Úhelník rovnoramenný L jakost 11375 140x140x10 mm</t>
  </si>
  <si>
    <t>L 140/140/10 : 0,2053*1,1</t>
  </si>
  <si>
    <t>13485325</t>
  </si>
  <si>
    <t>Tyč průřezu UPE 240 hrubé, jakost oceli S235</t>
  </si>
  <si>
    <t>UPE 240 : 0,3202*1,1</t>
  </si>
  <si>
    <t>15401Rpol</t>
  </si>
  <si>
    <t>Profil trapézový VSŽ 12001 600x50x0,80mm Aluzink</t>
  </si>
  <si>
    <t>plechy VSŽ 12001 : 37,6*1,3</t>
  </si>
  <si>
    <t>dopočet na celé m2 : 0,12</t>
  </si>
  <si>
    <t>plechy VSŽ 12001 : 4*1,3</t>
  </si>
  <si>
    <t>dopočet na celé m2 : 0,8</t>
  </si>
  <si>
    <t>77101Rpol</t>
  </si>
  <si>
    <t>U6 - L 70/70/6 : 0,1063*1,1</t>
  </si>
  <si>
    <t>L 120/80/8 : 1,0996*1,1</t>
  </si>
  <si>
    <t>13383430</t>
  </si>
  <si>
    <t>Tyč průřezu IPE 160, střední, jakost oceli S235</t>
  </si>
  <si>
    <t>U7 - IPE 160 : 0,1043*1,1</t>
  </si>
  <si>
    <t>13385385</t>
  </si>
  <si>
    <t>Tyč průřezu UE140, střední, jakost oceli S235</t>
  </si>
  <si>
    <t>UPE 140 : 0,5347*1,1</t>
  </si>
  <si>
    <t>13388125</t>
  </si>
  <si>
    <t>Tyč průřezu HEA100, střední, jakost oceli S235</t>
  </si>
  <si>
    <t>HEA 100 : 0,0249*1,1</t>
  </si>
  <si>
    <t>HEA 100 : 0,5406*1,1</t>
  </si>
  <si>
    <t>L 140/140/10 : 0,2694*1,1</t>
  </si>
  <si>
    <t>13511210</t>
  </si>
  <si>
    <t>Ocel široká jakost S235 JRG2  180x8 mm</t>
  </si>
  <si>
    <t>PL 180/8 : 0,0215*1,1</t>
  </si>
  <si>
    <t>13515120</t>
  </si>
  <si>
    <t>Ocel široká jakost S235 JRG2  200x 10 mm</t>
  </si>
  <si>
    <t>PL 200/10 : 0,0054*1,1</t>
  </si>
  <si>
    <t>13515122</t>
  </si>
  <si>
    <t>Ocel široká jakost S235 JRG2  200x 12 mm</t>
  </si>
  <si>
    <t>PL 200/12 : 0,0349*1,1</t>
  </si>
  <si>
    <t>13611248</t>
  </si>
  <si>
    <t>Plech hladký jakost 11375.1  20x1000x2000 mm</t>
  </si>
  <si>
    <t>plech tl.20mm : 0,84656*1,25</t>
  </si>
  <si>
    <t>plechy VSŽ 12001 : 12,6*1,3</t>
  </si>
  <si>
    <t>dopočet na celé m2 : 0,62</t>
  </si>
  <si>
    <t>plechy VSŽ 12001 : 21*1,3</t>
  </si>
  <si>
    <t>dopočet na celé m2 : 0,7</t>
  </si>
  <si>
    <t>plechy VSŽ 12001 : 1,8*1,3</t>
  </si>
  <si>
    <t>dopočet na celé m2 : 0,66</t>
  </si>
  <si>
    <t>55399994.A</t>
  </si>
  <si>
    <t>Kotvy, úhelníky, atyp. prvky</t>
  </si>
  <si>
    <t>kotvy, spoj.materiál apod. : 80*1,1</t>
  </si>
  <si>
    <t>kotvy, spoj.materiál apod. : 40*1,1</t>
  </si>
  <si>
    <t xml:space="preserve">ker.dlažba vč.prořezu : </t>
  </si>
  <si>
    <t>skladba P.h3 : 98,42*1,1</t>
  </si>
  <si>
    <t>sokl (řezaný) : 13</t>
  </si>
  <si>
    <t>skladba P.h3 : 171,3558*1,1</t>
  </si>
  <si>
    <t>skladba P.h4 : 218,5243*1,1</t>
  </si>
  <si>
    <t>dopočet na celé m2 : 0,1319</t>
  </si>
  <si>
    <t>sokl (řezaný) : 17</t>
  </si>
  <si>
    <t>dopočet na celé m2 : 0,738</t>
  </si>
  <si>
    <t>dtto ker.dlažba : 488,3</t>
  </si>
  <si>
    <t xml:space="preserve">sokl ker.dlažeb : </t>
  </si>
  <si>
    <t>skladba P.h3 : 2,7*2+2,75*2+5,9*2+5,05*6-0,9*3-0,8*2+0,7*2</t>
  </si>
  <si>
    <t>5,9*2+3,35*2+0,4*2+0,35*2-0,8</t>
  </si>
  <si>
    <t>P.h3 : 4*2+2,075+8,5*2+5,3*2+0,35*2+2,3*2+0,5*4-0,7*3-0,84-1,7+0,8*4-0,7</t>
  </si>
  <si>
    <t>3,6*2+2,05</t>
  </si>
  <si>
    <t>P.h4 : 3,35*2+3,575*6-0,7*2-0,8*3+3*2+2,5*2-0,9+2,2*2+2,375*2-0,9-0,7</t>
  </si>
  <si>
    <t>2,675+0,3*3*5+18,7-1,8*2</t>
  </si>
  <si>
    <t>217,56</t>
  </si>
  <si>
    <t>771577114RU1</t>
  </si>
  <si>
    <t>Lišta hliníková přechodová, různá výška dlaždic, profil na hmoždinky, š. 35 mm, v. 8 mm</t>
  </si>
  <si>
    <t>1PP : 0,9</t>
  </si>
  <si>
    <t>1NP : 0,9*2+1,8*2+1,6+1,465*2+0,9*2+1,6+0,7*5+0,9</t>
  </si>
  <si>
    <t>1PP : 0,8*3+0,9*3+0,6*4+1,1*2+1,2</t>
  </si>
  <si>
    <t>1NP : 0,7*3+0,6*2+0,7+0,9*2+2,25*3+1,7+0,7*2+0,8*2+0,7+0,9*2+0,7</t>
  </si>
  <si>
    <t>0,8*2+0,7*5+2,675*5+2,25*2+4,55+5,7*3+1,7*2+0,9*2+3,7</t>
  </si>
  <si>
    <t>ker.sokl : 101,2</t>
  </si>
  <si>
    <t>spoj ker.dlažba/ker.obklad : 3,15*2+5,9*2+5,05*4-0,9*2-0,8+0,7*2</t>
  </si>
  <si>
    <t>-0,6*3+1,6*2+1*2+4,25*2+2,15*2+0,6*2+0,4*2+1,15*2</t>
  </si>
  <si>
    <t>ker.sokl : 116,36</t>
  </si>
  <si>
    <t>spoj ker.dlažba/ker.obklad : 1,85*2+1,25*4+2,2*2+1,4*2+1,55*2+1,3*4+1,4*4+1,6*2+2,8*2</t>
  </si>
  <si>
    <t>8,625*2+0,445*2+3,705*2+1*2-0,9*4+4*4+2,075+5,55*2+3,6*2</t>
  </si>
  <si>
    <t>2,125*2+1</t>
  </si>
  <si>
    <t>998771102R00</t>
  </si>
  <si>
    <t>Přesun hmot pro podlahy z dlaždic, výšky do 12 m</t>
  </si>
  <si>
    <t>dtto povlak.podlahy : 425,71</t>
  </si>
  <si>
    <t>776220200R00</t>
  </si>
  <si>
    <t>Lepení podlah z PVC na podstupnice</t>
  </si>
  <si>
    <t>schody do 2NP (nástupnice započteny v plochách pvc) : 25*1,25</t>
  </si>
  <si>
    <t>776401800R00</t>
  </si>
  <si>
    <t>Demontáž soklíků nebo lišt, pryžových nebo z PVC</t>
  </si>
  <si>
    <t>1NP - viz půdorys bouracích prací : 2,75*2+6,8*4+6,05*2-0,8*4-1,45*2+0,25*12+18,05*2+8,9*2+0,2*2</t>
  </si>
  <si>
    <t>-0,9-0,8+0,75*4+0,4*4+0,3*2+0,15*2+8,85*2+2,3*2-2,25-0,9*2+0,25*8</t>
  </si>
  <si>
    <t>0,375*2</t>
  </si>
  <si>
    <t>sokl k pvc podlahám : 14,75*2+3,7*2-2,7-1,6-0,8-0,9-0,7*5+4,95*2+2,7*2+2,6*2-0,9*2</t>
  </si>
  <si>
    <t>776511810R00</t>
  </si>
  <si>
    <t>Odstranění PVC a koberců lepených bez podložky</t>
  </si>
  <si>
    <t>1NP - viz půdorys bouracích prací : 18,55+36,57+136,2+18,7</t>
  </si>
  <si>
    <t>979990181R00</t>
  </si>
  <si>
    <t>Poplatek za skládku suti - PVC podlahová krytina</t>
  </si>
  <si>
    <t>998776202R00</t>
  </si>
  <si>
    <t>Přesun hmot pro podlahy povlakové, výšky do 12 m</t>
  </si>
  <si>
    <t>penetrace : 425,71*0,15</t>
  </si>
  <si>
    <t>dopočet na celé balení (5kg)  : 1,1435</t>
  </si>
  <si>
    <t>sokl vč.prořezu : 211,515*1,03</t>
  </si>
  <si>
    <t>dopočet na celé m : 0,1396</t>
  </si>
  <si>
    <t>skladba P.h1 : 279,815*1,08</t>
  </si>
  <si>
    <t>skladba P.h2 : 114,895*1,08</t>
  </si>
  <si>
    <t>schody do 2NP (nástupnice započteny v plochách pvc) : 31,25*0,175*1,1</t>
  </si>
  <si>
    <t>dopočet na celé m2 : 0,6976</t>
  </si>
  <si>
    <t>59702Rpol</t>
  </si>
  <si>
    <t xml:space="preserve">ker.obklady vč.prořezu : </t>
  </si>
  <si>
    <t>1PP : 118,08*1,08</t>
  </si>
  <si>
    <t>1NP : 549,5782*1,08</t>
  </si>
  <si>
    <t>dopočet na celé m2 : 0,9291</t>
  </si>
  <si>
    <t>dtto ker.obklady : 667,6582</t>
  </si>
  <si>
    <t>m.č.1.06  : (1,85*2+2,675*2)*2,05-0,9*2+1,85*0,15</t>
  </si>
  <si>
    <t>m.č.1.09  : (2,25*2+2,675*2)*2,05-0,7*2*4-0,75*0,25+0,25*0,4*2+0,75*0,4</t>
  </si>
  <si>
    <t>m.č.1.10  : (0,9*2+1,41*2)*2,05-0,7*2-0,75*0,25+10+(0,25*2+0,75)*0,4</t>
  </si>
  <si>
    <t>m.č.1.13  : (0,9*2+1,3*2)*2,05-0,6*2-0,75*0,25+(0,25*2+0,75)*0,4</t>
  </si>
  <si>
    <t>m.č.1.15 : (0,9*2+1,4*2)*2,05-0,6*2-0,75*0,25+(0,75+0,25*2)*0,4</t>
  </si>
  <si>
    <t>m.č.1.16  : (2,675*2+1,6*2)*2,05-0,7*2*2-0,75*0,25+(0,75+0,25*2)*0,4</t>
  </si>
  <si>
    <t>Od tloušťky izolace 160 mm jsou v položkách zateplení započteny zapouštěcí hmoždinky STR U.</t>
  </si>
  <si>
    <t>Jednosložková silikonová dekorativní omítka pastovité konzistence zejména vhodná ke kreativnímu ztvárnění fasád, použitelná v exteriéru. Konkrétní spotřeba závisí na zvolené technice.</t>
  </si>
  <si>
    <t>vložka nosná         - impregnovaná polyesterová rohož</t>
  </si>
  <si>
    <t>OSB3 - konstrukční deska pro použití ve vlhkém prostředí</t>
  </si>
  <si>
    <t>1,79 kg oplechování atiky RŠ 300 mm, tl. 0,8 mm,</t>
  </si>
  <si>
    <t>4,245 kg oplechování atiky RŠ 670 mm, tl. 0,8 mm,</t>
  </si>
  <si>
    <t>132201110R00</t>
  </si>
  <si>
    <t>Hloubení rýh š.do 60 cm v hor.3 do 50 m3, STROJNĚ</t>
  </si>
  <si>
    <t xml:space="preserve">výkop rýh pro zákl.pasy : </t>
  </si>
  <si>
    <t>na úroveň - 2,100 : (7,525+40,46+4,65)*0,5*1,1+1,73*0,35*1,1*2+1,73*0,3*1,1*2</t>
  </si>
  <si>
    <t>(5,15+2,55+0,65)*0,4*1,1+(2,025+17,45+0,65)*0,4*1,1+5</t>
  </si>
  <si>
    <t>43,9522/2</t>
  </si>
  <si>
    <t>133201101R00</t>
  </si>
  <si>
    <t>Hloubení šachet v hor.3 do 100 m3</t>
  </si>
  <si>
    <t xml:space="preserve">výkop rýh pro zákl.patky : </t>
  </si>
  <si>
    <t>na úroveň - 2,100 : (0,5*0,5*2+0,7*0,6*4+0,6*0,6+0,55*0,55*3+0,8*0,8+0,75*0,75)*1,1</t>
  </si>
  <si>
    <t>133201109R00</t>
  </si>
  <si>
    <t>Příplatek za lepivost - hloubení šachet v hor.3</t>
  </si>
  <si>
    <t>5,115/2</t>
  </si>
  <si>
    <t>139601102R00</t>
  </si>
  <si>
    <t>Ruční výkop jam, rýh a šachet v hornině tř. 3</t>
  </si>
  <si>
    <t xml:space="preserve">ruční výkop základů podél stáv.objektu - svahován : </t>
  </si>
  <si>
    <t>na úroveň - 3,800 : 35,4*1,5*2,8+(2,6+4,7)*1,2*2,8+0,4*2*2,8*2</t>
  </si>
  <si>
    <t>na úroveň - 3,250 : 0,6*2*2,25*2</t>
  </si>
  <si>
    <t>na úroveň - 2,700 : 0,6*2*1,7*2</t>
  </si>
  <si>
    <t>162301101R00</t>
  </si>
  <si>
    <t>Vodorovné přemístění výkopku z hor.1-4 do 500 m</t>
  </si>
  <si>
    <t>odvoz výkopku na mezideponii : 48,9522+5,115+187,168</t>
  </si>
  <si>
    <t>odvoz výkopku pro zpětné zásypy : 132,986</t>
  </si>
  <si>
    <t>odvoz výkopku na skládku : 241,2352</t>
  </si>
  <si>
    <t>odečet výkopku pro zpětné zásypy : -132,986</t>
  </si>
  <si>
    <t>167101102R00</t>
  </si>
  <si>
    <t>Nakládání výkopku z hor.1-4 v množství nad 100 m3</t>
  </si>
  <si>
    <t>pro odvoz výkopku pro zpětné zásypy : 132,986</t>
  </si>
  <si>
    <t>pro odvoz výkopku na skládku : 108,2492</t>
  </si>
  <si>
    <t>uložení výkopku na mezideponii : 241,2352</t>
  </si>
  <si>
    <t>uložení výkopku na skládku : 108,2492</t>
  </si>
  <si>
    <t>174101102R00</t>
  </si>
  <si>
    <t>Zásyp ruční se zhutněním</t>
  </si>
  <si>
    <t>od úrovně - 3,800 : 35,4*1,5*2,8-35,4*0,5*2,8+(2,6+4,7)*1,2*2,8-(2,6+4,7)*0,3*2,8</t>
  </si>
  <si>
    <t>0,4*2*2,8*2-0,4*0,5*2,8*2+5</t>
  </si>
  <si>
    <t>od úrovně - 3,250 : 0,6*2*2,25*2-0,6*0,5*2,25*2</t>
  </si>
  <si>
    <t>od úrovně - 2,700 : 0,6*2*1,7*2-0,6*0,5*1,7*2</t>
  </si>
  <si>
    <t>181101102R00</t>
  </si>
  <si>
    <t>Úprava pláně v zářezech v hor. 1-4, se zhutněním</t>
  </si>
  <si>
    <t>zhutnění pláně : 35*10,5+6*8+9*2,5+20,5*2,5</t>
  </si>
  <si>
    <t>108,2492</t>
  </si>
  <si>
    <t>201Rpol</t>
  </si>
  <si>
    <t>Příplatek ze provedení bednění pro pohledový beton</t>
  </si>
  <si>
    <t>bednění stěny ST1 : 32,75*1,15*2+32,75*0,3+1,15*0,25*2+0,25*0,15*2+10</t>
  </si>
  <si>
    <t>212753114R00</t>
  </si>
  <si>
    <t>Montáž ohebné dren. trubky do rýhy DN 100,bez lože</t>
  </si>
  <si>
    <t xml:space="preserve">odvětrání základů : </t>
  </si>
  <si>
    <t>spodní vrstva : 39*3+34,4+9*13+6,3*2</t>
  </si>
  <si>
    <t>horní vrstva : 39*3+34,4+9*13+6,3*2+1,5*2+0,3*13*4+0,3*8+0,3*6</t>
  </si>
  <si>
    <t xml:space="preserve">skladba P.h2, P.h4 : </t>
  </si>
  <si>
    <t>spodní vrstva : (34,5*9,025+4,6*6,5)*0,2</t>
  </si>
  <si>
    <t>horní vrstva : (34,5*9,025+4,6*6,5)*0,2</t>
  </si>
  <si>
    <t xml:space="preserve">rampy - skladba P.h5 : </t>
  </si>
  <si>
    <t>spodní vrstva : (7,7*1,73+19,475*1,73)*0,2</t>
  </si>
  <si>
    <t>horní vrstva : (7,7*1,73+19,475*1,73)*0,2</t>
  </si>
  <si>
    <t>271571111R00</t>
  </si>
  <si>
    <t>Polštář základu ze štěrkopísku tříděného</t>
  </si>
  <si>
    <t>spodní vrstva : (34,5*9,025+4,6*6,5)*0,4</t>
  </si>
  <si>
    <t>spodní vrstva : (7,7*1,73+19,475*1,73)*0,4</t>
  </si>
  <si>
    <t>273321321R00</t>
  </si>
  <si>
    <t>Železobeton základových desek C 20/25</t>
  </si>
  <si>
    <t>beton základové desky - skladba P.h2, Ph.4 : (10,05*35+5,1*7,3)*0,1</t>
  </si>
  <si>
    <t>beton základové desky ramp - skladba P.h5 : (8,35*2,23+20,125*2,23)*0,1</t>
  </si>
  <si>
    <t>bednění základové desky - skladba P.h2, P.h4 : (10,05+40,1+7,3)*0,25</t>
  </si>
  <si>
    <t>bednění základové desky ramp - skladba P.h5 : (8,35+2,23*2+20,125)*0,25</t>
  </si>
  <si>
    <t>22,5963</t>
  </si>
  <si>
    <t>výztuž základové desky - skladba P.h2, P.h4 vč.prořezu a přesahů : (10,05*35+5,1*7,3)*0,0044*1,3*2</t>
  </si>
  <si>
    <t>výztuž základové desky ramp - skladba P.h5 vč.prořezu a přesahů : (8,35*2,23+20,125*2,23)*0,0044*1,3*2</t>
  </si>
  <si>
    <t>274313621R00</t>
  </si>
  <si>
    <t>Beton základových pasů prostý C 20/25</t>
  </si>
  <si>
    <t xml:space="preserve">beton základů  : </t>
  </si>
  <si>
    <t>od úrovně - 3,800 : 35,4*0,5*3,5+(2,6+4,7)*0,3*3,5+0,6*0,5*3,5*2</t>
  </si>
  <si>
    <t>od úrovně - 3,250 : 0,6*0,5*2,95*2</t>
  </si>
  <si>
    <t>od úrovně - 2,700 : 0,6*0,5*2,4*2</t>
  </si>
  <si>
    <t>od úrovně - 2,100 : (7,525+40,46+4,65)*0,5*1,8+1,73*0,35*1,1*2+1,73*0,3*1,91*2</t>
  </si>
  <si>
    <t>pod parapety : (3,1*8+3,2*4+0,75*2+0,77*2+1*4+2)*0,3</t>
  </si>
  <si>
    <t>941941031R00</t>
  </si>
  <si>
    <t>Montáž lešení leh.řad.s podlahami,š.do 1 m, H 10 m</t>
  </si>
  <si>
    <t xml:space="preserve">lešení fasády : </t>
  </si>
  <si>
    <t>jižní strana : 17,6*5+12,6*5*2</t>
  </si>
  <si>
    <t>Příplatek za provedení zapuštěného keram.soklu, do líce s omítkou</t>
  </si>
  <si>
    <t>sokl ker.dlažeb : 1*2+2,25*2-0,7+2,715*2</t>
  </si>
  <si>
    <t>771101210R00</t>
  </si>
  <si>
    <t>Penetrace podkladu pod dlažby, vč.dodávky</t>
  </si>
  <si>
    <t>771475014RV2</t>
  </si>
  <si>
    <t>Obklad soklíků keram.rovných, tmel,výška 10 cm, vč.flexibilního lepidla a spár.hmoty</t>
  </si>
  <si>
    <t>771479001R00</t>
  </si>
  <si>
    <t>Řezání dlaždic keramických pro soklíky</t>
  </si>
  <si>
    <t>11,23</t>
  </si>
  <si>
    <t>771575119RT1</t>
  </si>
  <si>
    <t>Montáž podlah keram.,hladké, tmel, nad 60x60 cm, vč.flexibilního lepidla a spár.hmoty</t>
  </si>
  <si>
    <t>771577843R00</t>
  </si>
  <si>
    <t>Podlahový profil dilatační výšky 10 mm, vč.dodávky</t>
  </si>
  <si>
    <t>dilatační lišty ker.dlažby : 0,8+0,7*2+0,7*4</t>
  </si>
  <si>
    <t>771578011R00</t>
  </si>
  <si>
    <t>Spára podlaha - stěna, silikonem, vč.dodávky</t>
  </si>
  <si>
    <t>sokl  : 11,23</t>
  </si>
  <si>
    <t>spoj ker.dlažba/ker.obklad : 1,775*2+2,375*2+1,95*4+1,825*2+2,25*2+1,7*6+0,875*2+0,9*2+0,95*2</t>
  </si>
  <si>
    <t>998771101R00</t>
  </si>
  <si>
    <t>Přesun hmot pro podlahy z dlaždic, výšky do 6 m</t>
  </si>
  <si>
    <t>59701Rpol</t>
  </si>
  <si>
    <t>Dlažba keramická slinutá 800x400x9mm, dle výběru investora</t>
  </si>
  <si>
    <t>ker.dlažba vč.prořezu : 42,65*1,15</t>
  </si>
  <si>
    <t>dopočet na celé m2 : 0,9525</t>
  </si>
  <si>
    <t>sokl (řezaný) : 2</t>
  </si>
  <si>
    <t>776101121R00</t>
  </si>
  <si>
    <t>Provedení penetrace podkladu</t>
  </si>
  <si>
    <t>776421100R00</t>
  </si>
  <si>
    <t>Lepení podlahových soklíků z PVC a vinylu</t>
  </si>
  <si>
    <t>sokly k pvc : 10*8+7*8-0,9*4+6,95*2+7,1*2-2+4,45*2+3,45*2-0,8+5,325*2+2,25*2</t>
  </si>
  <si>
    <t>14,3*2-0,9*6-2-0,8*8-0,7*5-0,9+6,95*2+3,45*2-0,9+0,2*2-2+2,6*2+0,975*2</t>
  </si>
  <si>
    <t>776521200R00</t>
  </si>
  <si>
    <t>Lepení povlakových podlah z dílců PVC a CV (vinyl)</t>
  </si>
  <si>
    <t>776981113RU1</t>
  </si>
  <si>
    <t>Lišta hliníková přechodová, různá výška krytin, profil na hmoždinky, š. 35 mm, v. 8 mm</t>
  </si>
  <si>
    <t>přechodové lišty : 0,9*7+0,8*2+0,7*4+2*2</t>
  </si>
  <si>
    <t>998776101R00</t>
  </si>
  <si>
    <t>Přesun hmot pro podlahy povlakové, výšky do 6 m</t>
  </si>
  <si>
    <t>24696906.A</t>
  </si>
  <si>
    <t>Nátěr základní penetrační pro savý podklad</t>
  </si>
  <si>
    <t>skladba P.S2 - penetrace : 416,04*0,2</t>
  </si>
  <si>
    <t>dopočet na celé balení (10kg) : 6,792</t>
  </si>
  <si>
    <t>28342403</t>
  </si>
  <si>
    <t>Lišta soklová k PVC</t>
  </si>
  <si>
    <t>sokl vč.prořezu : 224,5*1,05</t>
  </si>
  <si>
    <t>dopočet na celé m : 0,275</t>
  </si>
  <si>
    <t>28410160</t>
  </si>
  <si>
    <t>Linoleum přírodní tl. 2,5 mm, š. 2 m, dl. 20 m, dle výběru investora</t>
  </si>
  <si>
    <t>pvc vč.prořezu : 416,04*1,05</t>
  </si>
  <si>
    <t>dopočet na celé m2 : 0,158</t>
  </si>
  <si>
    <t>Obklad keramický 200x400x8mm, dle výběru investora</t>
  </si>
  <si>
    <t>ker.obklady vč.prořezu : 204,05*1,08</t>
  </si>
  <si>
    <t>dopočet na celé m2 : 0,626</t>
  </si>
  <si>
    <t>781101210R00</t>
  </si>
  <si>
    <t>Penetrace podkladu pod obklady, vč.dodávky</t>
  </si>
  <si>
    <t>dtto ker.obklady : 204,05</t>
  </si>
  <si>
    <t>781475120RV1</t>
  </si>
  <si>
    <t>Obklad vnitřní stěn keramický, do tmele, 30x60 cm, vč.flexibilního lepidla a spár.hmoty</t>
  </si>
  <si>
    <t xml:space="preserve">keram.obklady : </t>
  </si>
  <si>
    <t>m.č.1.05  : (0,95*2+1,7*2)*3-0,7*2,5-0,7*2</t>
  </si>
  <si>
    <t>m.č.1.06  : (0,9*2+1,7*2)*3-0,7*2</t>
  </si>
  <si>
    <t>m.č.1.07  : (0,875*2+1,7*2)*3-0,7*2</t>
  </si>
  <si>
    <t>m.č.1.08  : (1,775*2+1,95*2)*3-0,8*2,5-0,7*2-0,75*2,5+(0,75*2+2,5*2)*0,3</t>
  </si>
  <si>
    <t>m.č.1.09  : (1,95*2+2,375*2)*3-0,8*2,5*2</t>
  </si>
  <si>
    <t>m.č.1.10  : (1,825*2+2,25*2)*3-0,9*2,5</t>
  </si>
  <si>
    <t>m.č.1.13 : (1,5*2+0,975*2)*3-0,7*2,5</t>
  </si>
  <si>
    <t>m.č.1.15  : (1,25*2+0,85*2)*3-0,7*2</t>
  </si>
  <si>
    <t>m.č.1.16  : (1,25*2+0,85*2)*3-0,7*2</t>
  </si>
  <si>
    <t>m.č.1.17  : (1,25*2+0,85*2)*3-0,7*2</t>
  </si>
  <si>
    <t>m.č.1.18  : (1,25*2+1,4*2)*3-0,7*2</t>
  </si>
  <si>
    <t>m.č.1.19  : (4,25*2+2,45*2)*3-0,8*2,5-0,7*2*4-0,75*2,5+(0,75*2+2,5*2)*0,3</t>
  </si>
  <si>
    <t>m.č.1.04, 1.20 - 1.22 : 1*1,5*4</t>
  </si>
  <si>
    <t>781479711R00</t>
  </si>
  <si>
    <t>Příplatek k obkladu stěn keram.,za plochu do 10 m2</t>
  </si>
  <si>
    <t>781497132RS2</t>
  </si>
  <si>
    <t>Lišta nerezová rohová k obkladům, profil pro tloušťku obkladu 10 mm</t>
  </si>
  <si>
    <t>m.č.1.08 : 0,75*2+2,5*2</t>
  </si>
  <si>
    <t>m.č.1.19 : 0,75*2+2,5*2</t>
  </si>
  <si>
    <t>m.č.1.04, 1.20 - 1.22 : 1*4+1,5*8</t>
  </si>
  <si>
    <t>998781101R00</t>
  </si>
  <si>
    <t>Přesun hmot pro obklady keramické, výšky do 6 m</t>
  </si>
  <si>
    <t>783226100R00</t>
  </si>
  <si>
    <t>Nátěr syntetický kovových konstrukcí základní</t>
  </si>
  <si>
    <t>ocel.překlady U1 - IPE 140 : 5,2*0,56</t>
  </si>
  <si>
    <t>ocel.překlady U3 - IPE 140 : 4,4*0,56</t>
  </si>
  <si>
    <t>ocel.nosníky U2 - L 200/200/28 : 7,6*0,85</t>
  </si>
  <si>
    <t>L 120/80/8 : (40+38,4+15,14)*0,42</t>
  </si>
  <si>
    <t>L 140/140/10 : 9,6*0,58</t>
  </si>
  <si>
    <t>UPE 240 : 10,6*0,96</t>
  </si>
  <si>
    <t>L 120/80/8 : 3,56*0,42</t>
  </si>
  <si>
    <t>783812130R00</t>
  </si>
  <si>
    <t>Nátěr olejový omítek stěn 2x + 2x email + 3x tmel</t>
  </si>
  <si>
    <t xml:space="preserve">1NP : </t>
  </si>
  <si>
    <t>m.č.1.01 : 2,715*1,5*2-1*0,5+1*0,3*2</t>
  </si>
  <si>
    <t>m.č.1.02 : (6,95*2+7,1*2-2*2+0,15*2)*1,5-1*0,5*2+1*0,3*4</t>
  </si>
  <si>
    <t>783812190R00</t>
  </si>
  <si>
    <t>Nátěr olejový omítek stěn, napuštění</t>
  </si>
  <si>
    <t>dtto olej.nátěry : 45,045</t>
  </si>
  <si>
    <t>784161101R00</t>
  </si>
  <si>
    <t>Penetrace podkladu nátěrem 1x</t>
  </si>
  <si>
    <t>sdk : 5,12+34,66</t>
  </si>
  <si>
    <t>štuk.omítky : 88,27+59,792+832,7755+128,08</t>
  </si>
  <si>
    <t>784165332R00</t>
  </si>
  <si>
    <t>Malba bílá, bez penetrace, 2x</t>
  </si>
  <si>
    <t>sdk : 39,78</t>
  </si>
  <si>
    <t>štuk.omítky : 1108,9175</t>
  </si>
  <si>
    <t>Panel stropní SPH 25042 - 1200/7250</t>
  </si>
  <si>
    <t>dl.7,25m : 9*7,25</t>
  </si>
  <si>
    <t>Panel stropní plný PZD 120x25x532,5cm, vyztužení dle PD statiky</t>
  </si>
  <si>
    <t>Panel stropní plný PZD 60x25x532,5cm, vyztužení dle PD statiky</t>
  </si>
  <si>
    <t>Panel stropní plný PZD 180x20x225cm, vyztužení dle PD statiky</t>
  </si>
  <si>
    <t>59308Rpol</t>
  </si>
  <si>
    <t>Panel stropní plný PZD 150x20x225cm, vyztužení dle PD statiky</t>
  </si>
  <si>
    <t>59309Rpol</t>
  </si>
  <si>
    <t>Panel stropní plný PZD 120x20x225cm, vyztužení dle PD statiky</t>
  </si>
  <si>
    <t>59310Rpol</t>
  </si>
  <si>
    <t>Panel stropní plný PZD 120x20x475cm, vyztužení dle PD statiky</t>
  </si>
  <si>
    <t>59311Rpol</t>
  </si>
  <si>
    <t>Prefa panel stropní plný  D9, 280x450x20cm, vyztužení dle PD statiky</t>
  </si>
  <si>
    <t xml:space="preserve">prefa stropní plné panel - dle statiky : </t>
  </si>
  <si>
    <t>610991004R00</t>
  </si>
  <si>
    <t>Začišťovací okenní lišta pro omítku tl. 15 mm</t>
  </si>
  <si>
    <t>APU lišty kolem oken a dveří : 10*4+2,5*24+2+1*4+2,5*10+0,75*2+0,77*2+2,5*8+2*2+3*6</t>
  </si>
  <si>
    <t>610991111R00</t>
  </si>
  <si>
    <t>Zakrývání výplní vnitřních otvorů</t>
  </si>
  <si>
    <t>10*2,5*4+2*2,5+1*2,5*4+0,75*2,5*2+0,77*2,5*2+2*3*2</t>
  </si>
  <si>
    <t>611474921RT1</t>
  </si>
  <si>
    <t>Omítka stropů vnitřní dvouvrstvá, vápen.štuk,stroj, na pálené cihly a tvarovky</t>
  </si>
  <si>
    <t>Položka obsahuje postřik podkladu tl. 3 mm,  jádrovou omítku tl. 15 mm a štukovou omítku tl. 2,5 mm prováděnou strojně.</t>
  </si>
  <si>
    <t>m.č.1.03, 1.12, 1.23 : 15,59+48,46+24,22</t>
  </si>
  <si>
    <t>612425921R00</t>
  </si>
  <si>
    <t>Omítka vápenná vnitřního ostění - hladká</t>
  </si>
  <si>
    <t>V položce jsou zakalkulovány náklady na pomocné pracovní lešení o výšce podlahy do 1900 mm a pro zatížení do 1,5 kPa.</t>
  </si>
  <si>
    <t>m.č.1.08  : (0,75+2,5*2)*0,3</t>
  </si>
  <si>
    <t>m.č.1.19  : (0,75+2,5*2)*0,3</t>
  </si>
  <si>
    <t>612425931R00</t>
  </si>
  <si>
    <t>Omítka vápenná vnitřního ostění - štuková</t>
  </si>
  <si>
    <t>m.č.1.01 : (1+2,5*2)*0,3</t>
  </si>
  <si>
    <t>m.č.1.02 : (1*2+2,5*4)*0,3+(2+2,5*2)*0,15</t>
  </si>
  <si>
    <t>m.č.1.03 : (1+2,5*2)*0,3+5</t>
  </si>
  <si>
    <t>m.č.1.04 : (3,1*2+3,2+2,5*6)*0,3+2,5*0,3*2</t>
  </si>
  <si>
    <t>m.č.1.12 : (2+2,5*2)*0,1+(0,77*2+2,5*4)*0,3+5</t>
  </si>
  <si>
    <t>m.č.1.20 : (3,1*2+3,2+2,5*6)*0,3+2,5*0,3*2</t>
  </si>
  <si>
    <t>m.č.1.21 : (3,1*2+3,2+2,5*6)*0,3+2,5*0,3*2</t>
  </si>
  <si>
    <t>m.č.1.22 : (3,1*2+3,2+2,5*6)*0,3+2,5*0,3*2</t>
  </si>
  <si>
    <t>m.č.1.23 : (2+2,5*2)*0,3</t>
  </si>
  <si>
    <t>612456119R00</t>
  </si>
  <si>
    <t>Příplatek za tažení mělkého žlábku</t>
  </si>
  <si>
    <t>horní hrana ker.obkladu : 1,775*2+2,375*2+1,95*4+1,825*2+2,25*2+1,7*6+0,875*2+0,9*2+0,95*2</t>
  </si>
  <si>
    <t>-0,7*5-0,8*3-0,9+4,25*2+2,45*2+1,4*2+0,85*6+1,25*8-0,7*9-0,8</t>
  </si>
  <si>
    <t>1,5*2+0,975*2</t>
  </si>
  <si>
    <t>612473181R00</t>
  </si>
  <si>
    <t>Omítka vnitř.zdiva ze suché směsi, hladká, strojně</t>
  </si>
  <si>
    <t>Položka obsahuje postřik a jádrovou omítku tl. 15 mm.</t>
  </si>
  <si>
    <t>m.č.1.05 - pod.ker.obklad : (0,95*2+1,7*2)*3,2-0,7*2,5-0,7*2</t>
  </si>
  <si>
    <t>m.č.1.06 - pod.ker.obklad : (0,9*2+1,7*2)*3,2-0,7*2</t>
  </si>
  <si>
    <t>m.č.1.07 - pod.ker.obklad : (0,875*2+1,7*2)*3,2-0,7*2</t>
  </si>
  <si>
    <t>m.č.1.08 - pod.ker.obklad : (1,775*2+1,95*2)*3,2-0,8*2,5-0,7*2-0,75*2,5</t>
  </si>
  <si>
    <t>m.č.1.09 - pod.ker.obklad : (1,95*2+2,375*2)*3,2-0,8*2,5*2</t>
  </si>
  <si>
    <t>m.č.1.10 - pod.ker.obklad : (1,825*2+2,25*2)*3,2-0,9*2,5</t>
  </si>
  <si>
    <t>m.č.1.13 - pod.ker.obklad : (1,5*2+0,975*2)*3,2-0,7*2,5</t>
  </si>
  <si>
    <t>m.č.1.15 - pod.ker.obklad : (1,25*2+0,85*2)*3,2-0,7*2</t>
  </si>
  <si>
    <t>m.č.1.16 - pod.ker.obklad : (1,25*2+0,85*2)*3,2-0,7*2</t>
  </si>
  <si>
    <t>m.č.1.17 - pod.ker.obklad : (1,25*2+0,85*2)*3,2-0,7*2</t>
  </si>
  <si>
    <t>m.č.1.18 - pod.ker.obklad : (1,25*2+1,4*2)*3,2-0,7*2</t>
  </si>
  <si>
    <t>m.č.1.19 - pod.ker.obklad : (4,25*2+2,45*2)*3,2-0,8*2,5-0,7*2*4-0,75*2,5</t>
  </si>
  <si>
    <t>612473186R00</t>
  </si>
  <si>
    <t>Příplatek za zabudované rohovníky</t>
  </si>
  <si>
    <t>m.č.1.01 : 1+2,5*2+2</t>
  </si>
  <si>
    <t>m.č.1.02 : 1*2+2,5*4+2+2,5*2+3,6</t>
  </si>
  <si>
    <t>m.č.1.03 : 1+2,5*2</t>
  </si>
  <si>
    <t>m.č.1.04 : 3,1*2+3,2+2,5*8+0,6*8+1,2*8</t>
  </si>
  <si>
    <t>m.č.1.08 : 0,75+2,5*2</t>
  </si>
  <si>
    <t>m.č.1.12 : 2+2,5*2+0,77*2+2,5*4+3,6*2+2,3*8+1,7*8</t>
  </si>
  <si>
    <t>m.č.1.19 : 0,75+2,5*2+20</t>
  </si>
  <si>
    <t>m.č.1.20 : 3,1*2+3,2+2,5*8+0,6*8+1,2*8</t>
  </si>
  <si>
    <t>m.č.1.21 : 3,1*2+3,2+2,5*8+0,6*8+1,2*8</t>
  </si>
  <si>
    <t>m.č.1.22 : 3,1*2+3,2+2,5*8+0,6*8+1,2*8</t>
  </si>
  <si>
    <t>m.č.1.23 : 2+2,5*2</t>
  </si>
  <si>
    <t>612474921RT1</t>
  </si>
  <si>
    <t>Omítka stěn vnitřní dvouvrstvá, vápen. štuk, stroj, na pálené cihly a tvarovky</t>
  </si>
  <si>
    <t>m.č.1.01 : (2,715*2+2*2)*3,6-2*3*2-1*2,5</t>
  </si>
  <si>
    <t>m.č.1.02 : (6,95*2+7,1*2)*3,6-2*2,5-2*3-1*2,5*2</t>
  </si>
  <si>
    <t>m.č.1.03 : (3,45*2+4,45*2)*3,6-0,8*2,5-1*2,5</t>
  </si>
  <si>
    <t>m.č.1.04 : (10*2+7*2)*3,6-0,9*2,5-10*2,5</t>
  </si>
  <si>
    <t>m.č.1.05 - nad.ker.obkladem : (0,95*2+1,7*2)*0,45</t>
  </si>
  <si>
    <t>m.č.1.06 - nad.ker.obkladem : (0,9*2+1,7*2)*0,45</t>
  </si>
  <si>
    <t>m.č.1.07 - nad.ker.obkladem : (0,875*2+1,7*2)*0,45</t>
  </si>
  <si>
    <t>m.č.1.08 - nad.ker.obkladem : (1,775*2+1,95*2)*0,45</t>
  </si>
  <si>
    <t>m.č.1.09 - nad.ker.obkladem : (1,95*2+2,375*2)*0,45</t>
  </si>
  <si>
    <t>m.č.1.10 - nad.ker.obkladem : (1,825*2+2,25*2)*0,45</t>
  </si>
  <si>
    <t>Izolace proti vodě</t>
  </si>
  <si>
    <t>712</t>
  </si>
  <si>
    <t>Živičné krytiny</t>
  </si>
  <si>
    <t>713</t>
  </si>
  <si>
    <t>Izolace tepelné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</si>
  <si>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</si>
  <si>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</si>
  <si>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</si>
  <si>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</si>
  <si>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</si>
  <si>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</si>
  <si>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</si>
  <si>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</si>
  <si>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</si>
  <si>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</si>
  <si>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</si>
  <si>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</si>
  <si>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</si>
  <si>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</si>
  <si>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</si>
  <si>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</si>
  <si>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</si>
  <si>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</si>
  <si>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</si>
  <si>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</si>
  <si>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</si>
  <si>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</si>
  <si>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</si>
  <si>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</si>
  <si>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</si>
  <si>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</si>
  <si>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</si>
  <si>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</si>
  <si>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</si>
  <si>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</si>
  <si>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</si>
  <si>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</si>
  <si>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</si>
  <si>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</si>
  <si>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</si>
  <si>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</si>
  <si>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</si>
  <si>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</si>
  <si>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</si>
  <si>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</si>
  <si>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</si>
  <si>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</si>
  <si>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</si>
  <si>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</si>
  <si>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</si>
  <si>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</si>
  <si>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</si>
  <si>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005111020R</t>
  </si>
  <si>
    <t>Geodetické práce: vytyčení, zaměření dokonč.stavby, geodetické vytýčení a zaměření komunikací</t>
  </si>
  <si>
    <t>Kč</t>
  </si>
  <si>
    <t>Vlastní</t>
  </si>
  <si>
    <t>Indiv</t>
  </si>
  <si>
    <t>POL1_1</t>
  </si>
  <si>
    <t>005111030R</t>
  </si>
  <si>
    <t>Fotodokumentace průběhu stavby</t>
  </si>
  <si>
    <t>Fotodokumentace postupného průběhu výstavby, vč.předání digitální kopie.</t>
  </si>
  <si>
    <t>POP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</si>
  <si>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</si>
  <si>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</si>
  <si>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</si>
  <si>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</si>
  <si>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</si>
  <si>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m.č.1.31.A, 1.31B, 1.31C, 1.31D  - nad ker.obkladem : 1*4*0,3</t>
  </si>
  <si>
    <t>m.č.1.32 - nad ker.obkladem : 1*2*0,3</t>
  </si>
  <si>
    <t>m.č.1.39 - nad ker.obkladem : 2*2*0,3</t>
  </si>
  <si>
    <t>m.č.1.43 - nad ker.obkladem : 1*2*0,3</t>
  </si>
  <si>
    <t>1PP : 1,1*10*0,25+1,2*0,25*2+2,5*0,25*2+1,2*0,25+2,25*0,25+0,95*0,25</t>
  </si>
  <si>
    <t>0,7*0,25+1,55*0,25+3,1*0,25+5,9*0,25*2+5,2*0,25*2+0,9*0,25*2</t>
  </si>
  <si>
    <t>m.č.1.05 : 0,25*2,25</t>
  </si>
  <si>
    <t>m.č.1.06 - nad ker.obkladem : 1,65*0,25+1,5*0,25*2</t>
  </si>
  <si>
    <t>m.č.1.09 - nad ker.obkladem : (2+1,5*2)*0,25+(0,75+0,55*2)*0,4</t>
  </si>
  <si>
    <t>m.č.1.10 - nad ker.obkladem : (0,75+0,55*2)*0,4</t>
  </si>
  <si>
    <t>m.č.1.11 - nad ker.obkladem : (1,15+1,5*2)*0,25</t>
  </si>
  <si>
    <t>m.č.1.12 - nad ker.obkladem : (1+1,5*2)*0,25</t>
  </si>
  <si>
    <t>m.č.1.13 - nad ker.obkladem : (0,75+0,55*2)*0,4</t>
  </si>
  <si>
    <t>m.č.1.14 - nad ker.obkladem : (1+1,5*2)*0,25</t>
  </si>
  <si>
    <t>m.č.1.15 - nad ker.obkladem : (0,75+0,55*2)*0,4</t>
  </si>
  <si>
    <t>m.č.1.16 - nad ker.obkladem : (1,15+1,5*2)*0,25+(0,75+0,55*2)*0,4</t>
  </si>
  <si>
    <t>m.č.1.17 - nad ker.obkladem : (0,75*2+0,55*4)*0,4</t>
  </si>
  <si>
    <t>m.č.1.18 : (2,25+2,4*2)*0,15+3,375*0,25*2+2,4*0,25</t>
  </si>
  <si>
    <t>m.č.1.19A : (2,25*2+2,4*4)*0,15+3,375*0,25*4+2,4*0,25*2</t>
  </si>
  <si>
    <t>m.č.1.19B : (2,25*6+2,4*12)*0,15+3,375*0,25*12+(2,2+1,75*2)*0,3+2,4*0,25*6</t>
  </si>
  <si>
    <t>2,25*0,75*5+2,45*0,75+2,25*0,4*6+2,25*0,15*22+2,4*0,15*2+10</t>
  </si>
  <si>
    <t>m.č.1.20 - nad ker.obkladem : (2,25*3+1,3*6)*0,15+1,375*0,25*6+2,25*0,25*3</t>
  </si>
  <si>
    <t>m.č.1.23 - nad ker.obkladem : (0,75+0,55*2)*0,3</t>
  </si>
  <si>
    <t>m.č.1.24  : (2,25+2,6)*0,4+(1,7+2,1*2)*0,35+(2,25+3,5*2)*0,15+2,25*0,15</t>
  </si>
  <si>
    <t>(2,25*2+2,6*2)*0,15+(1+2,1*2)*0,45+1,45*0,4+1,45*0,15*2+5</t>
  </si>
  <si>
    <t>m.č.1.26 - nad ker.obkladem : 1,1*0,3</t>
  </si>
  <si>
    <t>m.č.1.30 : (0,6+2,1*2)*0,15</t>
  </si>
  <si>
    <t>m.č.1.31.A, 1.31B, 1.31C, 1.31D  - nad ker.obkladem : (1,5*2+0,75*4)*0,3+2,25*0,75*3+2,25*0,4*2+2,25*0,15*10</t>
  </si>
  <si>
    <t>m.č.1.32 - nad ker.obkladem : (0,75+0,75*2)*0,3</t>
  </si>
  <si>
    <t>m.č.1.37 : (1+1,75*2)*0,3</t>
  </si>
  <si>
    <t>m.č.1.38 : (1+1,75*2)*0,3</t>
  </si>
  <si>
    <t>m.č.1.39 - nad ker.obkladem : (1+0,75*2)*0,3</t>
  </si>
  <si>
    <t>m.č.1.40 : (1+1,75*2)*0,3</t>
  </si>
  <si>
    <t>m.č.1.41 : (1+2,75*2)*0,3</t>
  </si>
  <si>
    <t>m.č.1.42 : (2,7*6+2,75*12)*0,3+5</t>
  </si>
  <si>
    <t>m.č.1.43 - nad ker.obkladem : (1+0,75*2)*0,3</t>
  </si>
  <si>
    <t>začištění ker.soklů : 217,56</t>
  </si>
  <si>
    <t xml:space="preserve">1PP - pod ker.obklady : </t>
  </si>
  <si>
    <t>m.č.0.10, 0.12 : (3,15*2+5,9*2+5,05*4-0,9*2-0,8+0,7*2)*2,05</t>
  </si>
  <si>
    <t>m.č.0.04 - 0.06 : (-0,6*3+1,6*2+1*2+4,25*2+2,15*2+0,6*2+0,4*2+1,15*2)*2,05</t>
  </si>
  <si>
    <t>m.č.1.06  : (1,85*2+2,675*2)*2,05-0,9*2</t>
  </si>
  <si>
    <t>m.č.1.07  : (1,25*2+0,9*2)*2,05-0,7*2</t>
  </si>
  <si>
    <t>m.č.1.08  : (1,25*2+1,4*2)*2,05-0,7*2</t>
  </si>
  <si>
    <t>m.č.1.09  : (2,25*2+2,675*2)*2,05-0,7*2*4-0,75*0,25</t>
  </si>
  <si>
    <t>m.č.1.10  : (0,9*2+1,41*2)*2,05-0,7*2-0,75*0,25+10</t>
  </si>
  <si>
    <t>m.č.1.11  : (1,7*2+1,56*2)*2,05-0,7*2</t>
  </si>
  <si>
    <t>m.č.1.12  : (1,7*2+1,3*2)*2,05-0,7*2-0,6*2</t>
  </si>
  <si>
    <t>m.č.1.13  : (0,9*2+1,3*2)*2,05-0,6*2-0,75*0,25</t>
  </si>
  <si>
    <t>m.č.1.14  : (1,7*2+1,4*2)*2,05-0,6*2-0,7*2</t>
  </si>
  <si>
    <t>m.č.1.15 : (0,9*2+1,4*2)*2,05-0,6*2-0,75*0,25</t>
  </si>
  <si>
    <t>m.č.1.16  : (2,675*2+1,6*2)*2,05-0,7*2*2-0,75*0,25</t>
  </si>
  <si>
    <t>m.č.1.17  : (2,25*2+2,65*2)*2,05-0,7*2-0,75*0,25*2</t>
  </si>
  <si>
    <t>m.č.1.20  : (8,625*2+3,705*2+0,45*2)*2,05-0,9*2*3-2,25*1,15*3</t>
  </si>
  <si>
    <t>m.č.1.21  : (4*2+1*2)*2,05-0,9*2</t>
  </si>
  <si>
    <t>m.č.1.23  : (2,75*2+4*2)*2,05-0,75*0,25</t>
  </si>
  <si>
    <t>m.č.1.26  : (1,9*2+1,45*2)*2,05-0,8*2</t>
  </si>
  <si>
    <t>m.č.1.27  : (1,9*2+2,1*2)*2,05-0,7*2</t>
  </si>
  <si>
    <t>m.č.1.31.A, 1.31B, 1.31C, 1.31D   : (12,3*2+17,2*2+3,2*2+1,15*2+0,4*4+3,2*2+3,45*2-2,25*2-1,7)*2,055</t>
  </si>
  <si>
    <t>(0,75*7+0,4*3+0,4*4)*2,05-0,9*2*4+15</t>
  </si>
  <si>
    <t>m.č.1.32  : (4*2+2*2)*2,05-0,75*1-0,7*2*5</t>
  </si>
  <si>
    <t>m.č.1.33-1.36  : (0,9*6+1*2+1,35*8)*2,05-0,7*2*4</t>
  </si>
  <si>
    <t>m.č.1.39  : (1,5*2+3,575*2)*2,05-1*2,05-0,9*2-0,8*2</t>
  </si>
  <si>
    <t>m.č.1.43  : (4,55*2+2,375+0,7*2)*2,05-1*1</t>
  </si>
  <si>
    <t>1PP : 2,5*3+2,3*12+2,5*5+1,2*10+2,5*2</t>
  </si>
  <si>
    <t>m.č.1.05 : 2,25+3,25*2+3,4*2</t>
  </si>
  <si>
    <t>m.č.1.06  : 1,65+3,6+1,85</t>
  </si>
  <si>
    <t>m.č.1.09  : 3,25+0,75*3+2,6</t>
  </si>
  <si>
    <t>m.č.1.10  : 0,75*3</t>
  </si>
  <si>
    <t>m.č.1.11  : 1,15+3,25+2,05</t>
  </si>
  <si>
    <t>m.č.1.12  : 1+3,25</t>
  </si>
  <si>
    <t>m.č.1.13 : 0,75*3</t>
  </si>
  <si>
    <t>m.č.1.14  : 1,1+3,25</t>
  </si>
  <si>
    <t>m.č.1.15  : 0,75*3</t>
  </si>
  <si>
    <t>m.č.1.16  : 1,15+3,25+0,75*3</t>
  </si>
  <si>
    <t>m.č.1.17  : 0,75*6</t>
  </si>
  <si>
    <t>m.č.1.18 : 2,25+3,4*4</t>
  </si>
  <si>
    <t>m.č.1.19A : 2,25*2+3,4*6</t>
  </si>
  <si>
    <t>m.č.1.19B : 2,25*6+3,4*12+2,25*20+3,25*48+2,4*4+3,4+2+1,75*2+3,4</t>
  </si>
  <si>
    <t>1,465*2+2,1*4+0,7*4+5,7*3+0,7*5</t>
  </si>
  <si>
    <t>m.č.1.20 : 2,25*3+3,4*6+3,4+0,7*3</t>
  </si>
  <si>
    <t>m.č.1.21 : 3,4</t>
  </si>
  <si>
    <t>m.č.1.22 : 3,4*2</t>
  </si>
  <si>
    <t>m.č.1.23  : 0,75*3</t>
  </si>
  <si>
    <t>m.č.1.24  : 2,25*3+1,7+2,1+3,25+3,4+3,25*4+1,5*2+3,4*2+1+2,1*2+15</t>
  </si>
  <si>
    <t>m.č.1.26  : 1,1*+2,1*2</t>
  </si>
  <si>
    <t>m.č.1.30 : 0,6*2+2,1*4</t>
  </si>
  <si>
    <t>m.č.1.31.A, 1.31B, 1.31C, 1.31D   : 1,5*2+1,75*4+3,4*7+2,25*12+3,25*20+1+1,25*2+20</t>
  </si>
  <si>
    <t>m.č.1.32  : 0,75+1,75*2</t>
  </si>
  <si>
    <t>m.č.1.37 : 1+1,75*2+1+1,25*2</t>
  </si>
  <si>
    <t>m.č.1.38 : 1+1,75*2</t>
  </si>
  <si>
    <t>m.č.1.39  : 1+2,75*2</t>
  </si>
  <si>
    <t>m.č.1.40 : 1+1,75*2</t>
  </si>
  <si>
    <t>m.č.1.41 : 1+2,75*2</t>
  </si>
  <si>
    <t>m.č.1.42 : 2,7*6+2,75*12+5,7*3+0,7*5</t>
  </si>
  <si>
    <t>m.č.1.43  : 1+1,75*2+3,4*2</t>
  </si>
  <si>
    <t xml:space="preserve">1PP  : </t>
  </si>
  <si>
    <t>m.č.0.09, 0.10 : (5*2+2,705*2)*2,45-0,8*2*2+(5*2+3,085*2)*0,45</t>
  </si>
  <si>
    <t>m.č.0.11 : (2,7*2+5*2)*2,45-0,8*2+10</t>
  </si>
  <si>
    <t>m.č.0.12 : (5*2+5,9*2+0,7*2)*0,45</t>
  </si>
  <si>
    <t>m.č.0.04 - 0.06 : (1,585*2+0,9*2+4,2*2+2,1*2+0,275*2+0,4*2+1,15*2)*0,45</t>
  </si>
  <si>
    <t>m.č.0.07 : (5,9*2+3,3*2+0,3*2+0,265*2)*2,45-0,8*2+10</t>
  </si>
  <si>
    <t>m.č.0.20 : (13,3*2+3,3*2+0,275*2+0,4*2)*2,45-0,6*2*3-0,8*2*3-0,9*2*2-0,875*1</t>
  </si>
  <si>
    <t>m.č.1.37 : (3,35*2+3,575*2)*3,4-1*1,75-0,7*2-0,8*2-1*1,25+5</t>
  </si>
  <si>
    <t>m.č.1.38 : (3*2+3,575*2)*3,4-1*1,75-0,8*2*2-1*1,25+5</t>
  </si>
  <si>
    <t>m.č.1.39 - nad ker.obkladem : (1,5*2+3,575*2)*1,375-1*0,75</t>
  </si>
  <si>
    <t>m.č.1.40 : (2,5*2+3,575*2)*3,4-1*1,75-0,9*2-0,7*2-0,75*1,05</t>
  </si>
  <si>
    <t>m.č.1.41 : (2,2*2+2,375*2)*3,4-1*2,75-0,9*2-0,7*2-0,75*1,05</t>
  </si>
  <si>
    <t>m.č.1.42 : (17,5*2+2,375)*3,4-2,7*2,75*6-2,85*2,05*2-5,7*0,7*3-0,9*2+10</t>
  </si>
  <si>
    <t>m.č.1.43 - nad ker.obkladem : (4,55*2+2,375+0,7*2)*1,375-1*0,75</t>
  </si>
  <si>
    <t>1NP : (56,4*2+30,6*2+15,3*2)*0,35+45</t>
  </si>
  <si>
    <t>613421132R00</t>
  </si>
  <si>
    <t>Omítka sloupů, plocha rovná, MVC, hladká</t>
  </si>
  <si>
    <t>m.č.131.A - pod ker.obkladem : 0,75*2*3+0,75*2*2+0,4*2*2+0,75*2*2+0,4*2*3+0,4*2*2</t>
  </si>
  <si>
    <t>613421173R00</t>
  </si>
  <si>
    <t>Omítka sloupů, plocha rovná, MVC, štuková</t>
  </si>
  <si>
    <t>m.č.1.19B : 0,75*3,25*11+0,75*3,6*10+0,75*3,6*10+0,4*3,5*11</t>
  </si>
  <si>
    <t>0,2*3,6*4</t>
  </si>
  <si>
    <t>m.č.131.A - nad ker.obkladem : 0,75*1,25*3+0,75*1,6*2+0,4*1,6*2+0,75*1,6*2+0,4*1,5*3+0,4*1,6*2</t>
  </si>
  <si>
    <t>m.č.1.29 : (1,1*2*0,75*2)*6</t>
  </si>
  <si>
    <t>východní strana : 40,46*4,5+0,5*0,5*2-1*1,75*4-1*2,75*2-17,7*2,75+15</t>
  </si>
  <si>
    <t>jižní strana : 10,09*5-1,5*1,75*2-0,75*1,75</t>
  </si>
  <si>
    <t>severní strana : 7,315*5-2,2*1,75</t>
  </si>
  <si>
    <t>západní strana : 2,5*1,5</t>
  </si>
  <si>
    <t xml:space="preserve">omítka špalet oken a dveří : </t>
  </si>
  <si>
    <t>východní strana : (1*4+1,75*8+1*2+2,75*4+17,7+2,75*2)*0,18</t>
  </si>
  <si>
    <t>jižní strana : (1,5*2+1,75*4+0,75+1,75*2)*0,18</t>
  </si>
  <si>
    <t>severní strana : (2,2+1,75*2)*0,18</t>
  </si>
  <si>
    <t>omítka nad střechou přístavby ( na stáv.objektu ) : 40,46*0,3</t>
  </si>
  <si>
    <t>dtto omítka fasády : 242,2425</t>
  </si>
  <si>
    <t>APU lišty : 1,5*2+0,75+1,75*6+1*4+1,75*8+1*2+2,75*4+17,7+2,75*2+2,2+1,75*2</t>
  </si>
  <si>
    <t>nad parapety : 0,2*16</t>
  </si>
  <si>
    <t xml:space="preserve">ochrana oken a dveří : </t>
  </si>
  <si>
    <t xml:space="preserve">zaklád.lišta zateplení fasády nad soklem : </t>
  </si>
  <si>
    <t>východní strana : 40,46-1*2-17,7</t>
  </si>
  <si>
    <t>jižní strana : 10,09</t>
  </si>
  <si>
    <t>severní strana : 7,315</t>
  </si>
  <si>
    <t>západní strana : 2,5</t>
  </si>
  <si>
    <t xml:space="preserve">zateplení soklu : </t>
  </si>
  <si>
    <t>východní strana : 40,3*1,3</t>
  </si>
  <si>
    <t>jižní strana : 10,05*1,3</t>
  </si>
  <si>
    <t>severní strana : 7,25*1,3</t>
  </si>
  <si>
    <t xml:space="preserve">zateplení pod parapety oken : </t>
  </si>
  <si>
    <t>východní strana : 1*4*0,18</t>
  </si>
  <si>
    <t>jižní strana : (1,5*2+0,75)*0,18</t>
  </si>
  <si>
    <t>severní strana : 2,2*0,18</t>
  </si>
  <si>
    <t>622311734RV1</t>
  </si>
  <si>
    <t>Zatepl.systém, fasáda, miner.desky KV tl.140 mm, zakončený stěrkou s výztužnou tkaninou</t>
  </si>
  <si>
    <t>Položka obsahuje: nanesení lepicího tmelu na izolační desky, nalepení desek, zajištění talířovými hmoždinkami (6 ks/m2), natažení stěrky, vtlačení výztužné tkaniny (1,15 m2/m2), přehlazení stěrky, nanesení vyrovnávací stěrky. V položce je obsaženo 0,14 m rohových lišt na m2.</t>
  </si>
  <si>
    <t>zateplení stáv.objektu - pruh KZS v místě napojení na střechu přístavby : 40,46*1</t>
  </si>
  <si>
    <t>východní strana : 40,46*4,5+0,5*0,5*2-1*1,75*4-1*2,75*2-17,7*2,75</t>
  </si>
  <si>
    <t>622421131R00</t>
  </si>
  <si>
    <t>Omítka vnější stěn, MVC, hladká, složitost 1-2</t>
  </si>
  <si>
    <t>vnitřní strany zdiva atik : 10,05*1*2</t>
  </si>
  <si>
    <t xml:space="preserve">omítka viditelné části zateplení soklu : </t>
  </si>
  <si>
    <t>východní strana : 40,3*0,8-(6,25+4,525)*0,8-2,1*0,7/2*2-6*0,2-1,5*0,4-6*0,6</t>
  </si>
  <si>
    <t>jižní strana : 10,05*0,8</t>
  </si>
  <si>
    <t>severní strana : 7,25*0,8</t>
  </si>
  <si>
    <t xml:space="preserve">přesíťování špalet oken a dveří : </t>
  </si>
  <si>
    <t xml:space="preserve">přesíťování viditelné části zateplení soklu : </t>
  </si>
  <si>
    <t>omítka fasády - uvaž.spotřeba 5kg/m2 : 242,2425*5</t>
  </si>
  <si>
    <t>dopočet na celé balení (25kg) : 1225-1211,2125</t>
  </si>
  <si>
    <t>penetrace omítky fasády - uvaž.spotřeba 0,25kg/m2 : 242,2425*0,25</t>
  </si>
  <si>
    <t>dopočet na celé balení (25kg) : 75-60,5606</t>
  </si>
  <si>
    <t>6301Rpol</t>
  </si>
  <si>
    <t>Příplatek za striáž úpravu povrchu beton.mazaniny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</si>
  <si>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</si>
  <si>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005211080R</t>
  </si>
  <si>
    <t>Bezpečnostní a hygienická opatření na staveništi, vč.oplocení stavby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</si>
  <si>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a ochrany osob (provozně dopravní řád + plán BOZP).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</si>
  <si>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</si>
  <si>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</si>
  <si>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</si>
  <si>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00523106R</t>
  </si>
  <si>
    <t>DIO, dopravně inženýrská opatření v průběhu stavby</t>
  </si>
  <si>
    <t>Náklady na montáž, pronájem a demontáž přenosného dopravního značení v průběhu výstavby.</t>
  </si>
  <si>
    <t>Do ceny zakalkulovat i návrh, projednání a schválení na dopravním inspektorátu Policie ČR.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</si>
  <si>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</si>
  <si>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</si>
  <si>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</si>
  <si>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</si>
  <si>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>Dokumentace skutečného provedení stavby</t>
  </si>
  <si>
    <t>Náklady na vyhotovení dokumentace skutečného provedení stavby a její předání objednateli v požadované formě a požadovaném počtu.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</si>
  <si>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</si>
  <si>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</si>
  <si>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</si>
  <si>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</si>
  <si>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>Provoz zařízení staveniště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</si>
  <si>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</si>
  <si>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</si>
  <si>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</si>
  <si>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</si>
  <si>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005121032R</t>
  </si>
  <si>
    <t>Opatření k zamezení vyvážení nečistot ze stavby</t>
  </si>
  <si>
    <t>005122 R</t>
  </si>
  <si>
    <t>Provozní vlivy</t>
  </si>
  <si>
    <t>POL3_1</t>
  </si>
  <si>
    <t>Chemické kotvy do betonu, hl. 110 mm, M 12, ampule</t>
  </si>
  <si>
    <t>V položce je zakalkulováno vyvrtání a vyčištění otvoru požadovaného průměru a hloubky, zasunutí ampule s chemickou kotvou do otvoru a zavrtání svorníku s hrotem, maticí a podložkou pozink. CH - M12 x 220/90 GV.</t>
  </si>
  <si>
    <t>OK6 : 10*2</t>
  </si>
  <si>
    <t>OK4 : 4</t>
  </si>
  <si>
    <t>953981107R00</t>
  </si>
  <si>
    <t>Chemické kotvy do betonu, hl. 280 mm, M 30, ampule</t>
  </si>
  <si>
    <t>V položce je zakalkulováno vyvrtání a vyčištění otvoru požadovaného průměru a hloubky, zasunutí ampule s chemickou kotvou do otvoru a zavrtání svorníku s hrotem, maticí a podložkou pozink. CH - M30 x 380/70 GV.</t>
  </si>
  <si>
    <t>OK5 : 26</t>
  </si>
  <si>
    <t>721210813R00</t>
  </si>
  <si>
    <t>Demontáž vpusti z kameniny DN 100</t>
  </si>
  <si>
    <t>1NP - viz půdorys bouracích prací : 2</t>
  </si>
  <si>
    <t>725110811R00</t>
  </si>
  <si>
    <t>Demontáž klozetů splachovacích</t>
  </si>
  <si>
    <t>1PP - viz půdorys bouracích prací : 1</t>
  </si>
  <si>
    <t>1NP - viz půdorys bouracích prací : 7</t>
  </si>
  <si>
    <t>725210821R00</t>
  </si>
  <si>
    <t>Demontáž umyvadel bez výtokových armatur</t>
  </si>
  <si>
    <t>725220831R00</t>
  </si>
  <si>
    <t>Demontáž van litinových rohových</t>
  </si>
  <si>
    <t>725820801R00</t>
  </si>
  <si>
    <t>Demontáž baterie nástěnné do G 3/4</t>
  </si>
  <si>
    <t>1PP - viz půdorys bouracích prací : 2</t>
  </si>
  <si>
    <t>1NP - viz půdorys bouracích prací : 8</t>
  </si>
  <si>
    <t>725860812R00</t>
  </si>
  <si>
    <t>Demontáž uzávěrek zápachových dvojitých</t>
  </si>
  <si>
    <t>961044111R00</t>
  </si>
  <si>
    <t>Bourání základů z betonu prostého</t>
  </si>
  <si>
    <t>případné nutné přibourání stáv.základů - odhad : 3,8</t>
  </si>
  <si>
    <t>962031154R00</t>
  </si>
  <si>
    <t>Bourání příček z tvárnic keramobeton. tl. 115 mm</t>
  </si>
  <si>
    <t>1NP - viz půdorys bouracích prací : 2,9*2,25+2,4*2,25-0,6*2</t>
  </si>
  <si>
    <t>962031175R00</t>
  </si>
  <si>
    <t>Bourání příček z cihel beton. plných tl. 140 mm</t>
  </si>
  <si>
    <t>1PP - viz půdorys bouracích prací : 5*2,5+2,1*2,5-0,6*2</t>
  </si>
  <si>
    <t>1NP - viz půdorys bouracích prací : 2,25*2,565+2,4*3,4+1,825*3,4*2-0,9*2*2+3,45*2,1+2,25*3,25*3-0,8*2</t>
  </si>
  <si>
    <t>1,45*3,4+1,825*3,4*2+2,445*3,4-1,45*2</t>
  </si>
  <si>
    <t>962032231R00</t>
  </si>
  <si>
    <t>Bourání zdiva z cihel pálených na MVC</t>
  </si>
  <si>
    <t>1NP - viz půdorys bouracích prací : 1,02*3,4*0,415+0,45*0,68*3,4+0,465*0,275*3,4+0,7*0,375*3,4</t>
  </si>
  <si>
    <t>2,25*3,2*0,175*2</t>
  </si>
  <si>
    <t>962036412R00</t>
  </si>
  <si>
    <t>DMTZ SDK předstěny, 1x kov.kce, 1x oplášť.12,5 mm</t>
  </si>
  <si>
    <t>1PP - viz půdorys bouracích prací : 4,3*2,45+(0,7+0,48+0,5+0,15)*2,45+5*0,6+4*0,35+4,3*0,35*2</t>
  </si>
  <si>
    <t>(0,28+0,25+1,9+0,35)*2,45</t>
  </si>
  <si>
    <t>962036992R00</t>
  </si>
  <si>
    <t>Vybourání otv. zeď cihel. pl.1 m2, tl.30 cm, MVC</t>
  </si>
  <si>
    <t>1NP - viz půdorys bouracích prací : 0,3*2,9*0,3</t>
  </si>
  <si>
    <t>971033631R00</t>
  </si>
  <si>
    <t>Vybourání otv. zeď cihel. pl.4 m2, tl.15 cm, MVC</t>
  </si>
  <si>
    <t>1PP - viz půdorys bouracích prací : 1*2,1*2+1*2,45-0,6*2</t>
  </si>
  <si>
    <t>971033641R00</t>
  </si>
  <si>
    <t>Vybourání otv. zeď cihel. pl.4 m2, tl.30 cm, MVC</t>
  </si>
  <si>
    <t>1NP - viz půdorys bouracích prací : 1,7*2,1*0,175</t>
  </si>
  <si>
    <t>972054491R00</t>
  </si>
  <si>
    <t>Vybourání otv. stropy ŽB pl. 1 m2, tl. nad 8 cm</t>
  </si>
  <si>
    <t>prostupy stropem nad 1PP - viz statika (OK5) : 1,45*0,6*0,25*2+1,65*0,7*0,25*2</t>
  </si>
  <si>
    <t>973031812R00</t>
  </si>
  <si>
    <t>Vysekání kapes pro zavázání příček tl. 10 cm</t>
  </si>
  <si>
    <t>1NP : 3,6*15+2,1*4</t>
  </si>
  <si>
    <t>973031813R00</t>
  </si>
  <si>
    <t>Vysekání kapes pro zavázání příček tl. 15 cm</t>
  </si>
  <si>
    <t>1NP : 3,6*5+3,6*10</t>
  </si>
  <si>
    <t>973031824R00</t>
  </si>
  <si>
    <t>Vysekání kapes pro zavázání zdí tl. 30 cm</t>
  </si>
  <si>
    <t>1NP : 3,6*2</t>
  </si>
  <si>
    <t>973042451R00</t>
  </si>
  <si>
    <t>Vysekání kapes zeď betonová pl. 0,25 m2, hl. 30 cm</t>
  </si>
  <si>
    <t>pro OK5 v 1PP : 6</t>
  </si>
  <si>
    <t>974031165R00</t>
  </si>
  <si>
    <t>Vysekání rýh ve zdi cihelné 15 x 20 cm</t>
  </si>
  <si>
    <t>pro odvětrávací potrubí ze základů : 5,3*2</t>
  </si>
  <si>
    <t>974049267R00</t>
  </si>
  <si>
    <t>Vysekání rýh zeď betonová u stropu 15x30 cm</t>
  </si>
  <si>
    <t>pro OK4 - U7  : 3,4*2+0,6*2</t>
  </si>
  <si>
    <t>975053141R00</t>
  </si>
  <si>
    <t>Víceřad.podchycení stropů do 3,5 m,do 1500 kg/m2</t>
  </si>
  <si>
    <t>1PP - podpření stáv.stropu : 6,2*6</t>
  </si>
  <si>
    <t>976085311R00</t>
  </si>
  <si>
    <t>Vybourání kanal.rámů a poklopů plochy do 0,6 m2</t>
  </si>
  <si>
    <t>976085411R00</t>
  </si>
  <si>
    <t>Vybourání kanal.rámů a poklopů plochy nad 0,6 m2</t>
  </si>
  <si>
    <t>978011191R00</t>
  </si>
  <si>
    <t>Otlučení omítek vnitřních vápenných stropů do 100%</t>
  </si>
  <si>
    <t>1PP - viz půdorys bouracích prací : 98,42</t>
  </si>
  <si>
    <t>1NP - viz půdorys bouracích prací : 23,88+18,55+36,57+136,2+95,71+10,83+10,95+2,73+4,3+3,94+0,87+0,53+1,43</t>
  </si>
  <si>
    <t>12,33+18,7+10,11+3,98+4,04+2,01+1,19+1,34+2,26+3,98+6,44</t>
  </si>
  <si>
    <t>978013191R00</t>
  </si>
  <si>
    <t>Otlučení omítek vnitřních stěn v rozsahu do 100 %</t>
  </si>
  <si>
    <t>m.č.0.09, 0.10 : (5*4+2,705*2+3,085*2)*2,45-0,8*2*2-0,9*2</t>
  </si>
  <si>
    <t>m.č.0.12 : (5*2+2,975*2)*2,45-0,8*2-0,9*2</t>
  </si>
  <si>
    <t>m.č.0.13 : (5*2+2,725*2)*2,45-0,9*2+10</t>
  </si>
  <si>
    <t>m.č.0.04 - 0.07 : (1,585*2+0,9*2+4,2*2+2,1*2+0,275*2+0,4*2+1,11*2)*2,45-0,6*2*4</t>
  </si>
  <si>
    <t>(1,78*2+2,1*2)*2,45-0,6*2*3</t>
  </si>
  <si>
    <t>m.č.0.08 : (3,965*2+3,3*2+0,275*2+0,265*2)*2,45-0,6*2*2+15</t>
  </si>
  <si>
    <t>m.č.0.20 : (13,3*2+3,3*2+0,275*2)*2,45-0,6*2*5-0,8*2-0,9*2*3-0,875*1</t>
  </si>
  <si>
    <t>m.č.0.20 : 0,9*2,45+0,85*2,1*2+(1+1,05+0,15)*2+2,05*1,4*2-0,6*2</t>
  </si>
  <si>
    <t>m.č.1.02 : 2,15*3,375*2</t>
  </si>
  <si>
    <t>m.č.1.03 : 1,3*3,375+3,5*2*2,55*2+(2,5+1,5*2+0,15)*1,7+3,3*0,9*2-0,9*2</t>
  </si>
  <si>
    <t>m.č.1.05 : (9,8*2+3,35*2+0,5)*3,375-0,9*2*2-1,35*3,375-2,7*3,375-0,7*2*4-0,8*2*2</t>
  </si>
  <si>
    <t>m.č.1.06 : (6,8*2+2,75*2)*3,75-0,8*2*2-2,25*2,4+(2,25+2,4*2)*0,15</t>
  </si>
  <si>
    <t>m.č.1.07a : (6,8*2+6,05*2+0,25*2)*3,75-0,8*2*2-1,5*2-2,25*2,4*2</t>
  </si>
  <si>
    <t>(2,25*2+2,4*4)*0,15</t>
  </si>
  <si>
    <t>m.č.1.07b : (8,95*2+18,05*2+0,25*10)*3,75-0,8*2-0,9*2-1,5*2-2,25*2,4*6-5,225*1,25</t>
  </si>
  <si>
    <t>-2,25*3,2*3+(0,75*4+0,4*4+0,3*2)*3,375+(2,25*9+2,4*12+3,2*6)*0,15</t>
  </si>
  <si>
    <t>-1,825*1,25</t>
  </si>
  <si>
    <t>m.č.1.08 : (11,625*2+8,95*2+0,25*6+2,9*2+2,45*2)*3,75-5,225*1,25-1,45*2-0,6*2*2</t>
  </si>
  <si>
    <t>-0,8*2-2,25*2,4*3-2,25*3,2*2+(2,25*5+3,2*4+2,4*6)*0,15</t>
  </si>
  <si>
    <t>(0,6*4+0,3*2+0,4*2+0,275)*3,375+15</t>
  </si>
  <si>
    <t>m.č.1.09 : (2,75*2+3,735*2+0,225*2)*3,375-0,7*2-0,75*0,75+0,75*0,35*3</t>
  </si>
  <si>
    <t>m.č.1.10 : (5,05*2+2,945*2)*3,375-0,875*1-1,45*2-0,7*2-0,8*2-0,75*2</t>
  </si>
  <si>
    <t>m.č.1.12 : (1,9*2+1,3*2)*3,375-0,8*2+(1+2,1*2)*0,25</t>
  </si>
  <si>
    <t>m.č.1.13 : (1,9*2+2,065*2)*3,375-0,75*2,1+(0,75+2,1*2)*0,5</t>
  </si>
  <si>
    <t>m.č.1.16 : (0,65*2+0,75*2)*3,375-0,6*2+15</t>
  </si>
  <si>
    <t>m.č.1.17 : (0,75*2+1,85*2)*3,375-0,6*2</t>
  </si>
  <si>
    <t>m.č.1.18 : (5,75*2+2,3*2+0,25*2+0,35*2)*3,375-0,8*2,1-0,8*2-1,825*1,25</t>
  </si>
  <si>
    <t>(1,825+1,25*2)*0,25</t>
  </si>
  <si>
    <t>m.č.1.19 : (8,85*2+2,25*2+0,25*7)*3,375-0,9*2*2-2,3*2,25-2,25*3,2*2</t>
  </si>
  <si>
    <t>(2,3+2,25*2)*0,5+(2,25*2+3,2*4)*0,15</t>
  </si>
  <si>
    <t>m.č.1.20 : (3,875*2+2,4*2)*3,375-2,3*2,25-0,75*0,75*3+0,75*0,35*9</t>
  </si>
  <si>
    <t>m.č.1.21 : (1,625*2+2,4*2)*3,75-0,6*2-0,75*0,75+0,75*0,35*3+15</t>
  </si>
  <si>
    <t>m.č.1.22 : (1,55*2+2,65*2)*3,375-0,7*2-0,6*2-0,75*0,75+0,75*0,35*3</t>
  </si>
  <si>
    <t>m.č.1.23, 1.24 : (1,25*4+1,65*2+0,9*2)*3,75-0,7*2-0,6*2*2-0,75*0,75+0,75*0,35*3</t>
  </si>
  <si>
    <t>m.č.1.25, 1.26 : (1,425*4+1,65*2+0,9*2)*3,75-0,7*2-0,6*2*2-0,75*0,75+0,75*0,35*3</t>
  </si>
  <si>
    <t>Položka obsahuje řezání desek, nanesení lepicího tmelu na izolační desky, nalepení desek, natažení stěrky, osazení LPE lišty (5m/m2) a přehlazení stěrky.</t>
  </si>
  <si>
    <t>zateplení pod parapety : (10*2+0,75*4+10*2+2+1*4)*0,18</t>
  </si>
  <si>
    <t>622311736RV1</t>
  </si>
  <si>
    <t xml:space="preserve">beton průvlaků : </t>
  </si>
  <si>
    <t>P3 : (10,6*0,3*0,45+10,6*0,25*0,2)*4</t>
  </si>
  <si>
    <t>413351107R00</t>
  </si>
  <si>
    <t>Bednění nosníků - zřízení</t>
  </si>
  <si>
    <t xml:space="preserve">bednění průvlaků : </t>
  </si>
  <si>
    <t>P3 : (10,6*0,3*2+3,1*0,3*2+3,2*0,3+10,6*0,5*2+0,3*0,65*2)*4</t>
  </si>
  <si>
    <t>413351108R00</t>
  </si>
  <si>
    <t>Bednění nosníků - odstranění</t>
  </si>
  <si>
    <t>80,68</t>
  </si>
  <si>
    <t>413351213R00</t>
  </si>
  <si>
    <t>Podpěrná konstr.nosníků do 4 m,do 10 kPa - zřízení</t>
  </si>
  <si>
    <t xml:space="preserve">podpěr.kce bednění průvlaků : </t>
  </si>
  <si>
    <t>P3 : (3,1*0,3*2+3,2*0,3)*4</t>
  </si>
  <si>
    <t>413351214R00</t>
  </si>
  <si>
    <t>Podpěrná konstr.nosníků do 4 m,10 kPa - odstranění</t>
  </si>
  <si>
    <t>11,28</t>
  </si>
  <si>
    <t>413361821R00</t>
  </si>
  <si>
    <t>Výztuž nosníků z betonářské oceli 10505(R)</t>
  </si>
  <si>
    <t>výztuž nosníků P3 : 0,6203*1,1</t>
  </si>
  <si>
    <t>413941005R00</t>
  </si>
  <si>
    <t>Nosné svary stropní konstr. nosníků tl. do 18 mm</t>
  </si>
  <si>
    <t>m</t>
  </si>
  <si>
    <t>ocel.nosníky U2 - L 200/200/28 : 3,8</t>
  </si>
  <si>
    <t>413941123R00</t>
  </si>
  <si>
    <t>Osazení válcovaných nosníků ve stropech č. 14 - 22</t>
  </si>
  <si>
    <t>ocel.nosníky U2 - L 200/200/28 : 0,6232</t>
  </si>
  <si>
    <t>41601Rpol</t>
  </si>
  <si>
    <t>D+M Kazetový akustický podhled skladby C.1, vč.nosného roštu, potřebného prořezu a kotvení</t>
  </si>
  <si>
    <t>Standard např."Ecophon Rigid Alfa+gamma"</t>
  </si>
  <si>
    <t>akustické podhledy C.1 : 70,27*4</t>
  </si>
  <si>
    <t>41602Rpol</t>
  </si>
  <si>
    <t>D+M Kazetový akustický podhled skladby C.2, vč.nosného roštu, potřebného prořezu a kotvení</t>
  </si>
  <si>
    <t>Standard např."Ecophon Focus LP"</t>
  </si>
  <si>
    <t>akustické podhledy C.2 : 43,92</t>
  </si>
  <si>
    <t>417321414R00</t>
  </si>
  <si>
    <t>Ztužující pásy a věnce z betonu železového C 25/30</t>
  </si>
  <si>
    <t xml:space="preserve">beton věnců : </t>
  </si>
  <si>
    <t>V1 : 67,3*0,3*0,2+67,3*0,25*0,15</t>
  </si>
  <si>
    <t>V2 : 53,3*0,3*0,2</t>
  </si>
  <si>
    <t>V3 : 34,6*0,3*0,45</t>
  </si>
  <si>
    <t>417351115R00</t>
  </si>
  <si>
    <t>Bednění ztužujících pásů a věnců - zřízení</t>
  </si>
  <si>
    <t xml:space="preserve">bednění věnců : </t>
  </si>
  <si>
    <t>V1 : 67,3*0,6*2</t>
  </si>
  <si>
    <t>V2 : 53,3*0,3*2</t>
  </si>
  <si>
    <t>V3 : 34,6*0,6*2</t>
  </si>
  <si>
    <t>417351116R00</t>
  </si>
  <si>
    <t>Bednění ztužujících pásů a věnců - odstranění</t>
  </si>
  <si>
    <t>154,26</t>
  </si>
  <si>
    <t>417361821R00</t>
  </si>
  <si>
    <t>Výztuž ztužujících pásů a věnců z oceli 10505(R)</t>
  </si>
  <si>
    <t>výztuž věnců : 0,9225*1,1</t>
  </si>
  <si>
    <t>55388Rpol</t>
  </si>
  <si>
    <t>D+M Iso nosník 4QM - H200 - REI120</t>
  </si>
  <si>
    <t>dle výkresů statické části : 21</t>
  </si>
  <si>
    <t>13401Rpol</t>
  </si>
  <si>
    <t>Úhelník rovnoramenný L jakost 11375 200x200x28 mm</t>
  </si>
  <si>
    <t>ocel.nosníky U2 - L 200/200/28 : 0,6232*1,1</t>
  </si>
  <si>
    <t>Panel stropní SPH 25042 - 1200/10300</t>
  </si>
  <si>
    <t>dl.10,3m - typ 042 : 16*10,3</t>
  </si>
  <si>
    <t>Panel stropní SPH 32414 - 1200/10300</t>
  </si>
  <si>
    <t>dl.10,3m - typ 410 : 4*10,3</t>
  </si>
  <si>
    <t>penetrace fasádní omítky - uvažovaná spotřeba 0,25kg/m2 : 372,88*0,25</t>
  </si>
  <si>
    <t>dopočet na celá balení (25kg) : 100-93,22</t>
  </si>
  <si>
    <t>631312711R00</t>
  </si>
  <si>
    <t>Mazanina betonová tl. 5 - 8 cm C 25/30</t>
  </si>
  <si>
    <t xml:space="preserve">beton.mazaniny podlah : </t>
  </si>
  <si>
    <t>skladba P.S1 : (5,64+1,83+1,6*2+3,54+4,64+4,22+2,35+1,57+1,14*3+1,82+10,42)*0,075</t>
  </si>
  <si>
    <t>skladba P.S2 : (43,92+15,59+70,27*4+48,46+2,77+24,22)*0,08</t>
  </si>
  <si>
    <t>631319151R00</t>
  </si>
  <si>
    <t>Příplatek za přehlaz. mazanin pod povlaky tl. 8 cm</t>
  </si>
  <si>
    <t>36,4819</t>
  </si>
  <si>
    <t>631319171R00</t>
  </si>
  <si>
    <t>Příplatek za stržení povrchu mazaniny tl. 8 cm</t>
  </si>
  <si>
    <t>631351101R00</t>
  </si>
  <si>
    <t>Bednění stěn, rýh a otvorů v podlahách - zřízení</t>
  </si>
  <si>
    <t>u okrajů mazanin : 2,05*0,2</t>
  </si>
  <si>
    <t>631351102R00</t>
  </si>
  <si>
    <t>Bednění stěn, rýh a otvorů v podlahách -odstranění</t>
  </si>
  <si>
    <t>0,41</t>
  </si>
  <si>
    <t>631361921RT5</t>
  </si>
  <si>
    <t>Výztuž mazanin svařovanou sítí, průměr drátu  6,0, oka 150/150 mm</t>
  </si>
  <si>
    <t xml:space="preserve">výztuž beton.mazanin podlah vč.prořezu a přesahů : </t>
  </si>
  <si>
    <t>skladba P.S1 : (5,64+1,83+1,6*2+3,54+4,64+4,22+2,35+1,57+1,14*3)*0,003301*1,35</t>
  </si>
  <si>
    <t>(1,85+10,42)*0,003301*1,35</t>
  </si>
  <si>
    <t>skladba P.S2 : (43,92+15,59+70,27*4+48,46+2,77+24,22)*0,003301*1,35</t>
  </si>
  <si>
    <t>632415110RT4</t>
  </si>
  <si>
    <t>Potěr samonivelační ručně tl. 10 mm, s rozptýlenou výztuží</t>
  </si>
  <si>
    <t>Položka obsahuje i jednonásobnou penetraci podkladu hmotou.</t>
  </si>
  <si>
    <t>skladba P.S2 : 43,92+15,59+70,27*4+48,46+2,77+24,22</t>
  </si>
  <si>
    <t>632451024R00</t>
  </si>
  <si>
    <t>Vyrovnávací potěr MC 15, v pásu, tl. 50 mm</t>
  </si>
  <si>
    <t>Těsnicí pás do spoje podlaha - stěna, š.100mm, vč.dodávky</t>
  </si>
  <si>
    <t>Nastěrkování podkladu v šířce 0,16 m, položení a uhlazení těsnicího pásu, překrytí další stěrkou.</t>
  </si>
  <si>
    <t>skladba P.h3 : 2,7*2+3,15*2+2,75*2+5,9*2+5,05*8-0,9*4-0,8*3+0,7*2</t>
  </si>
  <si>
    <t>13,35*2+3,35*2+0,3*2+0,2*2-0,6*3-0,9*2-0,8*3+1*2+0,75*2</t>
  </si>
  <si>
    <t>5,9*2+3,35*2+0,4*2+0,35*2-0,8-0,6*3+1,6*2+1*2+4,25*2</t>
  </si>
  <si>
    <t>2,15*2+0,6*2+0,4*2+1,15*2+2*2+0,2*24+0,2*22+0,2*34</t>
  </si>
  <si>
    <t>druhá vrstva : 64,8+31,9+31,1+28,6</t>
  </si>
  <si>
    <t>skladba P.h3 : 1,85*2+1,25*4+2,2*2+1,4*2+1,55*2+1,3*4+1,4*4+1,6*2+2,8*2</t>
  </si>
  <si>
    <t>2,675*6+1,4*2+0,9*4+1,65*6+0,9*4+2,25*2-0,9-0,7*12-0,6*4</t>
  </si>
  <si>
    <t>8,625*2+0,445*2+3,705*2+1*2-0,9*4+4*4+2,075+5,55*2+3,6*2+0,2*45</t>
  </si>
  <si>
    <t>5,35*2+0,4*2+0,6*2+2,5*2-1,8-0,7*5-0,8+0,6*2+0,8*4+17,75*2+0,2*54</t>
  </si>
  <si>
    <t>druhá vrstva : 38,6+28,75+69,325+62,3</t>
  </si>
  <si>
    <t>skladba P.h4 : 5,35*2+0,4*2+0,6*2+2,5*2-1,8-0,7*5-0,8+0,6*2+0,8*4+17,75*2</t>
  </si>
  <si>
    <t>17,75*2+12,45*2+0,75*4+0,4*10+0,7*2+3,3*2+1,15*2-1,7-0,9*4</t>
  </si>
  <si>
    <t>3,3*2+0,55*2+3,45*2-2,25+0,7*2+4*2+0,9*6+1*2+1,35*2-0,7*9</t>
  </si>
  <si>
    <t>2,125*2+1+2*4+0,2*45+0,2*16</t>
  </si>
  <si>
    <t>druhá vrstva : 51,5+72,4+25,55+25,45</t>
  </si>
  <si>
    <t>711212602RT2</t>
  </si>
  <si>
    <t>Těsnicí roh vnější, vnitřní do spoje podlaha-stěna, vnější, vnitřní roh, vč.dodávky</t>
  </si>
  <si>
    <t>skladba P.h3 : 2+24+22+34</t>
  </si>
  <si>
    <t>druhá vrstva : 82</t>
  </si>
  <si>
    <t>skladba P.h3 : 45+54</t>
  </si>
  <si>
    <t>druhá vrstva : 99</t>
  </si>
  <si>
    <t>skladba P.h4 : 45+16+4</t>
  </si>
  <si>
    <t>druhá vrstva : 65</t>
  </si>
  <si>
    <t>prostupy hydroizolací - odhad : 30</t>
  </si>
  <si>
    <t>998711102R00</t>
  </si>
  <si>
    <t>Přesun hmot pro izolace proti vodě, výšky do 12 m</t>
  </si>
  <si>
    <t>hydroizolace vč.prořezu a přesahů : 452,4793*1,15+54,75*1,2+30*0,75</t>
  </si>
  <si>
    <t>dopočet na celé m2 : 1,4488</t>
  </si>
  <si>
    <t>krytina střechy přístavby, vč.vytažení na atiky a světlíky, vč.prořezu : 460,306*1,08</t>
  </si>
  <si>
    <t>krytina střechy venk.rampy a schodišť, vč.vytažení na stěny : 187,135*1,08</t>
  </si>
  <si>
    <t>dopočet na celé m2 : 0,7637</t>
  </si>
  <si>
    <t>nátěr pod parozábranu střechy přístavby, vč.vytažení na stěny : 39,5*9,8-0,8*4,2*7+(4,2*7+0,8*7+39,5+9,8*2)*0,5</t>
  </si>
  <si>
    <t>nátěr pod parozábranu střechy venk.rampy a schodišť, vč.vytažení na stěny : 36,85*2,45+4,55*7,35+8,9*2,5+6,18*3+(36,85+7,35+10,6+6,4)*0,3</t>
  </si>
  <si>
    <t>parozábrana střechy přístavby, vč.vytažení na stěny : 39,5*9,8-0,8*4,2*7+(4,2*7+0,8*7+39,5+9,8*2)*0,5</t>
  </si>
  <si>
    <t>parozábrana střechy venk.rampy a schodišť, vč.vytažení na stěny : 36,85*2,45+4,55*7,35+8,9*2,5+6,18*3+(36,85+7,35+10,6+6,4)*0,3</t>
  </si>
  <si>
    <t>pro profese - odhad : 8</t>
  </si>
  <si>
    <t>712372111RS1</t>
  </si>
  <si>
    <t>Krytina střech do 10° fólie, 4 kotvy/m2, na beton, tl. izolace do 160 mm, fólie ve specifikaci</t>
  </si>
  <si>
    <t>Položka je určena pro montáž krytiny střech objektů výšky do 8 m, fólií připevněnou kotvením do betonu (4 ks/m2) včetně překrytí kotev fólií.</t>
  </si>
  <si>
    <t>krytina střechy venk.rampy a schodišť, vč.vytažení na stěny : 36,85*2,45+4,55*7,35+8,9*2,5+6,18*3+(32,2+7,35+10,6+6,4)*0,4</t>
  </si>
  <si>
    <t>krytina střechy přístavby, vč.vytažení na atiky a světlíky : 39,5*10,1-1,5*4,9*7+39,5*0,4+10,1*0,5*2+10,1*0,48*2</t>
  </si>
  <si>
    <t>1,5*0,4*7+1,5*0,55*7+4,9*0,475*14+4,9*0,45*14+0,6*0,45*14</t>
  </si>
  <si>
    <t>krytina střechy přístavby : 10,1*2+0,5*2+39,5</t>
  </si>
  <si>
    <t>krytina střechy venk.rampy a schodišť : 36,85+7,35+10,6+6,4</t>
  </si>
  <si>
    <t>712378004R00</t>
  </si>
  <si>
    <t>Závětrná lišta z poplast.plechu rš. 250 mm</t>
  </si>
  <si>
    <t>Položka obsahuje dodávku a montáž závětrné lišty RŠ 250 mm osazené do podkladu  spojovacím materiálem ve dvou řadách celkem 12 ks/m.</t>
  </si>
  <si>
    <t>krytina střechy venk.rampy a schodišť : 2,5+3</t>
  </si>
  <si>
    <t>712378005R00</t>
  </si>
  <si>
    <t>Stěnová lišta vyhnutá z poplast.plechu rš.70 mm</t>
  </si>
  <si>
    <t>Položka obsahuje dodávku a montáž stěnové lišty vyhnuté RŠ 70 mm osazené do podkladu spojovacím materiálem v jedné řadě 6 ks/m.</t>
  </si>
  <si>
    <t>krytina střechy přístavby : 39,5+0,5*4</t>
  </si>
  <si>
    <t xml:space="preserve"> - jemnozrnný minerální posyp</t>
  </si>
  <si>
    <t>- směs asfaltu modifikovaného termoplastickým kaučukem typu SBS s minerálními plnivy v celkové tloušťce min. 1 mm</t>
  </si>
  <si>
    <t>- spřažená nosná vložka z hliníkové fólie + skelná rohož o celkové plošné hmotnosti min. 100 g/m2</t>
  </si>
  <si>
    <t>- lehce tavitelná polymerní fólie</t>
  </si>
  <si>
    <t>28301Rpol</t>
  </si>
  <si>
    <t>Fólie střešní tl.1,5mm z polyolefínu TPO/FPO</t>
  </si>
  <si>
    <t>krytina střechy vč.prořezu : 686,5404*1,08</t>
  </si>
  <si>
    <t>dopočet na celé m2 : 0,5364</t>
  </si>
  <si>
    <t>712311101RZ1</t>
  </si>
  <si>
    <t>Povlaková krytina střech do 10°, za studena, 1 x nátěr - včetně dodávky</t>
  </si>
  <si>
    <t>nátěr ALP pod parozábranu střechy : 14,3*10+11,8*5,6+34,8*7+10,7*2,5-6,9*0,9*4</t>
  </si>
  <si>
    <t>(34,8*2+25,1*2+1,3*4+6,9*8+0,9*8+2,1*8+1,7*8)*0,4</t>
  </si>
  <si>
    <t>712341559R00</t>
  </si>
  <si>
    <t>Povlaková krytina střech do 10°, NAIP přitavením</t>
  </si>
  <si>
    <t>parozábrana střechy, vč.vytažení na atiky : 14,3*10+11,8*5,6+34,8*7+10,7*2,5-6,9*0,9*4</t>
  </si>
  <si>
    <t>712348105RT4</t>
  </si>
  <si>
    <t>Prostup parozábranou s manžetou z afaltového pásu, průměr prostupu 125 mm</t>
  </si>
  <si>
    <t>Položka obsahuje ukotvení kotevní desky šrouby, utěsnění kolem prostupu PU pěnou a natavení manžety prostupu k parozábraně (k první vrstvě) z asfaltového pásu.</t>
  </si>
  <si>
    <t>u střešních vpustí : 4</t>
  </si>
  <si>
    <t>u prostupů pro ZTI : 4</t>
  </si>
  <si>
    <t>712372111RV1</t>
  </si>
  <si>
    <t>Krytina střech do 10° fólie, 4 kotvy/m2, na beton, tl. izolace do 300 mm, fólie ve specifikaci</t>
  </si>
  <si>
    <t>východní strana : 0,48*4,25*2+4,64*4,25-0,75*2,5+1,4*4,25+8,11*4,25+2,5*4,25-2*2,5</t>
  </si>
  <si>
    <t>západní strana : 0,48*4,25*2+4,64*4,25-0,75*2,5+1,4*4,25+8,11*4,25+2,5*4,25</t>
  </si>
  <si>
    <t>Položka je určena pro montáž krytiny střech objektů výšky do 8 m, fólií připevněnou kotvením dobetonu (4 ks/m2) včetně překrytí kotev fólií.</t>
  </si>
  <si>
    <t>krytina střechy : 14,3*10+11,8*5,6+34,8*7+10,7*2,5-6,9*0,9*4</t>
  </si>
  <si>
    <t>vytažení na světlíky : (7,5*4+7,3*2+3,4*2+1,6*4)*0,7+2,4*8*0,8+1,7*1,2*4+1,7*0,9*4</t>
  </si>
  <si>
    <t>vytažení na atiky : (34,8*2+25,1*2+1,3*4)*0,55</t>
  </si>
  <si>
    <t>horní hrana atik : (15,26+10*2+1,7*2+4,7*2+11,55*2+7,96*2+13,9+10,3+2,5*2+10,7)*0,48</t>
  </si>
  <si>
    <t>horní hrana světlíků : 3,4*7,5-6,6*0,5*2+7,3*0,5*2+7,3*0,35*2+0,6*0,35*4</t>
  </si>
  <si>
    <t>712378003R00</t>
  </si>
  <si>
    <t>Atiková okapnice z poplast.plechu rš.250 mm</t>
  </si>
  <si>
    <t>Položka obsahuje dodávku a montáž atikové okapnice RŠ 250 mm osazené do podkladu spojovacím materiálem ve dvou řadách celkem 12 ks/m.</t>
  </si>
  <si>
    <t>okraje atik : 35,7*2+26,1*2+1,3*4</t>
  </si>
  <si>
    <t>712378006R00</t>
  </si>
  <si>
    <t>Rohová lišta vnější z poplast.plechu rš.100 mm</t>
  </si>
  <si>
    <t>Položka obsahuje dodávku a montáž rohové vnější lišty RŠ 100 mm osazené do podkladu spojovacím materiálem v jedné řadě 6 ks/m.</t>
  </si>
  <si>
    <t>vnitřní hrana horní plochy atik : 34,8*2+25,1*2+1,3*4+7,5*2+3,4*2+7,3*2+1,6*4+1,8*4*4</t>
  </si>
  <si>
    <t>712378007R00</t>
  </si>
  <si>
    <t>Rohová lišta vnitřní z poplast.plechu rš.100 mm</t>
  </si>
  <si>
    <t>Položka obsahuje dodávku a montáž rohové vnitřní lišty RŠ 100 mm osazené do podkladu spojovacím materiálem v jedné řadě 6 ks/m.</t>
  </si>
  <si>
    <t>76403Rpol</t>
  </si>
  <si>
    <t>K3 D+M Záchytný systém, kotvící bod dl.600mm</t>
  </si>
  <si>
    <t>Referenční typ např."Topsafe TSL - 600 - H010"</t>
  </si>
  <si>
    <t>viz výkres střechy : 6</t>
  </si>
  <si>
    <t>76404Rpol</t>
  </si>
  <si>
    <t>D+M Pernamentní nerezové spojovací lano tl.6mm</t>
  </si>
  <si>
    <t>viz výkres střechy : 35</t>
  </si>
  <si>
    <t>76405Rpol</t>
  </si>
  <si>
    <t>Revize záchytného systému střechy</t>
  </si>
  <si>
    <t>viz výkres střechy : 1</t>
  </si>
  <si>
    <t>76407Rpol</t>
  </si>
  <si>
    <t>Koleno z Ti Zn RHEINZINK 72°, kruhové, D 150 mm, plech prePATINA blaugrau</t>
  </si>
  <si>
    <t>Kh09 : 1*2</t>
  </si>
  <si>
    <t>76408Rpol</t>
  </si>
  <si>
    <t>Odskok soklový Ti Zn RHEINZINK, kruhový, 150/60 mm, plech prePATINA blaugrau</t>
  </si>
  <si>
    <t>Kh09 : 1</t>
  </si>
  <si>
    <t>76409Rpol</t>
  </si>
  <si>
    <t>Kotlík závěsný TiZn RHEINZINK půlkulatý,400/150 mm, plech prePATINA blaugrau</t>
  </si>
  <si>
    <t>76410Rpol</t>
  </si>
  <si>
    <t>Lemování trub z Ti Zn, D do 150 mm RHEINZINK, plech prePATINA blaugrau</t>
  </si>
  <si>
    <t>Kh20 : 2</t>
  </si>
  <si>
    <t>76411Rpol</t>
  </si>
  <si>
    <t>Lemování zdí Ti Zn RHEINZINK, rš.500 mm, s lištou, plech prePATINA blaugrau</t>
  </si>
  <si>
    <t>Kh13 : 56,6</t>
  </si>
  <si>
    <t>Kh14 : 39,5</t>
  </si>
  <si>
    <t>Kh16 : 2,8</t>
  </si>
  <si>
    <t>764242425RT1</t>
  </si>
  <si>
    <t>Odvětrávací hlavice pro WC pr.150mm,TiZn RHEINZINK, plech prePATINA blaugrau</t>
  </si>
  <si>
    <t>Hlavice odvětrávací pro odvětrání WC průměr 150 mm z plechu TiZn RHEINZINK.</t>
  </si>
  <si>
    <t>764252604RT2</t>
  </si>
  <si>
    <t>Žlab podokapní půlkulatý TiZn RHEINZINK rš. 333 mm, plech prePATINA blaugrau</t>
  </si>
  <si>
    <t>Včetně háků, dilatace a spojovacích prostředků.</t>
  </si>
  <si>
    <t>Kh12 : 62,2</t>
  </si>
  <si>
    <t>764252605RT2</t>
  </si>
  <si>
    <t>Žlab podokapní půlkulatý TiZn RHEINZINK rš. 400 mm, plech prePATINA blaugrau</t>
  </si>
  <si>
    <t>Kh11 : 40</t>
  </si>
  <si>
    <t>764252624RT2</t>
  </si>
  <si>
    <t>Žlabový roh půlkulatý 90° TiZn RHEINZINK rš.333 mm, plech prePATINA blaugrau</t>
  </si>
  <si>
    <t>Kh12 : 3</t>
  </si>
  <si>
    <t>764252634RT2</t>
  </si>
  <si>
    <t>Čelo žlabu půlkulatého TiZn RHEINZINK rš.333 mm, plech prePATINA blaugrau</t>
  </si>
  <si>
    <t>Kh12 : 2</t>
  </si>
  <si>
    <t>764252635RT2</t>
  </si>
  <si>
    <t>Čelo žlabu půlkulatého TiZn RHEINZINK rš.400 mm, plech prePATINA blaugrau</t>
  </si>
  <si>
    <t>Kh11 : 2</t>
  </si>
  <si>
    <t>764259615RT2</t>
  </si>
  <si>
    <t>Kotlík závěsný TiZn RHEINZINK půlkulatý,330/100 mm, plech prePATINA blaugrau</t>
  </si>
  <si>
    <t>Kh10 : 3</t>
  </si>
  <si>
    <t>764259618RT2</t>
  </si>
  <si>
    <t>Kotlík závěsný TiZn RHEINZINK půlkulatý,400/120 mm, plech prePATINA blaugrau</t>
  </si>
  <si>
    <t>Kh08 : 2</t>
  </si>
  <si>
    <t>764292641RT2</t>
  </si>
  <si>
    <t>Štítové lemování střechy TiZn RHEINZINK, s lištou, plech prePATINA blaugrau</t>
  </si>
  <si>
    <t>Štítové lemování z plechu TiZn RHEINZINK na střechách s plechovou krytinou z TiZn RHEINZINK, systém dvojité stojaté drážky, štítová lemování s  lištou.</t>
  </si>
  <si>
    <t>1,846 kg štítové lemování, rš. 333 mm, tl. 0,7 mm</t>
  </si>
  <si>
    <t>1,963 kg výztužný pás z pozinkované oceli, rš. 333 mm, tl. 1,0 mm</t>
  </si>
  <si>
    <t>Kh19 : 2,5</t>
  </si>
  <si>
    <t>764292661RT2</t>
  </si>
  <si>
    <t>Oplechování okapní hrany z TiZn RHEINZINK, plech prePATINA blaugrau</t>
  </si>
  <si>
    <t>Oplechování okapní hrany z plechu TiZn RHEINZINK® leskle válcovaný (WB) na střechách s plechovou krytinou z TiZn RHEINZINK®, systém dvojité stojaté drážky.</t>
  </si>
  <si>
    <t>1,846 kg zatahovací pás , tl. 0,7 mm, šířka 333 mm</t>
  </si>
  <si>
    <t>0,842 kg ukončovací profil k podstřešní folii, tl. 0,7 mm, šířka 167 mm</t>
  </si>
  <si>
    <t>2,00 kg výztužný pás z pozinkované oceli, RŠ 2x250 mm, tl. 1,0 mm</t>
  </si>
  <si>
    <t>Kh17 : 39,5</t>
  </si>
  <si>
    <t>Kh18 : 61,9</t>
  </si>
  <si>
    <t>764410850R00</t>
  </si>
  <si>
    <t>Demontáž oplechování parapetů,rš od 100 do 330 mm</t>
  </si>
  <si>
    <t>stáv.parapety : 2,25*7+0,75*3</t>
  </si>
  <si>
    <t>Kh01 : 2,2</t>
  </si>
  <si>
    <t>Kh02 : 3</t>
  </si>
  <si>
    <t>Kh03 : 3</t>
  </si>
  <si>
    <t>Kh04 : 9</t>
  </si>
  <si>
    <t>Kh05 : 2,85</t>
  </si>
  <si>
    <t>Kh06 : 0,75</t>
  </si>
  <si>
    <t>Kh07 : 3</t>
  </si>
  <si>
    <t>Kh15 : 20,2</t>
  </si>
  <si>
    <t>Kh21 : 16,5</t>
  </si>
  <si>
    <t>764551603RT2</t>
  </si>
  <si>
    <t>Svod z Ti Zn RHEINZINK, kruhový, D 100 mm, plech prePATINA blaugrau</t>
  </si>
  <si>
    <t>včetně objímek a spojovacího materiálu.</t>
  </si>
  <si>
    <t>Kh10 : 11,3</t>
  </si>
  <si>
    <t>764551604RT2</t>
  </si>
  <si>
    <t>Svod z Ti Zn RHEINZINK, kruhový, D 120 mm, plech prePATINA blaugrau</t>
  </si>
  <si>
    <t>Kh08 : 10,1</t>
  </si>
  <si>
    <t>764551605RT2</t>
  </si>
  <si>
    <t>Svod z Ti Zn RHEINZINK, kruhový, D 150 mm, plech prePATINA blaugrau</t>
  </si>
  <si>
    <t>Kh09 : 4,85</t>
  </si>
  <si>
    <t>764551613RT2</t>
  </si>
  <si>
    <t>Koleno z Ti Zn RHEINZINK 72°, kruhové, D 100 mm, plech prePATINA blaugrau</t>
  </si>
  <si>
    <t>Kh10 : 3*2</t>
  </si>
  <si>
    <t>764551614RT2</t>
  </si>
  <si>
    <t>Koleno z Ti Zn RHEINZINK 72°, kruhové, D 120 mm, plech prePATINA blaugrau</t>
  </si>
  <si>
    <t>Kh08 : 2*2</t>
  </si>
  <si>
    <t>764551622RT2</t>
  </si>
  <si>
    <t>Odskok soklový Ti Zn RHEINZINK, kruhový, 100/60 mm, plech prePATINA blaugrau</t>
  </si>
  <si>
    <t>764551623RT2</t>
  </si>
  <si>
    <t>Odskok soklový Ti Zn RHEINZINK, kruhový, 120/60 mm, plech prePATINA blaugrau</t>
  </si>
  <si>
    <t>Th01 D+M WC stěna 225/210cm, vč.dveří š.70cm</t>
  </si>
  <si>
    <t>Th02 D+M Vntřní dveře 70/197cm, jednokřídlé, plné, vč.ocel.zárubně a kování</t>
  </si>
  <si>
    <t>Ocelová zárubeň do stěny tl.12,5cm.</t>
  </si>
  <si>
    <t>Zámek - cylindrická vložka, systém generálního klíče.</t>
  </si>
  <si>
    <t>Th03 D+M Vntřní dveře 70/197cm, jednokřídlé, plné, vč.ocel.zárubně a kování</t>
  </si>
  <si>
    <t>Včetně piktogramů na dveře.</t>
  </si>
  <si>
    <t>Th04 D+M Vntřní dveře 60/197cm, jednokřídlé, plné, vč.ocel.zárubně a kování</t>
  </si>
  <si>
    <t>Th05 D+M Vntřní dveře 70/197cm, jednokřídlé, plné, vč.ocel.zárubně a kování</t>
  </si>
  <si>
    <t>Th06 D+M Vntřní dveře 70/197cm, jednokřídlé, plné, vč.ocel.zárubně a kování</t>
  </si>
  <si>
    <t>Th07 D+M Vntřní dveře 70/197cm, jednokřídlé, plné, vč.ocel.zárubně a kování</t>
  </si>
  <si>
    <t>Th08 D+M Vntřní dveře 90/197cm, jednokřídlé, plné, vč.ocel.zárubně a kování</t>
  </si>
  <si>
    <t>Th09 D+M Vntřní dveře 90/197cm, jednokřídlé, plné, vč.ocel.zárubně a kování, EI30 DP3+C</t>
  </si>
  <si>
    <t>76610Rpol</t>
  </si>
  <si>
    <t>Th10 D+M Vntřní dveře 90/197cm, jednokřídlé, plné, vč.ocel.zárubně a kování, EI30 DP3+C</t>
  </si>
  <si>
    <t>Th11 D+M Vntřní dveře 146/197cm, 2křídlé, posuvné, vč.oboustranného pouzdra, pojezdu a kování</t>
  </si>
  <si>
    <t>Th33 D+M Vntřní dveře 70/197cm, jednokřídlé, plné, vč.ocel.zárubně a kování</t>
  </si>
  <si>
    <t>76634Rpol</t>
  </si>
  <si>
    <t>Th34 D+M Vntřní dveře 60/197cm, jednokřídlé, plné, vč.ocel.zárubně a kování</t>
  </si>
  <si>
    <t>76635Rpol</t>
  </si>
  <si>
    <t>Th35 D+M Vntřní dveře 70/197cm, jednokřídlé, plné, vč.ocel.zárubně a kování</t>
  </si>
  <si>
    <t>76636Rpol</t>
  </si>
  <si>
    <t>Th36 D+M Vntřní dveře 70/197cm, jednokřídlé, plné, vč.ocel.zárubně a kování</t>
  </si>
  <si>
    <t>76637Rpol</t>
  </si>
  <si>
    <t>Th37 D+M Vntřní dveře 70/197cm, jednokřídlé, plné, vč.ocel.zárubně a kování</t>
  </si>
  <si>
    <t>766411811R00</t>
  </si>
  <si>
    <t>Demontáž obložení stěn panely velikosti do 1,5 m2</t>
  </si>
  <si>
    <t>m.č.1.07b : (0,75*4+0,5*4+8,6+0,25*6+0,5-2,25*3)*1,8+10</t>
  </si>
  <si>
    <t>m.č.1.19 : (8,8*2+2,3*2-0,9*2-2,3-2,25*2)*1,8</t>
  </si>
  <si>
    <t>766411822R00</t>
  </si>
  <si>
    <t>Demontáž podkladových roštů obložení stěn</t>
  </si>
  <si>
    <t>979990161R00</t>
  </si>
  <si>
    <t>Poplatek za skládku suti - dřevo</t>
  </si>
  <si>
    <t>998766202R00</t>
  </si>
  <si>
    <t>Přesun hmot pro truhlářské konstr., výšky do 12 m</t>
  </si>
  <si>
    <t>Eh01 D+M Hliníkové okno 220/175cm, dvoudílné, fix+OS, vč.vnitř.parapetu, izol.dvojsklo U=1,1</t>
  </si>
  <si>
    <t>Barevnost dle stávajících oken.</t>
  </si>
  <si>
    <t>viz podrobné informace v tabulce výrobků PSV - exteriérová okna a dveře : 1</t>
  </si>
  <si>
    <t>Eh02 D+M Hliníkové okno 100/175cm, jednodílné, O+S, vč.vnitř.parapetu, izol.dvojsklo U=1,1</t>
  </si>
  <si>
    <t>viz podrobné informace v tabulce výrobků PSV - exteriérová okna a dveře : 4</t>
  </si>
  <si>
    <t>Eh03 D+M Hliníkové dveře vnější 270+15/275cm, 2kř., izol.bezpečnostní dvojsklo U=1,1</t>
  </si>
  <si>
    <t>Eh04 D+M Hliníkové okno 270+30/275cm, 3křídlé, fix+OS+fix, izol.bezpeč.dvojsklo U=1,1</t>
  </si>
  <si>
    <t>Eh05 D+M Hliníkové okno 270+15/275cm, 3křídlé, fix+OS+fix, izol.bezpeč.dvojsklo U=1,1</t>
  </si>
  <si>
    <t>Eh06 D+M Hliníkové dveře vnější 100/275cm, 1křídl., izol.bezpečnostní dvojsklo U=1,1</t>
  </si>
  <si>
    <t>viz podrobné informace v tabulce výrobků PSV - exteriérová okna a dveře : 2</t>
  </si>
  <si>
    <t>Eh07 D+M Hliníkové okno 75/175cm, jednodílné, O+S, vč.vnitř.parapetu, izol.dvojsklo U=1,1</t>
  </si>
  <si>
    <t>Eh08 D+M Hliníkové okno 150/175cm, dvoudílné, S+OS, vč.vnitř.parapetu, izol.dvojsklo U=1,1</t>
  </si>
  <si>
    <t>Eh09 D+M Hliníková stěna vnitřní 270/278cm, bezpečnostní sklo, s 2křídl.dveřmi 160/250cm</t>
  </si>
  <si>
    <t>Včetně samozavírací panikové hrazdy, vodorovné madlo na šířku dveří.</t>
  </si>
  <si>
    <t>Barevnost RAL 9018.</t>
  </si>
  <si>
    <t>Bezpečnostní tvrzené sklo.</t>
  </si>
  <si>
    <t>Eh10 D+M Střešní světlík AL pevný 490/150cm, 4 dílný, izol.trojsklo, vč.oplechování ke střeše</t>
  </si>
  <si>
    <t>viz podrobné informace v tabulce výrobků PSV - exteriérová okna a dveře : 7</t>
  </si>
  <si>
    <t>Eh11 D+M Hliníková stěna vnitřní 270/278cm, bezpečnostní sklo, s 2křídl.dveřmi 160/250cm</t>
  </si>
  <si>
    <t>76721Rpol</t>
  </si>
  <si>
    <t>Oh01 D+M Vnitřní předokenní žaluzie 150/175cm, AL lamely horizont.š.50mm,ovládání klikou s brzdou</t>
  </si>
  <si>
    <t>76722Rpol</t>
  </si>
  <si>
    <t>Oh02 D+M Síť proti hmyzu 150/175cm</t>
  </si>
  <si>
    <t>Oh03 D+M Kovová šatní skříň 60/50/180cm, dělená na 2 skříně, uvnitř police, tyč a 3 háčky</t>
  </si>
  <si>
    <t>viz podrobné informace v tabulce výrobků PSV - ostatní : 8</t>
  </si>
  <si>
    <t>Oh04 D+M Dřevěná lavice 40/120cm, masiv buk</t>
  </si>
  <si>
    <t>viz podrobné informace v tabulce výrobků PSV - ostatní : 3</t>
  </si>
  <si>
    <t>Oh05 D+M Držák na toaletní papír s průzorem, matný nerez tl.0,8mm</t>
  </si>
  <si>
    <t>viz podrobné informace v tabulce výrobků PSV - ostatní : 18</t>
  </si>
  <si>
    <t>Oh06 D+M Dávkovač tekutého mýdla, zaoblený, matný nerez tl.1,5mm</t>
  </si>
  <si>
    <t>viz podrobné informace v tabulce výrobků PSV - ostatní : 17</t>
  </si>
  <si>
    <t>Oh07 D+M Zásobník na papírové ručníky, zaoblený, matný nerez tl.1,5mm</t>
  </si>
  <si>
    <t>Oh08 D+M Zrcadlo v nerezovém rámu 240/60cm, matný nerez, zpevňující zadní stěna, atyp</t>
  </si>
  <si>
    <t>76723Rpol</t>
  </si>
  <si>
    <t>Os01 D+M Kovová šatní skříň 30/50/180cm, uvnitř police, tyč a 3 háčky</t>
  </si>
  <si>
    <t>viz podrobné informace v tabulce výrobků PSV - ostatní : 61</t>
  </si>
  <si>
    <t>76724Rpol</t>
  </si>
  <si>
    <t>Os02 D+M Interaktivní tabule 200/120cm, na pylonech tryptych, vč.přípojné kabeláže dl.10m</t>
  </si>
  <si>
    <t>Tabule křídlová interaktivní keramická bílá na fixy, včetně dataprojektoru a držáku.</t>
  </si>
  <si>
    <t>Panel tl.23mm, hliníkový rám, v délce odkládací police, zvedací systém.</t>
  </si>
  <si>
    <t>Výška pylonů 3300mm.</t>
  </si>
  <si>
    <t>viz podrobné informace v tabulce výrobků PSV - ostatní : 4</t>
  </si>
  <si>
    <t>76725Rpol</t>
  </si>
  <si>
    <t>Os03 D+M Dřevěný hranol 16/6cm, vč.přikotvení, vč.impregnace proti škůdcům</t>
  </si>
  <si>
    <t>viz podrobné informace v tabulce výrobků PSV - ostatní : 3,42+2,5</t>
  </si>
  <si>
    <t>76726Rpol</t>
  </si>
  <si>
    <t>Os04 D+M Držák na toaletní papír s průzorem, matný nerez tl.0,8mm</t>
  </si>
  <si>
    <t>viz podrobné informace v tabulce výrobků PSV - ostatní : 7</t>
  </si>
  <si>
    <t>76727Rpol</t>
  </si>
  <si>
    <t>Os05 D+M Dávkovač tekutého mýdla, zaoblený, matný nerez tl.1,5mm</t>
  </si>
  <si>
    <t>viz podrobné informace v tabulce výrobků PSV - ostatní : 10</t>
  </si>
  <si>
    <t>76728Rpol</t>
  </si>
  <si>
    <t>Os06 D+M Háček na stěnu pr.17mm, matný nerez</t>
  </si>
  <si>
    <t>76729Rpol</t>
  </si>
  <si>
    <t>Os07 D+M Elektrický osoušeč rukou</t>
  </si>
  <si>
    <t>76730Rpol</t>
  </si>
  <si>
    <t>Os08 D+M Zrcadlo v nerezovém rámu 200/60cm, matný nerez, zpevňující zadní stěna, atyp</t>
  </si>
  <si>
    <t>viz podrobné informace v tabulce výrobků PSV - ostatní : 1</t>
  </si>
  <si>
    <t>76731Rpol</t>
  </si>
  <si>
    <t>Os09 D+M Zrcadlo v nerezovém rámu 250/60cm, matný nerez, zpevňující zadní stěna, atyp</t>
  </si>
  <si>
    <t>76732Rpol</t>
  </si>
  <si>
    <t>Os10 D+M Zrcadlo v nerezovém rámu 90/60cm, matný nerez, zpevňující zadní stěna, atyp</t>
  </si>
  <si>
    <t>viz podrobné informace v tabulce výrobků PSV - ostatní : 2</t>
  </si>
  <si>
    <t>76733Rpol</t>
  </si>
  <si>
    <t>Os11 D+M Zrcadlo v nerezovém rámu 90/60cm, kyvné, matný nerez, zpevňující zadní stěna, atyp</t>
  </si>
  <si>
    <t>viz podrobné informace v tabulce výrobků PSV - ostatní : 5</t>
  </si>
  <si>
    <t>767392113R00</t>
  </si>
  <si>
    <t>Montáž krytiny střech, tvar. plechem, přistřelením</t>
  </si>
  <si>
    <t xml:space="preserve">OK1 : </t>
  </si>
  <si>
    <t>plechy VSŽ 12001 : 37,6</t>
  </si>
  <si>
    <t xml:space="preserve">OK2 : </t>
  </si>
  <si>
    <t>plechy VSŽ 12001 : 4</t>
  </si>
  <si>
    <t>76751Rpol</t>
  </si>
  <si>
    <t>Zs01 D+M Čistící zóna 202/271,5cm, zapuštěná, nerez rámeček 30/30/3mm, AL profily 27mm</t>
  </si>
  <si>
    <t>Včetně podlahové stěrky na dně prohlubně.</t>
  </si>
  <si>
    <t>AL profily 27mm s textilní výplní.</t>
  </si>
  <si>
    <t>Standard např.Topwell standard 27mm.</t>
  </si>
  <si>
    <t>viz podrobné informace v tabulce výrobků PSV - zámečnické : 1</t>
  </si>
  <si>
    <t>76752Rpol</t>
  </si>
  <si>
    <t>Zs02 D+M Předokenní AL žaluzie 325/250cm, AL vytlačované lamely Z93, ovládání el.pohonem</t>
  </si>
  <si>
    <t>Včetně větrného a slunečního čidla.</t>
  </si>
  <si>
    <t>Včetně el.pohonu.</t>
  </si>
  <si>
    <t>viz podrobné informace v tabulce výrobků PSV - zámečnické : 8</t>
  </si>
  <si>
    <t>76753Rpol</t>
  </si>
  <si>
    <t>Zs03 D+M Předokenní AL žaluzie 340/250cm, AL vytlačované lamely Z93, ovládání el.pohonem</t>
  </si>
  <si>
    <t>viz podrobné informace v tabulce výrobků PSV - zámečnické : 4</t>
  </si>
  <si>
    <t>76754Rpol</t>
  </si>
  <si>
    <t>Zs04 D+M Fasádní ocelový žebřík v.6m, š.45cm, žárový zinek + syntet.nátěr, vč.chem.kotvení</t>
  </si>
  <si>
    <t>17 stupadel 50/30/3mm.</t>
  </si>
  <si>
    <t>Včetně 12ks kotevních plechů 100/100/5mm, kotvených na chemické kotvy ke stěně pod KZS.</t>
  </si>
  <si>
    <t>Včetně bezpečnostního zábradlí.</t>
  </si>
  <si>
    <t>Nátěr odstín dle RAL 9006.</t>
  </si>
  <si>
    <t>76755Rpol</t>
  </si>
  <si>
    <t>29 stupadel 50/30/3mm.</t>
  </si>
  <si>
    <t>76759Rpol</t>
  </si>
  <si>
    <t>Zh09 D+M Záchytný systém pro pohyb na střeše, vč.revize a zaškolení</t>
  </si>
  <si>
    <t>1/ Kotvící bod např."TSL-300-H010" dl.300mm - 9ks</t>
  </si>
  <si>
    <t>2/ Kotvící bod např."TSL-600-H010" dl.600mm - 6ks</t>
  </si>
  <si>
    <t>3/ Kotvící bod např."TSL-700-H010" dl.700mm - 5ks</t>
  </si>
  <si>
    <t>4/ Nerezové pernamentní lano tl.6mm- dl.35m</t>
  </si>
  <si>
    <t>5/ Revize a zaškolení</t>
  </si>
  <si>
    <t>Zh10 D+M Vnitřní vodorovné dilatační lišta, dilatační spára tl.25mm, dl.2,25m</t>
  </si>
  <si>
    <t>viz podrobné informace v tabulce výrobků PSV - zámečnické : 10</t>
  </si>
  <si>
    <t>76761Rpol</t>
  </si>
  <si>
    <t>Zh11 D+M Vnitřní hliníková roleta 570/115cm, vč.elektr.pohonu</t>
  </si>
  <si>
    <t>76762Rpol</t>
  </si>
  <si>
    <t>Zh12 D+M Vnitřní hliníková roleta 192,5/115cm, vč.elektr.pohonu</t>
  </si>
  <si>
    <t>76763Rpol</t>
  </si>
  <si>
    <t>Zh13 D+M Vnitřní hliníková roleta 200/115cm, vč.elektr.pohonu</t>
  </si>
  <si>
    <t>76764Rpol</t>
  </si>
  <si>
    <t>Zh14 D+M Podlahový poklop pro polož.dlažby 90/90cm</t>
  </si>
  <si>
    <t>76765Rpol</t>
  </si>
  <si>
    <t>Zh15 D+M Podlahový poklop pro polož.dlažby 45/45cm</t>
  </si>
  <si>
    <t>76766Rpol</t>
  </si>
  <si>
    <t>Zh16 D+M Provětrávací mřížka 15/15cm, RAL 9006</t>
  </si>
  <si>
    <t>viz podrobné informace v tabulce výrobků PSV - zámečnické : 7</t>
  </si>
  <si>
    <t>76791Rpol</t>
  </si>
  <si>
    <t>D+M Zainjektování spáry mezi OK5 a stropem, vč.dodávky dodávky injektážní expanzní malty</t>
  </si>
  <si>
    <t>viz PD statiky pro OK5 : 1</t>
  </si>
  <si>
    <t>76792Rpol</t>
  </si>
  <si>
    <t>D+M Zainjektování spáry mezi OK4 a stropem, vč.dodávky dodávky injektážní expanzní malty</t>
  </si>
  <si>
    <t>viz PD statiky pro OK4 : 1</t>
  </si>
  <si>
    <t>767995104R00</t>
  </si>
  <si>
    <t>Výroba a montáž kov. atypických konstr. do 50 kg</t>
  </si>
  <si>
    <t xml:space="preserve">konstrukční desky k prefa deskám D1 - D7 - viz statika : </t>
  </si>
  <si>
    <t xml:space="preserve">pozice 81, 85, 95 - 97 : </t>
  </si>
  <si>
    <t>plech tl.20mm : 0,55*0,42*160*13+0,55*0,725*160*3+0,55*0,42*160*3+0,55*0,725*160</t>
  </si>
  <si>
    <t xml:space="preserve">OK4 : </t>
  </si>
  <si>
    <t>PL 200/10 : 5,4</t>
  </si>
  <si>
    <t>HEA 100 : 19,8+5,1</t>
  </si>
  <si>
    <t>U6 - L 70/70/6 : 106,3</t>
  </si>
  <si>
    <t>U7 - IPE 160 : 104,3</t>
  </si>
  <si>
    <t>L 120/80/8 : 274,5+153,8+671,3</t>
  </si>
  <si>
    <t>L 140/140/10 : 269,4</t>
  </si>
  <si>
    <t>kotvy, spoj.materiál apod. : 80</t>
  </si>
  <si>
    <t xml:space="preserve">OK6 : </t>
  </si>
  <si>
    <t>UPE 140 : 275,1+259,6</t>
  </si>
  <si>
    <t>PL 180/8 : 21,5</t>
  </si>
  <si>
    <t>kotvy, spoj.materiál apod. : 40</t>
  </si>
  <si>
    <t>HEA 100 : 134,7+48,3+143,5+164,9+18,4+30,8</t>
  </si>
  <si>
    <t>PL 200/12 : 34,9</t>
  </si>
  <si>
    <t>998767202R00</t>
  </si>
  <si>
    <t>Přesun hmot pro zámečnické konstr., výšky do 12 m</t>
  </si>
  <si>
    <t>13331762</t>
  </si>
  <si>
    <t>Úhelník rovnoramenný L jakost S235   70x 70x 6 mm</t>
  </si>
  <si>
    <t>m.č.1.27 : (1,55*2+2,65*2)*3,375-0,7*2-0,6*2-0,75*0,75+0,75*0,35*3</t>
  </si>
  <si>
    <t>m.č.1.28 : (2,675*2+2,4*2)*3,375-0,75*0,75*2-0,6*2+0,75*0,35*6</t>
  </si>
  <si>
    <t>978041116R00</t>
  </si>
  <si>
    <t>Odstranění KZS EPS F tl. 160 mm s omítkou</t>
  </si>
  <si>
    <t>1NP - viz půdorys bouracích prací : (4*0,75+0,64+2,915+0,2+2,25*9+0,75*9+1,7+6,475)*5,6</t>
  </si>
  <si>
    <t>-0,75*0,75*3-2,25*3,2*6-1,5*3,2</t>
  </si>
  <si>
    <t>zateplení stáv.objektu - pruh KZS v místě napojení na střechu přístavby : 40,46*1,45</t>
  </si>
  <si>
    <t>978059531R00</t>
  </si>
  <si>
    <t>Odsekání vnitřních obkladů stěn nad 2 m2</t>
  </si>
  <si>
    <t>m.č.0.04 - 0.07 : (1,585*2+0,9*2+4,2*2+2,1*2+0,275*2+0,4*2+1,11*2)*2,05-0,6*2*4</t>
  </si>
  <si>
    <t>(1,78*2+2,1*2)*2,05-0,6*2*3</t>
  </si>
  <si>
    <t>m.č.1.08 : (11,625*2+8,95*2+0,25*6+2,9*2+2,45*2)*2-5,225*1-1,45*2-0,6*2*2</t>
  </si>
  <si>
    <t>-0,8*2-2,25*1,1*3-2,25*2*2+(2*10)*0,15</t>
  </si>
  <si>
    <t>(0,6*4+0,3*2+0,4*2+0,275)*2</t>
  </si>
  <si>
    <t>m.č.1.09 : (2,75*2+3,735*2+0,225*2)*2-0,7*2-0,75*0,75+(0,75*3)*0,35</t>
  </si>
  <si>
    <t>m.č.1.10 : (5,05*2+2,945*2)*2-0,875*1-1,45*2-0,7*2-0,8*2-0,75*2</t>
  </si>
  <si>
    <t>m.č.1.12 : (1,9*2+1,3*2)*2-0,8*2+2*2*0,25</t>
  </si>
  <si>
    <t>m.č.1.13 : (1,9*2+2,065*2)*2-0,75*1+2*2*0,5</t>
  </si>
  <si>
    <t>m.č.1.16 : (0,65*2+0,75*2)*2-0,6*2+5</t>
  </si>
  <si>
    <t>m.č.1.17 : (0,75*2+1,85*2)*2-0,6*2</t>
  </si>
  <si>
    <t>m.č.1.18 : (5,75*2+2,3*2+0,25*2+0,35*2)*2-0,8*2*2-1,825*1+1*0,25*2</t>
  </si>
  <si>
    <t>m.č.1.20 : (0,7+0,45+2,4)*2</t>
  </si>
  <si>
    <t>m.č.1.21 : (1,625*2+1,15*2)*2+10</t>
  </si>
  <si>
    <t>m.č.1.22 : 2,65*2-0,6*2+10</t>
  </si>
  <si>
    <t>m.č.1.23, 1.24 : (1,25*4+1,65*2+0,9*2)*2-0,7*2-0,6*2*2-0,75*0,75+0,75*0,35*3</t>
  </si>
  <si>
    <t>m.č.1.25, 1.26 : (1,425*4+1,65*2+0,9*2)*2-0,7*2-0,6*2*2-0,75*0,75+0,75*0,35*3</t>
  </si>
  <si>
    <t>m.č.1.27 : 2,65*2-0,6*2</t>
  </si>
  <si>
    <t>m.č.1.28 : (2,4+2,675+1,15)*2</t>
  </si>
  <si>
    <t>979012112R00</t>
  </si>
  <si>
    <t>Svislá doprava suti na výšku do 3,5 m</t>
  </si>
  <si>
    <t>POL1_0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</si>
  <si>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</si>
  <si>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</si>
  <si>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</si>
  <si>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</si>
  <si>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</si>
  <si>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</si>
  <si>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</si>
  <si>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</si>
  <si>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979087212R00</t>
  </si>
  <si>
    <t>Nakládání suti na dopravní prostředky</t>
  </si>
  <si>
    <t>979093111R00</t>
  </si>
  <si>
    <t>Uložení suti na skládku bez zhutnění</t>
  </si>
  <si>
    <t>979990001R00</t>
  </si>
  <si>
    <t>Poplatek za skládku stavební suti</t>
  </si>
  <si>
    <t>979990162R00</t>
  </si>
  <si>
    <t>Poplatek za skládku suti - sklo</t>
  </si>
  <si>
    <t>999281108R00</t>
  </si>
  <si>
    <t>Přesun hmot pro opravy a údržbu do výšky 12 m</t>
  </si>
  <si>
    <t>nátěr pod hydroizolaci základové desky - skladba P.h2, Ph.4 : 10,05*35+5,1*7,3</t>
  </si>
  <si>
    <t>nátěr pod hydroizolaci základové desky ramp - skladba P.h5 : 8,35*2,23+20,125*2,23</t>
  </si>
  <si>
    <t>nátěr pod vytažení hydroizolace základové desky - skladba P.h2, Ph.4 : (10,05+7,3+40,1*2)*0,5+(40,1+2,75)*0,25-(2,7*5+1*2+2,7)*0,2</t>
  </si>
  <si>
    <t>-(2,25*9+1,7)*0,05</t>
  </si>
  <si>
    <t>hydroizolace základové desky - skladba P.h2, Ph.4 : 10,05*35+5,1*7,3</t>
  </si>
  <si>
    <t>hydroizolace základové desky ramp - skladba P.h5 : 8,35*2,23+20,125*2,23</t>
  </si>
  <si>
    <t>m.č.1.17  : (2,25*2+2,65*2)*2,05-0,7*2-0,75*0,25*2+(0,75*2+0,25*4)*0,4</t>
  </si>
  <si>
    <t>2*6*0,15+2*0,25*6</t>
  </si>
  <si>
    <t>m.č.1.23  : (2,75*2+4*2)*2,05-0,75*0,25+0,2*0,3*2+0,75*0,3</t>
  </si>
  <si>
    <t>m.č.1.26  : (1,9*2+1,45*2)*2,05-0,8*2+2*0,3*2</t>
  </si>
  <si>
    <t>(0,75*7+0,4*3+0,4*4)*2,05-0,9*2*4+(1*4+1,5*2)*0,3+15</t>
  </si>
  <si>
    <t>m.č.1.32  : (4*2+2*2)*2,05-0,75*1-0,7*2*5+(0,75+1*2)*0,3</t>
  </si>
  <si>
    <t>m.č.1.39  : (1,5*2+3,575*2)*2,05-1*2,05-0,9*2-0,8*2+2,05*0,3*2</t>
  </si>
  <si>
    <t>m.č.1.43  : (4,55*2+2,375+0,7*2)*2,05-1*1+(1+1*2)*0,3+5</t>
  </si>
  <si>
    <t>m.č.0.04  : (-0,6+1,6*2+1*2)*2</t>
  </si>
  <si>
    <t>781497121RS2</t>
  </si>
  <si>
    <t>Lišta hliníková rohová k obkladům, profil pro tloušťku obkladu 8 mm</t>
  </si>
  <si>
    <t>m.č.0.10, 0.12 : 2,05*3</t>
  </si>
  <si>
    <t>m.č.0.04 - 0.06 : 2,05*8</t>
  </si>
  <si>
    <t>m.č.1.06  : 2,05+1,85</t>
  </si>
  <si>
    <t>m.č.1.09  : 2,05+0,75+0,25*2</t>
  </si>
  <si>
    <t>m.č.1.10  : 0,75+0,25*2</t>
  </si>
  <si>
    <t>m.č.1.11  : 2,05</t>
  </si>
  <si>
    <t>m.č.1.12  : 2,05</t>
  </si>
  <si>
    <t>m.č.1.13  : 0,75+0,25*2</t>
  </si>
  <si>
    <t>m.č.1.14  : 2,05</t>
  </si>
  <si>
    <t>m.č.1.15 : 0,75+0,25*2</t>
  </si>
  <si>
    <t>m.č.1.16  : 2,05+0,75+0,25*2</t>
  </si>
  <si>
    <t>m.č.1.17  : 0,75*2+0,25*4</t>
  </si>
  <si>
    <t>m.č.1.20  : 2,05*5+2,25*3+2,05</t>
  </si>
  <si>
    <t>m.č.1.21  : 2,05</t>
  </si>
  <si>
    <t>m.č.1.23  : 2,05*2+0,75+0,25*2</t>
  </si>
  <si>
    <t>m.č.1.26  : 2,05*2</t>
  </si>
  <si>
    <t>m.č.1.31.A, 1.31B, 1.31C, 1.31D   : 1,5*2+1*4+2,05*7+2,05*12+10</t>
  </si>
  <si>
    <t>m.č.1.32  : 0,75+1*2</t>
  </si>
  <si>
    <t>m.č.1.39  : 2,05*2</t>
  </si>
  <si>
    <t>m.č.1.43  : 1*3+2,05*4</t>
  </si>
  <si>
    <t>998781102R00</t>
  </si>
  <si>
    <t>Přesun hmot pro obklady keramické, výšky do 12 m</t>
  </si>
  <si>
    <t>L 50/50/5 : 1,3*4*0,21</t>
  </si>
  <si>
    <t>L 90/60/6 : 7,9*0,32</t>
  </si>
  <si>
    <t>L 50/50/5 : 8*0,21</t>
  </si>
  <si>
    <t>U5 - IPE 140 : 14*0,56</t>
  </si>
  <si>
    <t>U6 - L 70/70/6 : 14*0,3</t>
  </si>
  <si>
    <t>U7 - IPE 160 : 6,6*0,64</t>
  </si>
  <si>
    <t>L 120/80/8 : (22,5+12,6+55,02)*0,42</t>
  </si>
  <si>
    <t>L 140/140/10 : 12,6*0,58</t>
  </si>
  <si>
    <t>PL 200/10 : 0,34*0,42</t>
  </si>
  <si>
    <t>HEA 100 : (1,18+0,3)*0,6</t>
  </si>
  <si>
    <t>HEA 100 : (8,07+2,9+8,6+9,87+1,1+1,84)*0,6</t>
  </si>
  <si>
    <t>PL 200/12 : 1,85*0,43</t>
  </si>
  <si>
    <t>UPE 140 : (19+17,9)*0,56</t>
  </si>
  <si>
    <t>PL 180/8 : 1,9*0,38</t>
  </si>
  <si>
    <t>plech tl.20mm : 0,55*0,42*2*13+0,55*0,725*2*3+0,55*0,42*2*3+0,55*0,725*2</t>
  </si>
  <si>
    <t>m.č.0.01, 1.28 : (3,25*2+1,7*2-0,9-0,95)*1,5</t>
  </si>
  <si>
    <t>m.č.0.07 : (5,85*2+3,3*2+0,25*4-0,8)*1,5</t>
  </si>
  <si>
    <t>m.č.0.09 : (2,7*2+5*2-0,8*2)*1,5</t>
  </si>
  <si>
    <t>m.č.0.11 : (2,7*2+5*2-0,9*2)*1,5</t>
  </si>
  <si>
    <t>m.č.1.02 : 2,15*1,5*2</t>
  </si>
  <si>
    <t>m.č.1.03, 1.04 : (4,85*2+2,75+3,3)*1,5</t>
  </si>
  <si>
    <t>m.č.1.05 : (13*2+3,7*2-0,9*2-2,7-1,3-1,8-0,9-0,7*5+0,25*2)*1,5</t>
  </si>
  <si>
    <t>m.č.1.18 : (2,8*2+6,8*2-0,9-1,465)*1,5+0,1*0,6*2+10</t>
  </si>
  <si>
    <t>m.č.1.19A : (6*2+6,8*2-1,465*2+0,25*2)*1,5+0,1*0,6*4</t>
  </si>
  <si>
    <t>m.č.1.19B : (22,05*2+16,1*2-2,85*2-1,8-1,465-0,9*2+0,75*20+0,7*10+0,35*10)*1,5</t>
  </si>
  <si>
    <t>(0,2*2+0,25*14+0,55*2)*1,5+0,1*0,6*12+35</t>
  </si>
  <si>
    <t>m.č.1.24 : (7,8*2+5,25*2-2,045-2,075-0,9-0,7*2-0,75-1,7+0,25*2+0,45*2+0,5*2)*1,5</t>
  </si>
  <si>
    <t>m.č.1.37 : (3,35*2+3,575*2-0,7-0,8)*1,5-1*0,5+0,5*0,35*2</t>
  </si>
  <si>
    <t>m.č.1.41 : (2,2*2+2,7*2-0,9-1-0,7)*1,5</t>
  </si>
  <si>
    <t>m.č.1.42 : (10,85+1,45+2,7+0,3*15-0,9)*1,5</t>
  </si>
  <si>
    <t>dtto olej.nátěry : 480,51</t>
  </si>
  <si>
    <t>sdk : 128,95+52,24</t>
  </si>
  <si>
    <t>štuk.omítky : 881+153,9525+1467,0574+111,065+19,8</t>
  </si>
  <si>
    <t>sdk : 181,19</t>
  </si>
  <si>
    <t>štuk.omítky : 2632,8749</t>
  </si>
  <si>
    <t>ostatní - stav.činností zasažené prostory : 300</t>
  </si>
  <si>
    <t>Poznámka:</t>
  </si>
  <si>
    <t>Dveře hliníkové vč.AL zárubně, prosklené,</t>
  </si>
  <si>
    <t>6,2*0,4*1,91+2,25*0,4*1,55+6,1*0,4*1,35+1,3*0,4*1,6+5,7*0,4*1,75</t>
  </si>
  <si>
    <t>4,8*0,4*1,91+2,25*0,5*1,55+7</t>
  </si>
  <si>
    <t xml:space="preserve">bednění základů  : </t>
  </si>
  <si>
    <t>od úrovně - 3,800 : 35,4*3,8+(2,6+4,7)*3,8+0,6*3,8*4+0,6*3,8+0,3*3,8+10</t>
  </si>
  <si>
    <t>od úrovně - 3,250 : 0,6*3,3*4+0,5*0,7*2</t>
  </si>
  <si>
    <t>od úrovně - 2,700 : 0,6*2,7*4+0,5*0,7*2</t>
  </si>
  <si>
    <t>od úrovně - 2,100 : (7,525+40,46+4,65)*1,1*2+1,73*0,2*2+1,73*1*2+2,13*0,2*2+2,13*1*2</t>
  </si>
  <si>
    <t>6,2*1+6,55*1+2,25*0,8+2,6*0,8+6,1*0,5+6,45*0,5+1,3*0,9*2+5,7*0,9*2</t>
  </si>
  <si>
    <t>4,8*1*2+2,25*0,8+2,6*0,8+0,5*0,7*2+15</t>
  </si>
  <si>
    <t>390,346</t>
  </si>
  <si>
    <t>propojovací výztuž zákl.pasů : 152,2699*0,015</t>
  </si>
  <si>
    <t>275321321R00</t>
  </si>
  <si>
    <t>Železobeton základových patek C 20/25</t>
  </si>
  <si>
    <t xml:space="preserve">beton zákl.patek : </t>
  </si>
  <si>
    <t>východní strana : 16,5*5+1,4*5+10,2*5+3,5*5</t>
  </si>
  <si>
    <t>západní strana : 16,5*5+1,4*5+10,2*5+3,5*5</t>
  </si>
  <si>
    <t>severní strana : 13,7*5+11,3*5+14,9*5</t>
  </si>
  <si>
    <t>941941191R00</t>
  </si>
  <si>
    <t>Příplatek za každý měsíc použití lešení k pol.1031</t>
  </si>
  <si>
    <t>729,5*3,5</t>
  </si>
  <si>
    <t>941941831R00</t>
  </si>
  <si>
    <t>Demontáž lešení leh.řad.s podlahami,š.1 m, H 10 m</t>
  </si>
  <si>
    <t>demontáž lešení fasády : 729,5</t>
  </si>
  <si>
    <t>941955001R00</t>
  </si>
  <si>
    <t>Lešení lehké pomocné, výška podlahy do 1,2 m</t>
  </si>
  <si>
    <t>lešení pro omítky a podhledy : 5,64+43,92+15,59+70,27+1,83+1,6*2+3,54+4,64+4,22+2,35+48,46+1,57</t>
  </si>
  <si>
    <t>2,77+1,14*3+1,82+10,42+70,27*3+24,22</t>
  </si>
  <si>
    <t>944944011R00</t>
  </si>
  <si>
    <t>Montáž ochranné sítě z umělých vláken</t>
  </si>
  <si>
    <t xml:space="preserve">ochranné sítě lešení fasády : </t>
  </si>
  <si>
    <t>944944031R00</t>
  </si>
  <si>
    <t>Příplatek za každý měsíc použití sítí k pol. 4011</t>
  </si>
  <si>
    <t>944944081R00</t>
  </si>
  <si>
    <t>Demontáž ochranné sítě z umělých vláken</t>
  </si>
  <si>
    <t>729,5</t>
  </si>
  <si>
    <t>952901111R00</t>
  </si>
  <si>
    <t>Vyčištění budov o výšce podlaží do 4 m</t>
  </si>
  <si>
    <t>závěrečný úklid : 5,64+43,92+15,59+70,27+1,83+1,6*2+3,54+4,64+4,22+2,35+48,46+1,57</t>
  </si>
  <si>
    <t>953941312R00</t>
  </si>
  <si>
    <t>Osazení hasicího přístroje na stěnu</t>
  </si>
  <si>
    <t>dle PBŘS : 4</t>
  </si>
  <si>
    <t>44984124</t>
  </si>
  <si>
    <t>Přístroj hasicí práškový PG 6, hasební účinek dle EN3: 21A 113B</t>
  </si>
  <si>
    <t>998011001R00</t>
  </si>
  <si>
    <t>Přesun hmot pro budovy zděné výšky do 6 m</t>
  </si>
  <si>
    <t>711111001RZ1</t>
  </si>
  <si>
    <t>Izolace proti vlhkosti vodor. nátěr za studena, 1x nátěr - včetně dodávky penetračního laku</t>
  </si>
  <si>
    <t>POL1_7</t>
  </si>
  <si>
    <t>nátěr ALP pod hydroizolaci základové desky : 35,5*7,6+2,5*11,3+5,025*12,4+14,9*10,6</t>
  </si>
  <si>
    <t>711112001RZ1</t>
  </si>
  <si>
    <t>Izolace proti vlhkosti svis. nátěr za studena, 1x nátěr - včetně dodávky asfaltového laku</t>
  </si>
  <si>
    <t>nátěr ALP pod vytažení hydroizolace : (35,5*2+25,7*2+1,2*4)*0,5-2,2*0,25</t>
  </si>
  <si>
    <t>711141559RT2</t>
  </si>
  <si>
    <t>Izolace proti vlhk. vodorovná pásy přitavením, 2 vrstvy - materiál ve specifikaci</t>
  </si>
  <si>
    <t>hydroizolace základové desky : 35,5*7,6+2,5*11,3+5,025*12,4+14,9*10,6</t>
  </si>
  <si>
    <t>711142559RT2</t>
  </si>
  <si>
    <t>Izolace proti vlhkosti svislá pásy přitavením, 2 vrstvy - materiál ve specifikaci</t>
  </si>
  <si>
    <t>vytažení hydroizolace : (35,5*2+25,7*2+1,2*4)*0,5-2,2*0,25</t>
  </si>
  <si>
    <t>711212000RT1</t>
  </si>
  <si>
    <t>Penetrace podkladu pod hydroizolační nátěr,vč.dod.</t>
  </si>
  <si>
    <t>dtto hydroiz.nátěr : 55,3175</t>
  </si>
  <si>
    <t>711212001RT1</t>
  </si>
  <si>
    <t>L 50/50/5 : 1,3*0,15*0,1*2</t>
  </si>
  <si>
    <t>L 90/60/6 : 3,95*0,15*0,1</t>
  </si>
  <si>
    <t>L 50/50/5 : 1*0,15*0,1*4</t>
  </si>
  <si>
    <t>IPE 160 : 3,3*0,16*0,3</t>
  </si>
  <si>
    <t>OK4 - U7 : 2</t>
  </si>
  <si>
    <t>OK5 : 6</t>
  </si>
  <si>
    <t>317941121R00</t>
  </si>
  <si>
    <t>Osazení ocelových válcovaných nosníků do č.12</t>
  </si>
  <si>
    <t xml:space="preserve">ocel.překlady dle statiky : </t>
  </si>
  <si>
    <t>L 50/50/5 : 1,3*4*0,0038</t>
  </si>
  <si>
    <t>L 90/60/6 : 0,0539</t>
  </si>
  <si>
    <t>L 50/50/5 : 0,0302</t>
  </si>
  <si>
    <t>S1 : 12</t>
  </si>
  <si>
    <t>S2 : 5</t>
  </si>
  <si>
    <t>340237211R00</t>
  </si>
  <si>
    <t>Zazdívka otvorů pl.0,25m2,cihlami tl.zdi do 10 cm</t>
  </si>
  <si>
    <t>různé drobné dozdívky : 25</t>
  </si>
  <si>
    <t>340237212R00</t>
  </si>
  <si>
    <t>Zazdívka otvorů pl.0,25m2,cihlami tl.zdi nad 10 cm</t>
  </si>
  <si>
    <t>různé drobné dozdívky : 35</t>
  </si>
  <si>
    <t>340238211R00</t>
  </si>
  <si>
    <t>Zazdívka otvorů pl.1 m2,cihlami tl.zdi do 10 cm</t>
  </si>
  <si>
    <t>různé drobné dozdívky : 15</t>
  </si>
  <si>
    <t>340238212R00</t>
  </si>
  <si>
    <t>Zazdívka otvorů pl.1 m2,cihlami tl.zdi nad 10 cm</t>
  </si>
  <si>
    <t>různé drobné dozdívky : 10</t>
  </si>
  <si>
    <t>340239212R00</t>
  </si>
  <si>
    <t>Zazdívka otvorů pl.4 m2,cihlami tl.zdi nad 10 cm</t>
  </si>
  <si>
    <t>1PP : 1*2,15*2+0,7*2,15*2</t>
  </si>
  <si>
    <t>stáv.objekt : (2,675*2+2,25*2+1,65+1,55+1,25)*3,375-0,7*2*3-0,9*2+0,9*2,15+10</t>
  </si>
  <si>
    <t>nová část : (3,25+0,7+3,575+4+1,35*3)*3,82-0,7*2*5</t>
  </si>
  <si>
    <t>stáv.objekt : (2,675+0,9+2,65+6,3+4,15+0,445+4,3+3,705*2+2,45+0,25+3,6)*3,375</t>
  </si>
  <si>
    <t>bednění  průvlaku P2 : 32,1*0,3+32,1*0,5*2+0,5*0,3*2</t>
  </si>
  <si>
    <t>42,03</t>
  </si>
  <si>
    <t>podpěr.kce bednění průvlaku P2 : 0,3*1*5+2,7*0,3*6</t>
  </si>
  <si>
    <t>6,36</t>
  </si>
  <si>
    <t>výztuž průvlaku P2 : 0,5336*1,1</t>
  </si>
  <si>
    <t>nosné svary - různé  : 25</t>
  </si>
  <si>
    <t>413941121R00</t>
  </si>
  <si>
    <t>Osazení válcovaných nosníků ve stropech do č. 12</t>
  </si>
  <si>
    <t xml:space="preserve">ocel.profily dle statiky : </t>
  </si>
  <si>
    <t>U5 - IPE 140 : 0,1806</t>
  </si>
  <si>
    <t xml:space="preserve">skladba C.2 : </t>
  </si>
  <si>
    <t>1NP : 18,63+36,56+306,98+50,14+7,4+5,74</t>
  </si>
  <si>
    <t>V1 : 56,4*0,3*0,2+56,4*0,25*0,15</t>
  </si>
  <si>
    <t>V1´ : 30,6*0,25*0,14</t>
  </si>
  <si>
    <t>V4 : 17,2*0,225*0,2</t>
  </si>
  <si>
    <t>V5 : 15,3*0,3*0,2</t>
  </si>
  <si>
    <t>V1 : 56,4*0,32+56,4*0,55*2+0,55*0,3*2</t>
  </si>
  <si>
    <t>V1´ : 30,6*0,35*2+0,35*0,15*2</t>
  </si>
  <si>
    <t>V4 : 17,2*0,3*2+0,3*0,225*2</t>
  </si>
  <si>
    <t>V5 : 15,3*0,3*2+0,3*0,3*2</t>
  </si>
  <si>
    <t>121,758</t>
  </si>
  <si>
    <t>výztuž věnců : 0,6052*1,1</t>
  </si>
  <si>
    <t>U5 - IPE 140 : 0,1806*1,1</t>
  </si>
  <si>
    <t>59300Rpol</t>
  </si>
  <si>
    <t>Panel stropní SPH 25042 - 120/975cm</t>
  </si>
  <si>
    <t>dle PD statiky : 9,75*12</t>
  </si>
  <si>
    <t>Panel stropní SPH 25006 - 120/975cm</t>
  </si>
  <si>
    <t>dle PD statiky : 9,75*14</t>
  </si>
  <si>
    <t>Panel stropní SPH 25042 - 120/725cm</t>
  </si>
  <si>
    <t>dle PD statiky : 3*7,25</t>
  </si>
  <si>
    <t>Panel stropní SPH 25042 - 70/725cm</t>
  </si>
  <si>
    <t>dle PD statiky : 7,25</t>
  </si>
  <si>
    <t>Deska stropní plná PZD 200x30x10cm</t>
  </si>
  <si>
    <t>59312Rpol</t>
  </si>
  <si>
    <t>Prefa deska stropní plná D1, 263x599x20cm</t>
  </si>
  <si>
    <t xml:space="preserve">prefa desky stropní - viz statika : </t>
  </si>
  <si>
    <t>D1 : 4</t>
  </si>
  <si>
    <t>59313Rpol</t>
  </si>
  <si>
    <t>Prefa deska stropní plná D2, 263x653,5x20cm</t>
  </si>
  <si>
    <t>D2 : 1</t>
  </si>
  <si>
    <t>59314Rpol</t>
  </si>
  <si>
    <t>Prefa deska stropní plná D3, 263x629,5x20cm</t>
  </si>
  <si>
    <t>D3 : 1</t>
  </si>
  <si>
    <t>59315Rpol</t>
  </si>
  <si>
    <t>Prefa deska stropní plná D4, 475x477,5x20cm</t>
  </si>
  <si>
    <t>D4 : 1</t>
  </si>
  <si>
    <t>59316Rpol</t>
  </si>
  <si>
    <t>Prefa deska stropní plná D5, 444,5x244,5x20cm</t>
  </si>
  <si>
    <t>D5 : 1</t>
  </si>
  <si>
    <t>59317Rpol</t>
  </si>
  <si>
    <t>VN</t>
  </si>
  <si>
    <t>711</t>
  </si>
  <si>
    <t>Prefa deska stropní plná D6, 619,5x245,5x20cm</t>
  </si>
  <si>
    <t>D6 : 1</t>
  </si>
  <si>
    <t>59318Rpol</t>
  </si>
  <si>
    <t>Prefa deska stropní plná D7, 870,5x300x20cm</t>
  </si>
  <si>
    <t>D7 : 1</t>
  </si>
  <si>
    <t>1PP : 15</t>
  </si>
  <si>
    <t>1NP : 1,5*2+0,75+1,75*6+1*4+1,75*8+1*2+2,75*4+17,7+2,75*2+2,2+1,75*2</t>
  </si>
  <si>
    <t>1PP : 10</t>
  </si>
  <si>
    <t>východní strana : 1*1,75*4+1*2,75*2+17,7*2,75</t>
  </si>
  <si>
    <t>jižní strana : 1,5*1,75*2+0,75*1,75</t>
  </si>
  <si>
    <t>severní strana : 2,2*1,75</t>
  </si>
  <si>
    <t>1PP : 3,94+0,87+0,73+1,49+4,93+1,92+13,55+13,62+14,76+13,5+29,11</t>
  </si>
  <si>
    <t>1NP : 4,97+1,2+1,82+5,86+1,35+29,75+2,48+2+1,18+2,26+1,34+3,97+6,05</t>
  </si>
  <si>
    <t>18,63+36,56+306,98+35,33+3,93+3,75+4,63+10,84+24,44+2,73+3,97</t>
  </si>
  <si>
    <t>3,8+0,53+0,88+108,01+9,28+12,32+10+8+1,42+1,28*3+12,1+10,72+5,84</t>
  </si>
  <si>
    <t>9,18+5,74+50,14+7,4+3,21+4,15</t>
  </si>
  <si>
    <t>m.č.1.06 - nad ker.obkladem : 2*0,25*2</t>
  </si>
  <si>
    <t>m.č.1.09 - nad ker.obkladem : 2*0,25*2+0,2*2*0,4</t>
  </si>
  <si>
    <t>m.č.1.10 - nad ker.obkladem : 0,2*2*0,4</t>
  </si>
  <si>
    <t>m.č.1.11 - nad ker.obkladem : 2*0,25*2</t>
  </si>
  <si>
    <t>m.č.1.12 - nad ker.obkladem : 2*0,25*2</t>
  </si>
  <si>
    <t>m.č.1.13 - nad ker.obkladem : 0,2*2*0,4</t>
  </si>
  <si>
    <t>m.č.1.14 - nad ker.obkladem : 2*0,25*2</t>
  </si>
  <si>
    <t>m.č.1.15 - nad ker.obkladem : 0,2*2*0,4</t>
  </si>
  <si>
    <t>m.č.1.16 - nad ker.obkladem : 2*0,25*2+0,2*2*0,4</t>
  </si>
  <si>
    <t>m.č.1.17 - nad ker.obkladem : 0,2*4*0,4</t>
  </si>
  <si>
    <t>m.č.1.20 - nad ker.obkladem : 2*6*0,15+2*0,25*6</t>
  </si>
  <si>
    <t>m.č.1.23 - nad ker.obkladem : 0,2*2*0,3+5</t>
  </si>
  <si>
    <t>m.č.1.26 - nad ker.obkladem : 2*0,3*2</t>
  </si>
  <si>
    <t>skladba P.h5 : 40,25+16,7</t>
  </si>
  <si>
    <t>skladba P.h6 : 6,6</t>
  </si>
  <si>
    <t>skladba P.h2 : 145,895*0,08</t>
  </si>
  <si>
    <t>skladba P.h4 : 218,5242*0,07</t>
  </si>
  <si>
    <t>631313711R00</t>
  </si>
  <si>
    <t>Mazanina betonová tl. 8 - 12 cm C 25/30</t>
  </si>
  <si>
    <t>skladba P.h5 : (40,25+16,7)*0,09</t>
  </si>
  <si>
    <t>skladba P.h6 : 6,6*0,05</t>
  </si>
  <si>
    <t>26,9683</t>
  </si>
  <si>
    <t>631319153R00</t>
  </si>
  <si>
    <t>Příplatek za přehlaz. mazanin pod povlaky tl. 12cm</t>
  </si>
  <si>
    <t>631319173R00</t>
  </si>
  <si>
    <t>Příplatek za stržení povrchu mazaniny tl. 12 cm</t>
  </si>
  <si>
    <t>skladba P.h5 : (2,2+2,7+2*4+6,25+6*2+1,5+4,525)*0,25</t>
  </si>
  <si>
    <t>9,2938</t>
  </si>
  <si>
    <t>skladba P.h2 : 145,895*0,003301*1,3</t>
  </si>
  <si>
    <t>skladba P.h4 : 218,5242*0,003301*1,3</t>
  </si>
  <si>
    <t>skladba P.h5 : (40,25+16,7)*0,003301*1,3</t>
  </si>
  <si>
    <t>skladba P.h6 : 6,6*0,003301*1,3</t>
  </si>
  <si>
    <t>skladba P.h3 : 3,94+0,87+0,73+1,49+4,93+1,92+13,55+13,62+14,76+13,5+29,11</t>
  </si>
  <si>
    <t>skladba P.h2 : (17,7*7,2+4,4*4,45-0,75*0,3*5)</t>
  </si>
  <si>
    <t>skladba P.h3 : 4,97+1,2+1,82+5,86+1,35+2,48+2+1,18+2,36+1,34+3,97+6,05+35,33</t>
  </si>
  <si>
    <t>3,93+3,75+4,63+10,84+24,44+2,73+3,97+3,8+0,53+9,28+3,21+4,15</t>
  </si>
  <si>
    <t>5,7*4,65+0,445*1,35-0,75*0,4*2-0,4*0,4*2</t>
  </si>
  <si>
    <t>skladba P.h4 : 108,01-(5,7*4,65+0,445*1,35-0,75*0,4*2-0,4*0,4*2)</t>
  </si>
  <si>
    <t>12,32+10+8+1,42+1,28*3+12,1+10,72+5,84+9,18+5,74+50,14+7,4</t>
  </si>
  <si>
    <t>632415130RT4</t>
  </si>
  <si>
    <t>Potěr samonivelační ručně tl. 30 mm, s rozptýlenou výztuží</t>
  </si>
  <si>
    <t>skladba P.h1 : 306,98-(17,7*7,2+4,4*4,45-0,75*0,3*5)</t>
  </si>
  <si>
    <t>5,99+13,9*2+29,75+18,63+36,56</t>
  </si>
  <si>
    <t>vyrovnávka pod PZD 30/10/200cm : 93*0,3*0,3*2</t>
  </si>
  <si>
    <t xml:space="preserve">lešení zateplení fasády : </t>
  </si>
  <si>
    <t>východní strana : 42,5*6</t>
  </si>
  <si>
    <t>jižní strana : 11,2*6</t>
  </si>
  <si>
    <t>severní strana : 7,315*6</t>
  </si>
  <si>
    <t>západní strana : 3,5*2</t>
  </si>
  <si>
    <t>373,09*3,5</t>
  </si>
  <si>
    <t>dtto montáž lešení : 373,09</t>
  </si>
  <si>
    <t>1NP : (17,7*7,2+4,4*4,45-0,75*0,3*5)</t>
  </si>
  <si>
    <t>4,97+1,2+1,82+5,86+1,35+2,48+2+1,18+2,36+1,34+3,97+6,05+35,33</t>
  </si>
  <si>
    <t>108,01-(5,7*4,65+0,445*1,35-0,75*0,4*2-0,4*0,4*2)</t>
  </si>
  <si>
    <t>306,98-(17,7*7,2+4,4*4,45-0,75*0,3*5)</t>
  </si>
  <si>
    <t>5,99+13,9*2+29,75+18,63+36,56+40,25+16,7+6,6</t>
  </si>
  <si>
    <t>ostatní : 140</t>
  </si>
  <si>
    <t>941955002R00</t>
  </si>
  <si>
    <t>Lešení lehké pomocné, výška podlahy do 1,9 m</t>
  </si>
  <si>
    <t>pomocné lešení pro venkovní přesah stropu (ochoz) : 13,5*2,5+6,5*3+5,3*4,6+37*2,5</t>
  </si>
  <si>
    <t xml:space="preserve">ochranné sítě lešení zateplení fasády : </t>
  </si>
  <si>
    <t>dtto montáž sítí : 373,09</t>
  </si>
  <si>
    <t>9501Rpol</t>
  </si>
  <si>
    <t>Zakrytí a ochrana stáv.oken proti poškození, + proti znečištění (lehká dřev.kce, OSB+PE fólie)</t>
  </si>
  <si>
    <t>Včetně dodávky potřebného materiálu.</t>
  </si>
  <si>
    <t>Včetně následné demontáže a likvidace.</t>
  </si>
  <si>
    <t>1NP : 2,25*2,4*12+0,75*0,75*7</t>
  </si>
  <si>
    <t>ostatní : 25</t>
  </si>
  <si>
    <t>9502Rpol</t>
  </si>
  <si>
    <t>Zakrytí a ochrana stáv.dveří proti poškození, + proti znečištění (lehká dřev.kce, OSB+PE fólie)</t>
  </si>
  <si>
    <t>1NP : 1,45*3,6</t>
  </si>
  <si>
    <t>ostatní : 5</t>
  </si>
  <si>
    <t>9503Rpol</t>
  </si>
  <si>
    <t>D+M Protiprachové příčky proti znečištění,vč.dveří, lehká dřev.kce, 2xOSB + 2xPE fólie</t>
  </si>
  <si>
    <t>1NP : 2,75*3,4</t>
  </si>
  <si>
    <t xml:space="preserve">závěrečný úklid : </t>
  </si>
  <si>
    <t>1PP : 98,42</t>
  </si>
  <si>
    <t>1NP : 879,14</t>
  </si>
  <si>
    <t>953761131R00</t>
  </si>
  <si>
    <t>Odvětrání troubami PVC kruhovými 140x2,8 mm</t>
  </si>
  <si>
    <t>odvětrávací potrubí ze základů : 5,3*2</t>
  </si>
  <si>
    <t>dle PBŘS : 5</t>
  </si>
  <si>
    <t>953981103R00</t>
  </si>
  <si>
    <t>Zatepl.systém, fasáda, miner.desky KV tl.180 mm, zakončený stěrkou s výztužnou tkaninou</t>
  </si>
  <si>
    <t>Položka obsahuje: nanesení lepicího tmelu na izolační desky, nalepení desek, zajištění talířovými hmoždinkami STR U (6 ks/m2), natažení stěrky, vtlačení výztužné tkaniny (1,15 m2/m2), přehlazení stěrky, nanesení vyrovnávací stěrky. V položce je obsaženo 0,14 m rohových lišt na m2.</t>
  </si>
  <si>
    <t>V položkách zateplení suterénů, soklů a fasád je započteno kotvení hmoždinkami v počtu 6 kusů/m2.  Položky jsou určeny také pro zdvojení zateplovacího systému.</t>
  </si>
  <si>
    <t xml:space="preserve">zateplení fasády nad soklem : </t>
  </si>
  <si>
    <t>východní strana : 0,48*4,25*2+5*4,25-0,75*2,5+1,22*4,25+8,11*4,25+2,5*4,25-2*2,5</t>
  </si>
  <si>
    <t>západní strana : 0,48*4,25*2+5*4,25-0,75*2,5+1,22*4,25+8,11*4,25+2,5*4,25</t>
  </si>
  <si>
    <t xml:space="preserve">zateplení fasády nad soklem - skladba S s1 : </t>
  </si>
  <si>
    <t>jižní strana : 10*1,75*2</t>
  </si>
  <si>
    <t>východní strana : 10*1,75</t>
  </si>
  <si>
    <t>západní strana : 10*1,75</t>
  </si>
  <si>
    <t>622432112R00</t>
  </si>
  <si>
    <t>Omítka stěn soklu mozaiková střednězrnná, vč.penetrace</t>
  </si>
  <si>
    <t>Dekorativní omítka na bázi akrylátových pryskyřic, nanáší se na podkladní nátěr G700. Je vysoce mechanicky odolná, vodoodpudivá, snadno udržovatelná, omyvatelná, odolná povětrnostním vlivům a průmyslovým zplodinám.</t>
  </si>
  <si>
    <t>Spotřeba 6 kg/m2.</t>
  </si>
  <si>
    <t>omítka viditelné části zateplení soklu : (15,4+10,6*2+1,4*2+5*2+11,55*2+7,95*2+13,9+2,5*2+11,5+10,3-2+0,36)*0,8</t>
  </si>
  <si>
    <t>622481211RT2</t>
  </si>
  <si>
    <t>přesíťování viditelné části zateplení soklu : (15,4+10,6*2+1,4*2+5*2+11,55*2+7,95*2+13,9+2,5*2+11,5+10,3-2+0,36)*0,8</t>
  </si>
  <si>
    <t>přesíťování špalet - boků ostění : 2,5*0,18*28+(10*4+0,75*4+2*2+1*4)*0,18</t>
  </si>
  <si>
    <t>585566642</t>
  </si>
  <si>
    <t>Silikonová probarvená fasádní omítka, například "Baumit CreativTop Fine"</t>
  </si>
  <si>
    <t>kg</t>
  </si>
  <si>
    <t>spotřeba:</t>
  </si>
  <si>
    <t>cca 2,5 - 5,0 kg/m2</t>
  </si>
  <si>
    <t>fasádní omítka - uvažovaná spotřeba 5kg/m2 : 372,88*5</t>
  </si>
  <si>
    <t>dopočet na celá balení (25kg) : 1875-1864,4</t>
  </si>
  <si>
    <t>58556678.A</t>
  </si>
  <si>
    <t>Penetrační nátěr, po 25kg, například "Baumit UniPrimer"</t>
  </si>
  <si>
    <t>RTS 16/ I</t>
  </si>
  <si>
    <t>Základní nátěr pro vyrovnání nasákavosti podkladu a zajištění přilnavosti následně nanášených omítek</t>
  </si>
  <si>
    <t>spotřeba: cca 0,25 kg/m2 na obvyklé minerální podklady.</t>
  </si>
  <si>
    <t>vytažení hydroizolace základové desky - skladba P.h2, Ph.4 : (10,05+7,3+40,1*2)*0,5+(40,1+2,75)*0,25-(2,7*5+1*2+2,7)*0,2</t>
  </si>
  <si>
    <t>penetrace pod spodní vrstvu : 1239,15/2</t>
  </si>
  <si>
    <t>711212001RT2</t>
  </si>
  <si>
    <t>(2,7*2+3,15*2+2,75*2+5,9*2+5,05*8-0,9*4-0,8*3+0,7*2)*0,2</t>
  </si>
  <si>
    <t>(13,35*2+3,35*2+0,3*2+0,2*2-0,6*3-0,9*2-0,8*3+1*2+0,75*2)*0,2</t>
  </si>
  <si>
    <t>(5,9*2+3,35*2+0,4*2+0,35*2-0,8-0,6*3+1,6*2+1*2+4,25*2)*0,2</t>
  </si>
  <si>
    <t>(2,15*2+0,6*2+0,4*2+1,15*2)*0,2+(0,9+1,15*2)*1,8</t>
  </si>
  <si>
    <t>druhá vrstva : 98,42+12,96+6,38+6,22+7,48</t>
  </si>
  <si>
    <t>5,7*4,65+0,445*1,35-0,75*0,4*2-0,4*0,4*2+10</t>
  </si>
  <si>
    <t>(1,85*2+1,25*4+2,2*2+1,4*2+1,55*2+1,3*4+1,4*4+1,6*2+2,8*2)*0,2</t>
  </si>
  <si>
    <t>(2,675*6+1,4*2+0,9*4+1,65*6+0,9*4+2,25*2-0,9-0,7*12-0,6*4)*0,2</t>
  </si>
  <si>
    <t>(8,625*2+0,445*2+3,705*2+1*2-0,9*4+4*4+2,075+5,55*2+3,6*2)*0,2</t>
  </si>
  <si>
    <t>(5,35*2+0,4*2+0,6*2+2,5*2-1,8-0,7*5-0,8+0,6*2+0,8*4+17,75*2)*0,2</t>
  </si>
  <si>
    <t>druhá vrstva : 69,91+75,26+36,1857+7,72+5,75+12,065+10,3</t>
  </si>
  <si>
    <t>(17,75*2+12,45*2+0,75*4+0,4*10+0,7*2+3,3*2+1,15*2-1,7-0,9*4)*0,2</t>
  </si>
  <si>
    <t>(3,3*2+0,55*2+3,45*2-2,25+0,7*2+4*2+0,9*6+1*2+1,35*2-0,7*9)*0,2</t>
  </si>
  <si>
    <t>(2,125*2)*0,2+(1+1,35*2)*1,8+15</t>
  </si>
  <si>
    <t>druhá vrstva : 81,8243+136,7+10,3+14,48+5,11+22,51</t>
  </si>
  <si>
    <t>711212601RT2</t>
  </si>
  <si>
    <t>krytina střechy venk.rampy a schodišť : 32,2+7,35+10,6+6,4</t>
  </si>
  <si>
    <t>krytina střechy přístavby : 10,1*2+4,9*14+1,5*14</t>
  </si>
  <si>
    <t>krytina střechy přístavby : 10,1*2+4,9*14+1,5*14+39,5+0,5*2</t>
  </si>
  <si>
    <t>712378008R00</t>
  </si>
  <si>
    <t>Pásek z poplast.plechu rš.50 mm</t>
  </si>
  <si>
    <t>Položka obsahuje dodávku a montáž pásku RŠ 50 mm osazené do podkladu spojovacím materiálem v jedné řadě 6 ks/m.</t>
  </si>
  <si>
    <t>parozábrana střechy přístavby, vč.vytažení na stěny : 410,63*1,15</t>
  </si>
  <si>
    <t>dopočet na celé m2 : 0,7755</t>
  </si>
  <si>
    <t>parozábrana střechy venk.rampy a schodišť, vč.vytažení na stěny : 182,875*1,15</t>
  </si>
  <si>
    <t>dopočet na celé m2 : 0,6938</t>
  </si>
  <si>
    <t xml:space="preserve">dilatace základů  : </t>
  </si>
  <si>
    <t>od úrovně - 3,800 : 35,4*3,6+(2,6+4,7)*3,6</t>
  </si>
  <si>
    <t>tep.izolace střechy přístavby - stěny světlíků (pouze části nad tep.izolací plochy střechy : 4,9*0,2*7+4,9*0,6*7+0,8*0,4*14</t>
  </si>
  <si>
    <t>spádové klíny tep.izolace střechy přístavby : 39,5*9,8-0,8*4,2*7</t>
  </si>
  <si>
    <t>spádové klíny tep.izolace střechy venk.rampy a schodišť : 36,85*2,45+4,55*7,35+8,9*2,5+6,18*3</t>
  </si>
  <si>
    <t>tep.izolace střechy přístavby - horní dvě vrstvy : 39,5*10-0,8*4,2*7</t>
  </si>
  <si>
    <t>skladba P.h2 : 145,895</t>
  </si>
  <si>
    <t>skladba P.h4 : 218,5242</t>
  </si>
  <si>
    <t>713191221R00</t>
  </si>
  <si>
    <t>Dilatační pásek podél stěn výšky 100 mm vč.dodávky</t>
  </si>
  <si>
    <t xml:space="preserve">obvod.dilatace beton.mazanin : </t>
  </si>
  <si>
    <t>1PP : 2,7*2+3,15*2+2,75*2+5,9*2+5,05*8-0,9*4-0,8*3+0,7*2</t>
  </si>
  <si>
    <t>2,15*2+0,6*2+0,4*2+1,15*2</t>
  </si>
  <si>
    <t>1NP : 1,85*2+1,25*4+2,2*2+1,4*2+1,55*2+1,3*4+1,4*4+1,6*2+2,8*2</t>
  </si>
  <si>
    <t>5,35*2+0,4*2+0,6*2+2,5*2-1,8-0,7*5-0,8+0,6*2+0,8*4+17,75*2</t>
  </si>
  <si>
    <t>Voda</t>
  </si>
  <si>
    <t>Odpad</t>
  </si>
  <si>
    <t>Výrobce</t>
  </si>
  <si>
    <t>Jedn.cena
bez DPH</t>
  </si>
  <si>
    <t>celk.cena
bez DPH</t>
  </si>
  <si>
    <t>š.</t>
  </si>
  <si>
    <t>příkon kW</t>
  </si>
  <si>
    <t xml:space="preserve">napětí       V </t>
  </si>
  <si>
    <t>DN
mm</t>
  </si>
  <si>
    <t>Kč,-</t>
  </si>
  <si>
    <t>Oh09 D+M Zrcadlo v nerezovém rámu 300/60cm, matný nerez, zpevňující zadní stěna, atyp</t>
  </si>
  <si>
    <t>Oh10 D+M Zrcadlo v nerezovém rámu 130/60cm, matný nerez, zpevňující zadní stěna, atyp</t>
  </si>
  <si>
    <t>Oh11 D+M Zrcadlo v nerezovém rámu 90/60cm, kyvné, matný nerez, zpevňující zadní stěna, atyp</t>
  </si>
  <si>
    <t>Oh12 D+M Háček na stěnu pr.17mm, matný nerez</t>
  </si>
  <si>
    <t>viz podrobné informace v tabulce výrobků PSV - ostatní : 6</t>
  </si>
  <si>
    <t>Oh13 D+M Elektrický osoušeč rukou</t>
  </si>
  <si>
    <t>76734Rpol</t>
  </si>
  <si>
    <t>Oh14 D+M Jídelní stůl se židlemi, deska 435/80cm, 14ks sedáků pr.36cm, kovová kce RAL 9006</t>
  </si>
  <si>
    <t>Včetně pevného spojení s podlahou.</t>
  </si>
  <si>
    <t>Deska jídelního stolu lamino tl.25mm design bříza.</t>
  </si>
  <si>
    <t>Otočný sedák z bukové překližky.</t>
  </si>
  <si>
    <t>76735Rpol</t>
  </si>
  <si>
    <t>Oh15 D+M Jídelní stůl se židlemi, deska 180/80cm, 6ks sedáků pr.36cm, kovová kce RAL 9006</t>
  </si>
  <si>
    <t>76736Rpol</t>
  </si>
  <si>
    <t>Oh16 D+M Jídelní stůl se židlemi, deska 500/80cm, 16ks sedáků pr.36cm, kovová kce RAL 9006</t>
  </si>
  <si>
    <t>76738Rpol</t>
  </si>
  <si>
    <t>Oh18 D+M Jídelní stůl se židlemi, deska 250/80cm, 8ks sedáků pr.36cm, kovová kce RAL 9006</t>
  </si>
  <si>
    <t xml:space="preserve">deska D8 : </t>
  </si>
  <si>
    <t>plechy VSŽ 12001 : 12,6</t>
  </si>
  <si>
    <t xml:space="preserve">OK3 : </t>
  </si>
  <si>
    <t>plechy VSŽ 12001 : 21</t>
  </si>
  <si>
    <t xml:space="preserve">OK5 : </t>
  </si>
  <si>
    <t>plechy VSŽ 12001 : 1,8</t>
  </si>
  <si>
    <t>76739Rpol</t>
  </si>
  <si>
    <t>Oh19 D+M Jídelní stůl se židlemi, deska 250/80cm, 7ks sedáků pr.36cm, kovová kce RAL 9006</t>
  </si>
  <si>
    <t>76740Rpol</t>
  </si>
  <si>
    <t>Oh20 D+M Sprchová zástěna š.800mm, nerez úchyty, bezpečnostní sklo čiré s antiplaque úpravou</t>
  </si>
  <si>
    <t>76741Rpol</t>
  </si>
  <si>
    <t>Oh21 D+M Výtah</t>
  </si>
  <si>
    <t>76742Rpol</t>
  </si>
  <si>
    <t>Oh22 D+M Bezpečnostní skleněné zábradlí 100/85cm, nosný AL rám, bezpečn.vrstv.sklo tl.15mm broušené</t>
  </si>
  <si>
    <t>Včetně kotvení.</t>
  </si>
  <si>
    <t>Zh01 D+M Čistící zóna 232,5/270,5cm, zapuštěná, nerez rámeček 30/30/3mm, AL profily 27mm</t>
  </si>
  <si>
    <t>Zh02 D+M Čistící zóna 217,5/270cm, zapuštěná, nerez rámeček 30/30/3mm, AL profily 27mm</t>
  </si>
  <si>
    <t>Zh03 D+M Zábradlí na schodišti a rampě 1.44, vč.kotvení, viz samostatný výkres tvaru !</t>
  </si>
  <si>
    <t>Ocelové sloupky jackl 60/40/5mm.</t>
  </si>
  <si>
    <t>Madlo jackl 60/20/5mm.</t>
  </si>
  <si>
    <t>Výplň - rám jackl 60/15/5mm a svislé profily 60/15/4mm.</t>
  </si>
  <si>
    <t>Žár.zinek + grafitová barva RAL 7024.</t>
  </si>
  <si>
    <t>viz podrobné informace v tabulce výrobků PSV - zámečnické + výkres tvaru : 1</t>
  </si>
  <si>
    <t>Zh04 D+M Zábradlí na schodišti a rampě 1.45, vč.kotvení, viz samostatný výkres tvaru !</t>
  </si>
  <si>
    <t>Zh05 D+M Madla ve dvou úrovních u rampy, jackl 60/20/5mm,žár.zinek+grafit.nátěr, vč.kotvení</t>
  </si>
  <si>
    <t>viz podrobné informace v tabulce výrobků PSV - zámečnické : 37,7</t>
  </si>
  <si>
    <t>Zh06 D+M Madla venkovního schodiště, jackl 60/20/5mm,žár.zinek+grafit.nátěr, vč.kotvení</t>
  </si>
  <si>
    <t>viz podrobné informace v tabulce výrobků PSV - zámečnické : 2,9</t>
  </si>
  <si>
    <t>Zh07 D+M Fasádní ocelový žebřík v.6,275m, š.45cm, žárový zinek + syntet.nátěr, vč.chem.kotvení</t>
  </si>
  <si>
    <t>18 stupadel 50/30/3mm.</t>
  </si>
  <si>
    <t>Zh08 D+M Fasádní ocelový žebřík v.8,5m, š.45cm, žárový zinek + syntet.nátěr, vč.chem.kotvení</t>
  </si>
  <si>
    <t>od úrovně - 2,100 : (0,5*0,5*2+0,7*0,6*4+0,6*0,6+0,55*0,55*3+0,8*0,8+0,75*0,75)*0,9</t>
  </si>
  <si>
    <t>275361821R00</t>
  </si>
  <si>
    <t>Výztuž základ. patek z betonářské oceli 10 505 (R)</t>
  </si>
  <si>
    <t>KV1 + KV2 : 0,1091*1,1</t>
  </si>
  <si>
    <t>279323511RT6</t>
  </si>
  <si>
    <t>Železobeton základ. zdí vodostavební C 30/37, XF3</t>
  </si>
  <si>
    <t>beton stěny ST1 : 32,75*0,25*1,05+0,125*0,125*32,75+32,75*0,15*0,25</t>
  </si>
  <si>
    <t>279351105R00</t>
  </si>
  <si>
    <t>Bednění stěn základových zdí, oboustranné-zřízení</t>
  </si>
  <si>
    <t>279351106R00</t>
  </si>
  <si>
    <t>Bednění stěn základových zdí, oboustranné-odstran.</t>
  </si>
  <si>
    <t>dtto bednění ST1 : 95,8</t>
  </si>
  <si>
    <t>279361821R00</t>
  </si>
  <si>
    <t>Výztuž základových zdí z betonář. oceli 10 505 (R)</t>
  </si>
  <si>
    <t>výztuž stěny ST1 : 0,1965*1,1</t>
  </si>
  <si>
    <t>279361921RT9</t>
  </si>
  <si>
    <t>Výztuž základových zdí ze svařovaných sítí, svařovaná síť - drát 8,0  oka 150/150</t>
  </si>
  <si>
    <t>výztuž stěny ST1 : 0,3384*1,3</t>
  </si>
  <si>
    <t>28611233</t>
  </si>
  <si>
    <t>Trubka PVC-U drenážní flexibilní d 100 mm</t>
  </si>
  <si>
    <t>Drenážní flexibilní (ohebné) trubky z tvrzeného PVC (PVC - U) s vysokou mechanickou i chemickou odolností a malou hmotností.</t>
  </si>
  <si>
    <t>odvětrání základů : 587</t>
  </si>
  <si>
    <t>28611283.A</t>
  </si>
  <si>
    <t>Spojka PVC d 100 mm pro ohebné drenážní trubky</t>
  </si>
  <si>
    <t>376*2</t>
  </si>
  <si>
    <t>28611319.A</t>
  </si>
  <si>
    <t>T kus PVC d 100 mm pro drenážní trubky</t>
  </si>
  <si>
    <t>(15*2+4+26*2+2+6)*4</t>
  </si>
  <si>
    <t>310238211R00</t>
  </si>
  <si>
    <t>Zazdívka otvorů plochy do 1 m2 cihlami na MVC</t>
  </si>
  <si>
    <t>1NP - dozdívky : 0,75*0,75*0,4*3</t>
  </si>
  <si>
    <t>různé drobné dozdívky : 8*0,25</t>
  </si>
  <si>
    <t>zdivo 1NP - obvodové : (10,09+7,315+39,5)*3,82-1,5*1,75*2-0,75*1,75-1*1,75*4-1*2,75*2</t>
  </si>
  <si>
    <t>-17,7*2,75-2,2*1,75+15</t>
  </si>
  <si>
    <t>35,1*3,82-2,25*3,225*8-2,45*3,225-1,7*2</t>
  </si>
  <si>
    <t>atiky : 10,05*1*2+(10,095+6,365)*0,4</t>
  </si>
  <si>
    <t>dle PD statiky : 4</t>
  </si>
  <si>
    <t>317168112R00</t>
  </si>
  <si>
    <t>Překlad keramický plochý 115x71x1250 mm</t>
  </si>
  <si>
    <t>dle PD statiky : 3</t>
  </si>
  <si>
    <t>317168116R00</t>
  </si>
  <si>
    <t>Překlad keramický plochý 115x71x2250 mm</t>
  </si>
  <si>
    <t>dle PD statiky : 11</t>
  </si>
  <si>
    <t>317168123R00</t>
  </si>
  <si>
    <t>Překlad keramický plochý 145x71x1500 mm</t>
  </si>
  <si>
    <t>317168125R00</t>
  </si>
  <si>
    <t>Překlad keramický plochý 145x71x2000 mm</t>
  </si>
  <si>
    <t>317168133R00</t>
  </si>
  <si>
    <t>Překlad keramický vysoký 70x238x1750 mm</t>
  </si>
  <si>
    <t>317168135R00</t>
  </si>
  <si>
    <t>Překlad keramický vysoký 70x238x2250 mm</t>
  </si>
  <si>
    <t xml:space="preserve">u ocel.překladů dle statiky : </t>
  </si>
  <si>
    <t xml:space="preserve">1PP : </t>
  </si>
  <si>
    <t>14,75*2+3,7*2-2,7-1,6-0,8-0,9-0,7*5+4,95*2+2,7*2+2,6*2-0,9*2</t>
  </si>
  <si>
    <t>2,75*2+5,95*2+6,7*4+0,3*2-1,465*3-0,9+0,75*20+0,4*10+0,7*10</t>
  </si>
  <si>
    <t>16,05*2+21,55*2+0,2*4+0,5*2+0,3*10-0,9*2-1,8-1,6-1,465+10</t>
  </si>
  <si>
    <t>25*0,175+4,75*2+2,7</t>
  </si>
  <si>
    <t>998713102R00</t>
  </si>
  <si>
    <t>Přesun hmot pro izolace tepelné, výšky do 12 m</t>
  </si>
  <si>
    <t>tep.izolace střechy přístavby - horní dvě vrstvy, vč.prořezu : 371,48*0,3*1,03</t>
  </si>
  <si>
    <t>tep.izolace střechy přístavby - stěny světlíků (pouze části nad tep.izolací plochy střechy : 31,92*0,3*1,03</t>
  </si>
  <si>
    <t>skladba P.h2 : 145,895*0,12*1,03</t>
  </si>
  <si>
    <t>skladba P.h4 : 218,5242*0,12*1,03</t>
  </si>
  <si>
    <t>spádové klíny tep.izolace střechy přístavby - prům.tl.120mm : 363,58*0,12*1,03</t>
  </si>
  <si>
    <t>spádové klíny tep.izolace střechy venk.rampy a schodišť - prům.tl.70mm : 164,515*0,07*1,03</t>
  </si>
  <si>
    <t>28376352.A</t>
  </si>
  <si>
    <t>Deska XPS 1250 x 600 x 20 mm zelená</t>
  </si>
  <si>
    <t>dilatace základů  : 153,72*1,03</t>
  </si>
  <si>
    <t>dopočet na celé m2 : 0,6684</t>
  </si>
  <si>
    <t>tep.izolace střechy přístavby - stěny světlíků (pouze části nad tep.izolací plochy střechy : 32*6+8</t>
  </si>
  <si>
    <t>tep.izolace střechy přístavby - stěny světlíků (pouze části nad tep.izolací plochy střechy : 32*3,5*2+1</t>
  </si>
  <si>
    <t>Kh15 : 20,2*0,65</t>
  </si>
  <si>
    <t>Kh21 : 16,5*0,65</t>
  </si>
  <si>
    <t>OSB pod oplechování atik : 23,855</t>
  </si>
  <si>
    <t>K1 D+M Záchytný systém, kotvící bod dl.300mm</t>
  </si>
  <si>
    <t>Referenční typ např."Topsafe TSL - 300 - H010"</t>
  </si>
  <si>
    <t>viz výkres střechy : 9</t>
  </si>
  <si>
    <t>K2 D+M Záchytný systém, kotvící bod dl.700mm</t>
  </si>
  <si>
    <t>Referenční typ např."Topsafe TSL - 700 - H010"</t>
  </si>
  <si>
    <t>viz výkres střechy : 5</t>
  </si>
  <si>
    <t>Typ</t>
  </si>
  <si>
    <t>ks</t>
  </si>
  <si>
    <t>NÁZEV ZAŘÍZENÍ</t>
  </si>
  <si>
    <t>rozměry [ mm ]</t>
  </si>
  <si>
    <t>Elektro</t>
  </si>
  <si>
    <t>Plyn</t>
  </si>
  <si>
    <t>zaučení obsluhy</t>
  </si>
  <si>
    <t>Celkem bez DPH</t>
  </si>
  <si>
    <t>DPH 21 %</t>
  </si>
  <si>
    <t>Celkem vč. DPH</t>
  </si>
  <si>
    <t>sleva</t>
  </si>
  <si>
    <t>+ položka</t>
  </si>
  <si>
    <t>odkaz www</t>
  </si>
  <si>
    <t>katalog. Cena</t>
  </si>
  <si>
    <t>skříňka nástěnná s posuvnými dvířky</t>
  </si>
  <si>
    <t>změkčovač vody automatický</t>
  </si>
  <si>
    <t>mycí prostředek k myčce</t>
  </si>
  <si>
    <t>oplachový prostředek k myčce</t>
  </si>
  <si>
    <t>police nástěnná nerez</t>
  </si>
  <si>
    <t>výčepní stolice</t>
  </si>
  <si>
    <t>police dvoupatrová na stojnách nerez</t>
  </si>
  <si>
    <t>pokladna</t>
  </si>
  <si>
    <t>police nástěnná nerez, dvoupatrová</t>
  </si>
  <si>
    <t>police pod mikrovlnnou troubu nerez</t>
  </si>
  <si>
    <t>skladový regál komaxit 4 police</t>
  </si>
  <si>
    <t>skladový regál nerez, 4 police</t>
  </si>
  <si>
    <t>850x700x900</t>
  </si>
  <si>
    <t>1450x400x700</t>
  </si>
  <si>
    <t>1200x700x900</t>
  </si>
  <si>
    <t>515x640x830</t>
  </si>
  <si>
    <t>900x400</t>
  </si>
  <si>
    <t>1000x400</t>
  </si>
  <si>
    <t>2600x700x900</t>
  </si>
  <si>
    <t>1325x250x700</t>
  </si>
  <si>
    <t>dodavatel IT</t>
  </si>
  <si>
    <t>1200x1200x900</t>
  </si>
  <si>
    <t>750x450x700</t>
  </si>
  <si>
    <t>2000x700x900</t>
  </si>
  <si>
    <t>1400x300</t>
  </si>
  <si>
    <t>1000x700x900</t>
  </si>
  <si>
    <t>900x450x1800</t>
  </si>
  <si>
    <t>2300x600x1800</t>
  </si>
  <si>
    <t>600x600x850</t>
  </si>
  <si>
    <t>stůl s 2 dřezy, křídlová dvířka, ZL</t>
  </si>
  <si>
    <t>prac. stůl s trnoží, ZL</t>
  </si>
  <si>
    <t>myčka podstolová s odpadovým čerpadlem 400V, rozměr koše 500x500, otočné horní i dolní rameno, dávkovač mycího i oplachového prsotředku, výška otvoru pro mytí nádobí 365mm, kapacita 60 košů/min, součástí 1koš na sklo, 1 koš na příbory, 1koš na talíře.</t>
  </si>
  <si>
    <t>výrobník ledu vzduchem chlazený, 30kg/22gr, tvar kloboučky, produkce 54kg/24hod. Spotřeba vody do 29lt.</t>
  </si>
  <si>
    <t>prac. stůl se zapuštěnou odkapovou vaničkou, 2x otvor pro prostrčení kabelů 230V, prolamovaná deska, ZL, LL</t>
  </si>
  <si>
    <t>dodavatel nápojů</t>
  </si>
  <si>
    <t>prac. stůl, vlevo 2x prostor pro podstolovou ledničku, vpravo 2x hluboká zásuvka na pečivo, ZL</t>
  </si>
  <si>
    <t>prac. stůl vlevo se 3 zásuvkami, 2 police, nerez, ZL, LL</t>
  </si>
  <si>
    <t>510x430x310</t>
  </si>
  <si>
    <t>mikrovlnná trouba bez otočného talíře, 25lt., 30 prg., 1kW, celonerezová 1,5kW</t>
  </si>
  <si>
    <t>650x400</t>
  </si>
  <si>
    <t>780x700x1890</t>
  </si>
  <si>
    <t>603x595x855</t>
  </si>
  <si>
    <t>podstolová chladnička nerez. opláštění, ventil. Chlazení, zámek, nosnost police 25kg, autom. Odtávání, +3 až +10 st.C</t>
  </si>
  <si>
    <t>podstolový mrazák nerez. Opláštění, stat. Chlazení, zámek, -10 až -25 st.C.</t>
  </si>
  <si>
    <t>340x450x670</t>
  </si>
  <si>
    <t>vířič nápojů s 2 zásobníky, 2x12lt., vhodný pro koncentrát sirup., prášek, mléčné nápoje, ledové čaje, nerez, nádoba plast, v každé nádobě samostatně ovládané lopatky, regulace teploty, tlačný výpustný kohout, odkapní vanička</t>
  </si>
  <si>
    <t>rohový stůl vnitří hrana skosená. Vnější hrana kulatá dle interieru, 2 police, nerez, otvor pro prostrčení kabelů 230V</t>
  </si>
  <si>
    <t>Hot dog nerez, se 3 trny samostatně vyhřívanými a skleněným ohř. Zásobníkem s košíkem. Délka trnu 190mm, průměr trnu 25mm, děrované dno a příčka nádoby.</t>
  </si>
  <si>
    <t>480x300x350</t>
  </si>
  <si>
    <t>409x405x182</t>
  </si>
  <si>
    <t>kontaktní gril nerez, teflonový, spodek hladký, vršek rýhovaný, 300 st.C.</t>
  </si>
  <si>
    <t>600x595x1850</t>
  </si>
  <si>
    <t>chladnička na nápoje dvoudvéřová 350lt., prosklená, ventil. Chlazení, prov. Teplota +3 až +10st.C., zámek, 6 roštů</t>
  </si>
  <si>
    <t>chladnička bílá 570lt., ventilované chlazení, -2 až +8 st.C., zámek, plné dveře, možnsot vložit přepravku 400x600mm</t>
  </si>
  <si>
    <t>mrazák bílý 570lt., ventil. Chlazení, -10 až -25st.C., zámek, plné dveře, možnost vložit přepravku 400x600mm</t>
  </si>
  <si>
    <t xml:space="preserve">montáž </t>
  </si>
  <si>
    <t>HT 50</t>
  </si>
  <si>
    <t>3/4"</t>
  </si>
  <si>
    <t>215 × 430 × 381</t>
  </si>
  <si>
    <t>preso kávovar, displej (obrázkový)
keramické mlecí kameny
nastavení hrubosti mletí
funkce předspaření
množsví kávy nastaveno na 8 g
výškově nastavitelná výpust kávy
příprava dvou káv na jednou
zásobník na zrnkovou kávu: 500 g
zásobník na odpad: 15 porcí
tlak čerpadla 15 barů
bojler z nerezové oceli
odnímatelná nádržka na vodu, objem: 2,5 l
odnímatelná odkapová miska
odnímatelná centrální jednotka
automatický proplach obvodu kávy
automatický program pro odvápnění
funkce automatického vypnutí
tryska na páru – možnost šlehání mléka + výdej horké vody
denní produkce: cca 50 porcí / den</t>
  </si>
  <si>
    <t>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</si>
</sst>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[$-405]General"/>
    <numFmt numFmtId="166" formatCode="#,##0.\-"/>
    <numFmt numFmtId="167" formatCode="0.000"/>
  </numFmts>
  <fonts count="28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1"/>
      <charset val="238"/>
    </font>
    <font>
      <sz val="11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theme="1"/>
      <name val="Arial"/>
      <family val="2"/>
      <charset val="238"/>
    </font>
    <font>
      <b/>
      <u/>
      <sz val="16"/>
      <color theme="1"/>
      <name val="Arial CE"/>
      <charset val="238"/>
    </font>
    <font>
      <b/>
      <sz val="10"/>
      <color theme="1"/>
      <name val="Arial CE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2"/>
      <color theme="0" tint="-0.34998626667073579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26">
    <xf numFmtId="0" fontId="0" fillId="0" borderId="0"/>
    <xf numFmtId="0" fontId="2" fillId="0" borderId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65" fontId="12" fillId="0" borderId="0"/>
    <xf numFmtId="0" fontId="11" fillId="0" borderId="0"/>
    <xf numFmtId="0" fontId="2" fillId="0" borderId="0"/>
    <xf numFmtId="0" fontId="13" fillId="0" borderId="0"/>
    <xf numFmtId="0" fontId="2" fillId="0" borderId="0"/>
    <xf numFmtId="0" fontId="9" fillId="3" borderId="0" applyNumberFormat="0" applyBorder="0" applyAlignment="0" applyProtection="0"/>
  </cellStyleXfs>
  <cellXfs count="198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1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4" xfId="0" applyFont="1" applyBorder="1" applyAlignment="1">
      <alignment vertical="center"/>
    </xf>
    <xf numFmtId="0" fontId="0" fillId="16" borderId="4" xfId="0" applyFont="1" applyFill="1" applyBorder="1" applyAlignment="1">
      <alignment vertical="center"/>
    </xf>
    <xf numFmtId="49" fontId="0" fillId="16" borderId="1" xfId="0" applyNumberFormat="1" applyFill="1" applyBorder="1" applyAlignment="1">
      <alignment vertical="center"/>
    </xf>
    <xf numFmtId="0" fontId="0" fillId="18" borderId="2" xfId="0" applyFill="1" applyBorder="1"/>
    <xf numFmtId="0" fontId="0" fillId="18" borderId="4" xfId="0" applyFill="1" applyBorder="1"/>
    <xf numFmtId="0" fontId="0" fillId="18" borderId="4" xfId="0" applyFill="1" applyBorder="1" applyAlignment="1">
      <alignment horizontal="center"/>
    </xf>
    <xf numFmtId="49" fontId="0" fillId="18" borderId="4" xfId="0" applyNumberFormat="1" applyFill="1" applyBorder="1"/>
    <xf numFmtId="0" fontId="0" fillId="18" borderId="4" xfId="0" applyFill="1" applyBorder="1" applyAlignment="1">
      <alignment wrapText="1"/>
    </xf>
    <xf numFmtId="0" fontId="5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4" fillId="16" borderId="2" xfId="0" applyFont="1" applyFill="1" applyBorder="1" applyAlignment="1">
      <alignment vertical="top"/>
    </xf>
    <xf numFmtId="49" fontId="4" fillId="16" borderId="1" xfId="0" applyNumberFormat="1" applyFont="1" applyFill="1" applyBorder="1" applyAlignment="1">
      <alignment vertical="top"/>
    </xf>
    <xf numFmtId="0" fontId="4" fillId="16" borderId="1" xfId="0" applyFont="1" applyFill="1" applyBorder="1" applyAlignment="1">
      <alignment horizontal="center" vertical="top"/>
    </xf>
    <xf numFmtId="0" fontId="4" fillId="16" borderId="1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49" fontId="5" fillId="0" borderId="0" xfId="0" applyNumberFormat="1" applyFont="1" applyBorder="1" applyAlignment="1">
      <alignment vertical="top"/>
    </xf>
    <xf numFmtId="4" fontId="5" fillId="0" borderId="0" xfId="0" applyNumberFormat="1" applyFont="1" applyBorder="1" applyAlignment="1">
      <alignment vertical="top" shrinkToFit="1"/>
    </xf>
    <xf numFmtId="0" fontId="6" fillId="0" borderId="0" xfId="0" applyFont="1" applyBorder="1" applyAlignment="1">
      <alignment horizontal="center" vertical="top" shrinkToFit="1"/>
    </xf>
    <xf numFmtId="164" fontId="6" fillId="0" borderId="0" xfId="0" applyNumberFormat="1" applyFont="1" applyBorder="1" applyAlignment="1">
      <alignment vertical="top" shrinkToFit="1"/>
    </xf>
    <xf numFmtId="4" fontId="6" fillId="0" borderId="0" xfId="0" applyNumberFormat="1" applyFont="1" applyBorder="1" applyAlignment="1">
      <alignment vertical="top" shrinkToFit="1"/>
    </xf>
    <xf numFmtId="4" fontId="4" fillId="16" borderId="0" xfId="0" applyNumberFormat="1" applyFont="1" applyFill="1" applyBorder="1" applyAlignment="1">
      <alignment vertical="top" shrinkToFit="1"/>
    </xf>
    <xf numFmtId="0" fontId="4" fillId="16" borderId="5" xfId="0" applyFont="1" applyFill="1" applyBorder="1" applyAlignment="1">
      <alignment vertical="top"/>
    </xf>
    <xf numFmtId="49" fontId="4" fillId="16" borderId="3" xfId="0" applyNumberFormat="1" applyFont="1" applyFill="1" applyBorder="1" applyAlignment="1">
      <alignment vertical="top"/>
    </xf>
    <xf numFmtId="0" fontId="4" fillId="16" borderId="3" xfId="0" applyFont="1" applyFill="1" applyBorder="1" applyAlignment="1">
      <alignment horizontal="center" vertical="top" shrinkToFit="1"/>
    </xf>
    <xf numFmtId="164" fontId="4" fillId="16" borderId="3" xfId="0" applyNumberFormat="1" applyFont="1" applyFill="1" applyBorder="1" applyAlignment="1">
      <alignment vertical="top" shrinkToFit="1"/>
    </xf>
    <xf numFmtId="4" fontId="4" fillId="16" borderId="3" xfId="0" applyNumberFormat="1" applyFont="1" applyFill="1" applyBorder="1" applyAlignment="1">
      <alignment vertical="top" shrinkToFit="1"/>
    </xf>
    <xf numFmtId="4" fontId="4" fillId="16" borderId="6" xfId="0" applyNumberFormat="1" applyFont="1" applyFill="1" applyBorder="1" applyAlignment="1">
      <alignment vertical="top" shrinkToFit="1"/>
    </xf>
    <xf numFmtId="0" fontId="5" fillId="0" borderId="7" xfId="0" applyFont="1" applyBorder="1" applyAlignment="1">
      <alignment vertical="top"/>
    </xf>
    <xf numFmtId="49" fontId="5" fillId="0" borderId="8" xfId="0" applyNumberFormat="1" applyFont="1" applyBorder="1" applyAlignment="1">
      <alignment vertical="top"/>
    </xf>
    <xf numFmtId="0" fontId="5" fillId="0" borderId="8" xfId="0" applyFont="1" applyBorder="1" applyAlignment="1">
      <alignment horizontal="center" vertical="top" shrinkToFit="1"/>
    </xf>
    <xf numFmtId="164" fontId="5" fillId="0" borderId="8" xfId="0" applyNumberFormat="1" applyFont="1" applyBorder="1" applyAlignment="1">
      <alignment vertical="top" shrinkToFit="1"/>
    </xf>
    <xf numFmtId="4" fontId="5" fillId="17" borderId="8" xfId="0" applyNumberFormat="1" applyFont="1" applyFill="1" applyBorder="1" applyAlignment="1" applyProtection="1">
      <alignment vertical="top" shrinkToFit="1"/>
      <protection locked="0"/>
    </xf>
    <xf numFmtId="4" fontId="5" fillId="0" borderId="8" xfId="0" applyNumberFormat="1" applyFont="1" applyBorder="1" applyAlignment="1">
      <alignment vertical="top" shrinkToFit="1"/>
    </xf>
    <xf numFmtId="4" fontId="5" fillId="0" borderId="9" xfId="0" applyNumberFormat="1" applyFont="1" applyBorder="1" applyAlignment="1">
      <alignment vertical="top" shrinkToFit="1"/>
    </xf>
    <xf numFmtId="0" fontId="5" fillId="0" borderId="10" xfId="0" applyFont="1" applyBorder="1" applyAlignment="1">
      <alignment vertical="top"/>
    </xf>
    <xf numFmtId="49" fontId="5" fillId="0" borderId="11" xfId="0" applyNumberFormat="1" applyFont="1" applyBorder="1" applyAlignment="1">
      <alignment vertical="top"/>
    </xf>
    <xf numFmtId="0" fontId="5" fillId="0" borderId="11" xfId="0" applyFont="1" applyBorder="1" applyAlignment="1">
      <alignment horizontal="center" vertical="top" shrinkToFit="1"/>
    </xf>
    <xf numFmtId="164" fontId="5" fillId="0" borderId="11" xfId="0" applyNumberFormat="1" applyFont="1" applyBorder="1" applyAlignment="1">
      <alignment vertical="top" shrinkToFit="1"/>
    </xf>
    <xf numFmtId="4" fontId="5" fillId="17" borderId="11" xfId="0" applyNumberFormat="1" applyFont="1" applyFill="1" applyBorder="1" applyAlignment="1" applyProtection="1">
      <alignment vertical="top" shrinkToFit="1"/>
      <protection locked="0"/>
    </xf>
    <xf numFmtId="4" fontId="5" fillId="0" borderId="11" xfId="0" applyNumberFormat="1" applyFont="1" applyBorder="1" applyAlignment="1">
      <alignment vertical="top" shrinkToFit="1"/>
    </xf>
    <xf numFmtId="4" fontId="5" fillId="0" borderId="12" xfId="0" applyNumberFormat="1" applyFont="1" applyBorder="1" applyAlignment="1">
      <alignment vertical="top" shrinkToFit="1"/>
    </xf>
    <xf numFmtId="0" fontId="7" fillId="0" borderId="0" xfId="0" applyNumberFormat="1" applyFont="1" applyAlignment="1">
      <alignment wrapText="1"/>
    </xf>
    <xf numFmtId="4" fontId="4" fillId="16" borderId="13" xfId="0" applyNumberFormat="1" applyFont="1" applyFill="1" applyBorder="1" applyAlignment="1">
      <alignment vertical="top"/>
    </xf>
    <xf numFmtId="49" fontId="4" fillId="16" borderId="3" xfId="0" applyNumberFormat="1" applyFont="1" applyFill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4" fillId="16" borderId="1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0" xfId="0" applyNumberFormat="1" applyFont="1" applyBorder="1" applyAlignment="1">
      <alignment horizontal="center" vertical="top" wrapText="1" shrinkToFit="1"/>
    </xf>
    <xf numFmtId="0" fontId="8" fillId="0" borderId="0" xfId="0" applyNumberFormat="1" applyFont="1" applyBorder="1" applyAlignment="1">
      <alignment vertical="top" wrapText="1" shrinkToFit="1"/>
    </xf>
    <xf numFmtId="0" fontId="8" fillId="0" borderId="0" xfId="0" quotePrefix="1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/>
    </xf>
    <xf numFmtId="0" fontId="17" fillId="19" borderId="0" xfId="21" applyFont="1" applyFill="1" applyAlignment="1">
      <alignment vertical="center"/>
    </xf>
    <xf numFmtId="0" fontId="16" fillId="19" borderId="0" xfId="21" applyFont="1" applyFill="1" applyAlignment="1">
      <alignment vertical="center"/>
    </xf>
    <xf numFmtId="49" fontId="15" fillId="19" borderId="4" xfId="24" applyNumberFormat="1" applyFont="1" applyFill="1" applyBorder="1" applyAlignment="1">
      <alignment horizontal="center" vertical="center"/>
    </xf>
    <xf numFmtId="0" fontId="14" fillId="19" borderId="4" xfId="24" applyFont="1" applyFill="1" applyBorder="1" applyAlignment="1">
      <alignment vertical="center" wrapText="1"/>
    </xf>
    <xf numFmtId="1" fontId="14" fillId="19" borderId="4" xfId="24" applyNumberFormat="1" applyFont="1" applyFill="1" applyBorder="1" applyAlignment="1">
      <alignment horizontal="center" vertical="center"/>
    </xf>
    <xf numFmtId="0" fontId="18" fillId="19" borderId="4" xfId="24" applyNumberFormat="1" applyFont="1" applyFill="1" applyBorder="1" applyAlignment="1">
      <alignment horizontal="center" vertical="center"/>
    </xf>
    <xf numFmtId="1" fontId="18" fillId="19" borderId="4" xfId="24" applyNumberFormat="1" applyFont="1" applyFill="1" applyBorder="1" applyAlignment="1">
      <alignment horizontal="center" vertical="center"/>
    </xf>
    <xf numFmtId="0" fontId="19" fillId="19" borderId="4" xfId="21" applyFont="1" applyFill="1" applyBorder="1" applyAlignment="1">
      <alignment horizontal="center" vertical="center"/>
    </xf>
    <xf numFmtId="49" fontId="19" fillId="19" borderId="4" xfId="21" applyNumberFormat="1" applyFont="1" applyFill="1" applyBorder="1" applyAlignment="1">
      <alignment horizontal="center" vertical="center"/>
    </xf>
    <xf numFmtId="0" fontId="16" fillId="19" borderId="4" xfId="21" applyFont="1" applyFill="1" applyBorder="1" applyAlignment="1">
      <alignment horizontal="left" vertical="center"/>
    </xf>
    <xf numFmtId="0" fontId="16" fillId="19" borderId="4" xfId="21" applyFont="1" applyFill="1" applyBorder="1" applyAlignment="1">
      <alignment horizontal="center" vertical="center"/>
    </xf>
    <xf numFmtId="0" fontId="16" fillId="20" borderId="4" xfId="21" applyFont="1" applyFill="1" applyBorder="1" applyAlignment="1">
      <alignment horizontal="center" vertical="center"/>
    </xf>
    <xf numFmtId="166" fontId="16" fillId="20" borderId="4" xfId="21" applyNumberFormat="1" applyFont="1" applyFill="1" applyBorder="1" applyAlignment="1">
      <alignment horizontal="right" vertical="center"/>
    </xf>
    <xf numFmtId="49" fontId="15" fillId="19" borderId="14" xfId="24" applyNumberFormat="1" applyFont="1" applyFill="1" applyBorder="1" applyAlignment="1">
      <alignment horizontal="center" vertical="center"/>
    </xf>
    <xf numFmtId="0" fontId="14" fillId="19" borderId="14" xfId="24" applyFont="1" applyFill="1" applyBorder="1" applyAlignment="1">
      <alignment vertical="center" wrapText="1"/>
    </xf>
    <xf numFmtId="1" fontId="14" fillId="19" borderId="14" xfId="24" applyNumberFormat="1" applyFont="1" applyFill="1" applyBorder="1" applyAlignment="1">
      <alignment horizontal="center" vertical="center"/>
    </xf>
    <xf numFmtId="0" fontId="18" fillId="19" borderId="14" xfId="24" applyNumberFormat="1" applyFont="1" applyFill="1" applyBorder="1" applyAlignment="1">
      <alignment horizontal="center" vertical="center"/>
    </xf>
    <xf numFmtId="1" fontId="18" fillId="19" borderId="14" xfId="24" applyNumberFormat="1" applyFont="1" applyFill="1" applyBorder="1" applyAlignment="1">
      <alignment horizontal="center" vertical="center"/>
    </xf>
    <xf numFmtId="0" fontId="19" fillId="19" borderId="14" xfId="21" applyFont="1" applyFill="1" applyBorder="1" applyAlignment="1">
      <alignment vertical="center"/>
    </xf>
    <xf numFmtId="0" fontId="16" fillId="19" borderId="14" xfId="21" applyFont="1" applyFill="1" applyBorder="1" applyAlignment="1">
      <alignment horizontal="left" vertical="center"/>
    </xf>
    <xf numFmtId="0" fontId="16" fillId="19" borderId="14" xfId="21" applyFont="1" applyFill="1" applyBorder="1" applyAlignment="1">
      <alignment horizontal="center" vertical="center"/>
    </xf>
    <xf numFmtId="166" fontId="16" fillId="19" borderId="14" xfId="21" applyNumberFormat="1" applyFont="1" applyFill="1" applyBorder="1" applyAlignment="1">
      <alignment horizontal="right" vertical="center"/>
    </xf>
    <xf numFmtId="0" fontId="16" fillId="19" borderId="26" xfId="21" applyFont="1" applyFill="1" applyBorder="1" applyAlignment="1">
      <alignment vertical="center"/>
    </xf>
    <xf numFmtId="1" fontId="18" fillId="21" borderId="14" xfId="24" applyNumberFormat="1" applyFont="1" applyFill="1" applyBorder="1" applyAlignment="1">
      <alignment horizontal="center" vertical="center"/>
    </xf>
    <xf numFmtId="1" fontId="14" fillId="21" borderId="14" xfId="24" applyNumberFormat="1" applyFont="1" applyFill="1" applyBorder="1" applyAlignment="1">
      <alignment horizontal="left" vertical="center"/>
    </xf>
    <xf numFmtId="1" fontId="14" fillId="21" borderId="14" xfId="24" applyNumberFormat="1" applyFont="1" applyFill="1" applyBorder="1" applyAlignment="1">
      <alignment horizontal="center" vertical="center"/>
    </xf>
    <xf numFmtId="1" fontId="14" fillId="21" borderId="14" xfId="24" applyNumberFormat="1" applyFont="1" applyFill="1" applyBorder="1" applyAlignment="1">
      <alignment horizontal="center" vertical="center" wrapText="1"/>
    </xf>
    <xf numFmtId="1" fontId="14" fillId="21" borderId="26" xfId="24" applyNumberFormat="1" applyFont="1" applyFill="1" applyBorder="1" applyAlignment="1">
      <alignment horizontal="center" vertical="center" wrapText="1"/>
    </xf>
    <xf numFmtId="0" fontId="18" fillId="21" borderId="14" xfId="24" applyNumberFormat="1" applyFont="1" applyFill="1" applyBorder="1" applyAlignment="1">
      <alignment horizontal="center" vertical="center" wrapText="1"/>
    </xf>
    <xf numFmtId="1" fontId="18" fillId="21" borderId="14" xfId="24" applyNumberFormat="1" applyFont="1" applyFill="1" applyBorder="1" applyAlignment="1">
      <alignment horizontal="center" vertical="center" wrapText="1"/>
    </xf>
    <xf numFmtId="1" fontId="14" fillId="21" borderId="14" xfId="24" applyNumberFormat="1" applyFont="1" applyFill="1" applyBorder="1" applyAlignment="1">
      <alignment horizontal="right" vertical="center"/>
    </xf>
    <xf numFmtId="1" fontId="14" fillId="21" borderId="26" xfId="24" applyNumberFormat="1" applyFont="1" applyFill="1" applyBorder="1" applyAlignment="1">
      <alignment horizontal="center" vertical="center"/>
    </xf>
    <xf numFmtId="1" fontId="14" fillId="19" borderId="28" xfId="24" applyNumberFormat="1" applyFont="1" applyFill="1" applyBorder="1" applyAlignment="1">
      <alignment horizontal="center" vertical="center"/>
    </xf>
    <xf numFmtId="0" fontId="18" fillId="19" borderId="28" xfId="24" applyNumberFormat="1" applyFont="1" applyFill="1" applyBorder="1" applyAlignment="1">
      <alignment horizontal="center" vertical="center"/>
    </xf>
    <xf numFmtId="1" fontId="18" fillId="19" borderId="28" xfId="24" applyNumberFormat="1" applyFont="1" applyFill="1" applyBorder="1" applyAlignment="1">
      <alignment horizontal="center" vertical="center"/>
    </xf>
    <xf numFmtId="0" fontId="19" fillId="19" borderId="28" xfId="21" applyFont="1" applyFill="1" applyBorder="1" applyAlignment="1">
      <alignment horizontal="center" vertical="center"/>
    </xf>
    <xf numFmtId="0" fontId="16" fillId="19" borderId="28" xfId="21" applyFont="1" applyFill="1" applyBorder="1" applyAlignment="1">
      <alignment horizontal="left" vertical="center"/>
    </xf>
    <xf numFmtId="0" fontId="16" fillId="19" borderId="28" xfId="21" applyFont="1" applyFill="1" applyBorder="1" applyAlignment="1">
      <alignment horizontal="center" vertical="center"/>
    </xf>
    <xf numFmtId="0" fontId="16" fillId="20" borderId="28" xfId="21" applyFont="1" applyFill="1" applyBorder="1" applyAlignment="1">
      <alignment horizontal="center" vertical="center"/>
    </xf>
    <xf numFmtId="166" fontId="16" fillId="20" borderId="28" xfId="21" applyNumberFormat="1" applyFont="1" applyFill="1" applyBorder="1" applyAlignment="1">
      <alignment horizontal="right" vertical="center"/>
    </xf>
    <xf numFmtId="0" fontId="16" fillId="20" borderId="35" xfId="21" applyFont="1" applyFill="1" applyBorder="1" applyAlignment="1">
      <alignment horizontal="center" vertical="center"/>
    </xf>
    <xf numFmtId="0" fontId="19" fillId="19" borderId="4" xfId="21" applyFont="1" applyFill="1" applyBorder="1" applyAlignment="1">
      <alignment vertical="center"/>
    </xf>
    <xf numFmtId="166" fontId="16" fillId="19" borderId="4" xfId="21" applyNumberFormat="1" applyFont="1" applyFill="1" applyBorder="1" applyAlignment="1">
      <alignment horizontal="right" vertical="center"/>
    </xf>
    <xf numFmtId="49" fontId="15" fillId="19" borderId="20" xfId="24" applyNumberFormat="1" applyFont="1" applyFill="1" applyBorder="1" applyAlignment="1">
      <alignment horizontal="center" vertical="center"/>
    </xf>
    <xf numFmtId="0" fontId="14" fillId="19" borderId="20" xfId="24" applyFont="1" applyFill="1" applyBorder="1" applyAlignment="1">
      <alignment vertical="center" wrapText="1"/>
    </xf>
    <xf numFmtId="1" fontId="14" fillId="19" borderId="20" xfId="24" applyNumberFormat="1" applyFont="1" applyFill="1" applyBorder="1" applyAlignment="1">
      <alignment horizontal="center" vertical="center"/>
    </xf>
    <xf numFmtId="0" fontId="18" fillId="19" borderId="20" xfId="24" applyNumberFormat="1" applyFont="1" applyFill="1" applyBorder="1" applyAlignment="1">
      <alignment horizontal="center" vertical="center"/>
    </xf>
    <xf numFmtId="1" fontId="18" fillId="19" borderId="20" xfId="24" applyNumberFormat="1" applyFont="1" applyFill="1" applyBorder="1" applyAlignment="1">
      <alignment horizontal="center" vertical="center"/>
    </xf>
    <xf numFmtId="0" fontId="19" fillId="19" borderId="20" xfId="21" applyFont="1" applyFill="1" applyBorder="1" applyAlignment="1">
      <alignment horizontal="center" vertical="center"/>
    </xf>
    <xf numFmtId="49" fontId="19" fillId="19" borderId="20" xfId="21" applyNumberFormat="1" applyFont="1" applyFill="1" applyBorder="1" applyAlignment="1">
      <alignment horizontal="center" vertical="center"/>
    </xf>
    <xf numFmtId="0" fontId="16" fillId="19" borderId="20" xfId="21" applyFont="1" applyFill="1" applyBorder="1" applyAlignment="1">
      <alignment horizontal="left" vertical="center"/>
    </xf>
    <xf numFmtId="0" fontId="16" fillId="19" borderId="19" xfId="21" applyFont="1" applyFill="1" applyBorder="1" applyAlignment="1">
      <alignment horizontal="center" vertical="center"/>
    </xf>
    <xf numFmtId="0" fontId="16" fillId="20" borderId="19" xfId="21" applyFont="1" applyFill="1" applyBorder="1" applyAlignment="1">
      <alignment horizontal="center" vertical="center"/>
    </xf>
    <xf numFmtId="166" fontId="16" fillId="20" borderId="19" xfId="21" applyNumberFormat="1" applyFont="1" applyFill="1" applyBorder="1" applyAlignment="1">
      <alignment horizontal="right" vertical="center"/>
    </xf>
    <xf numFmtId="166" fontId="16" fillId="20" borderId="21" xfId="21" applyNumberFormat="1" applyFont="1" applyFill="1" applyBorder="1" applyAlignment="1">
      <alignment horizontal="right" vertical="center"/>
    </xf>
    <xf numFmtId="49" fontId="15" fillId="19" borderId="19" xfId="24" applyNumberFormat="1" applyFont="1" applyFill="1" applyBorder="1" applyAlignment="1">
      <alignment horizontal="center" vertical="center"/>
    </xf>
    <xf numFmtId="0" fontId="14" fillId="19" borderId="19" xfId="24" applyFont="1" applyFill="1" applyBorder="1" applyAlignment="1">
      <alignment vertical="center" wrapText="1"/>
    </xf>
    <xf numFmtId="1" fontId="14" fillId="19" borderId="19" xfId="24" applyNumberFormat="1" applyFont="1" applyFill="1" applyBorder="1" applyAlignment="1">
      <alignment horizontal="center" vertical="center"/>
    </xf>
    <xf numFmtId="0" fontId="18" fillId="19" borderId="19" xfId="24" applyNumberFormat="1" applyFont="1" applyFill="1" applyBorder="1" applyAlignment="1">
      <alignment horizontal="center" vertical="center"/>
    </xf>
    <xf numFmtId="1" fontId="18" fillId="19" borderId="19" xfId="24" applyNumberFormat="1" applyFont="1" applyFill="1" applyBorder="1" applyAlignment="1">
      <alignment horizontal="center" vertical="center"/>
    </xf>
    <xf numFmtId="0" fontId="19" fillId="19" borderId="19" xfId="21" applyFont="1" applyFill="1" applyBorder="1" applyAlignment="1">
      <alignment horizontal="center" vertical="center"/>
    </xf>
    <xf numFmtId="49" fontId="19" fillId="19" borderId="19" xfId="21" applyNumberFormat="1" applyFont="1" applyFill="1" applyBorder="1" applyAlignment="1">
      <alignment horizontal="center" vertical="center"/>
    </xf>
    <xf numFmtId="0" fontId="16" fillId="19" borderId="21" xfId="21" applyFont="1" applyFill="1" applyBorder="1" applyAlignment="1">
      <alignment horizontal="left" vertical="center"/>
    </xf>
    <xf numFmtId="0" fontId="17" fillId="19" borderId="32" xfId="21" applyFont="1" applyFill="1" applyBorder="1" applyAlignment="1">
      <alignment horizontal="center" vertical="center"/>
    </xf>
    <xf numFmtId="0" fontId="17" fillId="20" borderId="33" xfId="21" applyFont="1" applyFill="1" applyBorder="1" applyAlignment="1">
      <alignment horizontal="center" vertical="center"/>
    </xf>
    <xf numFmtId="166" fontId="22" fillId="20" borderId="34" xfId="21" applyNumberFormat="1" applyFont="1" applyFill="1" applyBorder="1" applyAlignment="1">
      <alignment horizontal="right" vertical="center"/>
    </xf>
    <xf numFmtId="0" fontId="18" fillId="19" borderId="15" xfId="24" applyNumberFormat="1" applyFont="1" applyFill="1" applyBorder="1" applyAlignment="1">
      <alignment horizontal="center" vertical="center"/>
    </xf>
    <xf numFmtId="0" fontId="19" fillId="19" borderId="14" xfId="21" applyFont="1" applyFill="1" applyBorder="1" applyAlignment="1">
      <alignment horizontal="center" vertical="center"/>
    </xf>
    <xf numFmtId="49" fontId="19" fillId="19" borderId="14" xfId="21" applyNumberFormat="1" applyFont="1" applyFill="1" applyBorder="1" applyAlignment="1">
      <alignment horizontal="center" vertical="center"/>
    </xf>
    <xf numFmtId="0" fontId="16" fillId="19" borderId="16" xfId="21" applyFont="1" applyFill="1" applyBorder="1" applyAlignment="1">
      <alignment horizontal="center" vertical="center"/>
    </xf>
    <xf numFmtId="0" fontId="16" fillId="20" borderId="16" xfId="21" applyFont="1" applyFill="1" applyBorder="1" applyAlignment="1">
      <alignment horizontal="center" vertical="center"/>
    </xf>
    <xf numFmtId="166" fontId="23" fillId="20" borderId="16" xfId="21" applyNumberFormat="1" applyFont="1" applyFill="1" applyBorder="1" applyAlignment="1">
      <alignment horizontal="right" vertical="center"/>
    </xf>
    <xf numFmtId="166" fontId="23" fillId="20" borderId="18" xfId="21" applyNumberFormat="1" applyFont="1" applyFill="1" applyBorder="1" applyAlignment="1">
      <alignment horizontal="right" vertical="center"/>
    </xf>
    <xf numFmtId="0" fontId="18" fillId="19" borderId="17" xfId="24" applyNumberFormat="1" applyFont="1" applyFill="1" applyBorder="1" applyAlignment="1">
      <alignment horizontal="center" vertical="center"/>
    </xf>
    <xf numFmtId="1" fontId="18" fillId="19" borderId="22" xfId="24" applyNumberFormat="1" applyFont="1" applyFill="1" applyBorder="1" applyAlignment="1">
      <alignment horizontal="center" vertical="center"/>
    </xf>
    <xf numFmtId="0" fontId="16" fillId="20" borderId="14" xfId="21" applyFont="1" applyFill="1" applyBorder="1" applyAlignment="1">
      <alignment horizontal="center" vertical="center"/>
    </xf>
    <xf numFmtId="166" fontId="23" fillId="20" borderId="14" xfId="21" applyNumberFormat="1" applyFont="1" applyFill="1" applyBorder="1" applyAlignment="1">
      <alignment horizontal="right" vertical="center"/>
    </xf>
    <xf numFmtId="166" fontId="23" fillId="20" borderId="26" xfId="21" applyNumberFormat="1" applyFont="1" applyFill="1" applyBorder="1" applyAlignment="1">
      <alignment horizontal="right" vertical="center"/>
    </xf>
    <xf numFmtId="0" fontId="18" fillId="19" borderId="16" xfId="24" applyNumberFormat="1" applyFont="1" applyFill="1" applyBorder="1" applyAlignment="1">
      <alignment horizontal="center" vertical="center"/>
    </xf>
    <xf numFmtId="0" fontId="14" fillId="19" borderId="28" xfId="24" applyFont="1" applyFill="1" applyBorder="1" applyAlignment="1">
      <alignment vertical="center" wrapText="1"/>
    </xf>
    <xf numFmtId="49" fontId="19" fillId="19" borderId="28" xfId="21" applyNumberFormat="1" applyFont="1" applyFill="1" applyBorder="1" applyAlignment="1">
      <alignment horizontal="center" vertical="center"/>
    </xf>
    <xf numFmtId="166" fontId="16" fillId="20" borderId="35" xfId="21" applyNumberFormat="1" applyFont="1" applyFill="1" applyBorder="1" applyAlignment="1">
      <alignment horizontal="right" vertical="center"/>
    </xf>
    <xf numFmtId="49" fontId="15" fillId="19" borderId="18" xfId="24" applyNumberFormat="1" applyFont="1" applyFill="1" applyBorder="1" applyAlignment="1">
      <alignment horizontal="center" vertical="center"/>
    </xf>
    <xf numFmtId="166" fontId="16" fillId="20" borderId="24" xfId="21" applyNumberFormat="1" applyFont="1" applyFill="1" applyBorder="1" applyAlignment="1">
      <alignment horizontal="right" vertical="center"/>
    </xf>
    <xf numFmtId="49" fontId="15" fillId="19" borderId="26" xfId="24" applyNumberFormat="1" applyFont="1" applyFill="1" applyBorder="1" applyAlignment="1">
      <alignment horizontal="center" vertical="center"/>
    </xf>
    <xf numFmtId="49" fontId="15" fillId="19" borderId="15" xfId="24" applyNumberFormat="1" applyFont="1" applyFill="1" applyBorder="1" applyAlignment="1">
      <alignment horizontal="center" vertical="center"/>
    </xf>
    <xf numFmtId="0" fontId="16" fillId="19" borderId="20" xfId="21" applyFont="1" applyFill="1" applyBorder="1" applyAlignment="1">
      <alignment horizontal="center" vertical="center"/>
    </xf>
    <xf numFmtId="0" fontId="16" fillId="20" borderId="20" xfId="21" applyFont="1" applyFill="1" applyBorder="1" applyAlignment="1">
      <alignment horizontal="center" vertical="center"/>
    </xf>
    <xf numFmtId="166" fontId="16" fillId="20" borderId="20" xfId="21" applyNumberFormat="1" applyFont="1" applyFill="1" applyBorder="1" applyAlignment="1">
      <alignment horizontal="right" vertical="center"/>
    </xf>
    <xf numFmtId="166" fontId="16" fillId="20" borderId="36" xfId="21" applyNumberFormat="1" applyFont="1" applyFill="1" applyBorder="1" applyAlignment="1">
      <alignment horizontal="right" vertical="center"/>
    </xf>
    <xf numFmtId="49" fontId="15" fillId="19" borderId="16" xfId="24" applyNumberFormat="1" applyFont="1" applyFill="1" applyBorder="1" applyAlignment="1">
      <alignment horizontal="center" vertical="center"/>
    </xf>
    <xf numFmtId="1" fontId="18" fillId="19" borderId="16" xfId="24" applyNumberFormat="1" applyFont="1" applyFill="1" applyBorder="1" applyAlignment="1">
      <alignment horizontal="center" vertical="center"/>
    </xf>
    <xf numFmtId="0" fontId="19" fillId="19" borderId="16" xfId="21" applyFont="1" applyFill="1" applyBorder="1" applyAlignment="1">
      <alignment horizontal="center" vertical="center"/>
    </xf>
    <xf numFmtId="49" fontId="19" fillId="19" borderId="16" xfId="21" applyNumberFormat="1" applyFont="1" applyFill="1" applyBorder="1" applyAlignment="1">
      <alignment horizontal="center" vertical="center"/>
    </xf>
    <xf numFmtId="0" fontId="16" fillId="19" borderId="16" xfId="21" applyFont="1" applyFill="1" applyBorder="1" applyAlignment="1">
      <alignment horizontal="left" vertical="center"/>
    </xf>
    <xf numFmtId="0" fontId="16" fillId="19" borderId="18" xfId="21" applyFont="1" applyFill="1" applyBorder="1" applyAlignment="1">
      <alignment horizontal="center" vertical="center"/>
    </xf>
    <xf numFmtId="0" fontId="23" fillId="20" borderId="23" xfId="21" applyFont="1" applyFill="1" applyBorder="1" applyAlignment="1">
      <alignment horizontal="center" vertical="center"/>
    </xf>
    <xf numFmtId="166" fontId="23" fillId="20" borderId="25" xfId="21" applyNumberFormat="1" applyFont="1" applyFill="1" applyBorder="1" applyAlignment="1">
      <alignment horizontal="right" vertical="center"/>
    </xf>
    <xf numFmtId="166" fontId="22" fillId="20" borderId="31" xfId="21" applyNumberFormat="1" applyFont="1" applyFill="1" applyBorder="1" applyAlignment="1">
      <alignment horizontal="right" vertical="center"/>
    </xf>
    <xf numFmtId="166" fontId="16" fillId="20" borderId="16" xfId="21" applyNumberFormat="1" applyFont="1" applyFill="1" applyBorder="1" applyAlignment="1">
      <alignment horizontal="right" vertical="center"/>
    </xf>
    <xf numFmtId="166" fontId="16" fillId="20" borderId="18" xfId="21" applyNumberFormat="1" applyFont="1" applyFill="1" applyBorder="1" applyAlignment="1">
      <alignment horizontal="right" vertical="center"/>
    </xf>
    <xf numFmtId="167" fontId="14" fillId="21" borderId="14" xfId="24" applyNumberFormat="1" applyFont="1" applyFill="1" applyBorder="1" applyAlignment="1">
      <alignment horizontal="center" vertical="center"/>
    </xf>
    <xf numFmtId="166" fontId="16" fillId="20" borderId="2" xfId="21" applyNumberFormat="1" applyFont="1" applyFill="1" applyBorder="1" applyAlignment="1">
      <alignment horizontal="right" vertical="center"/>
    </xf>
    <xf numFmtId="0" fontId="16" fillId="19" borderId="2" xfId="21" applyFont="1" applyFill="1" applyBorder="1" applyAlignment="1">
      <alignment vertical="center"/>
    </xf>
    <xf numFmtId="0" fontId="24" fillId="19" borderId="0" xfId="21" applyFont="1" applyFill="1" applyBorder="1" applyAlignment="1">
      <alignment vertical="center"/>
    </xf>
    <xf numFmtId="0" fontId="25" fillId="19" borderId="0" xfId="21" applyFont="1" applyFill="1" applyBorder="1" applyAlignment="1">
      <alignment vertical="center"/>
    </xf>
    <xf numFmtId="0" fontId="26" fillId="19" borderId="0" xfId="21" applyFont="1" applyFill="1" applyBorder="1" applyAlignment="1">
      <alignment vertical="center"/>
    </xf>
    <xf numFmtId="49" fontId="26" fillId="19" borderId="0" xfId="21" applyNumberFormat="1" applyFont="1" applyFill="1" applyBorder="1" applyAlignment="1">
      <alignment vertical="center"/>
    </xf>
    <xf numFmtId="0" fontId="27" fillId="19" borderId="0" xfId="21" applyFont="1" applyFill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13" xfId="0" applyNumberFormat="1" applyBorder="1" applyAlignment="1">
      <alignment vertical="center" shrinkToFi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49" fontId="0" fillId="16" borderId="1" xfId="0" applyNumberFormat="1" applyFill="1" applyBorder="1" applyAlignment="1">
      <alignment vertical="center"/>
    </xf>
    <xf numFmtId="0" fontId="0" fillId="16" borderId="1" xfId="0" applyFill="1" applyBorder="1" applyAlignment="1">
      <alignment vertical="center"/>
    </xf>
    <xf numFmtId="0" fontId="0" fillId="16" borderId="13" xfId="0" applyFill="1" applyBorder="1" applyAlignment="1">
      <alignment vertical="center"/>
    </xf>
    <xf numFmtId="0" fontId="14" fillId="19" borderId="24" xfId="24" applyFont="1" applyFill="1" applyBorder="1" applyAlignment="1">
      <alignment vertical="center" wrapText="1"/>
    </xf>
    <xf numFmtId="0" fontId="15" fillId="19" borderId="29" xfId="0" applyFont="1" applyFill="1" applyBorder="1" applyAlignment="1">
      <alignment vertical="center" wrapText="1"/>
    </xf>
    <xf numFmtId="0" fontId="15" fillId="19" borderId="30" xfId="0" applyFont="1" applyFill="1" applyBorder="1" applyAlignment="1">
      <alignment vertical="center" wrapText="1"/>
    </xf>
    <xf numFmtId="49" fontId="15" fillId="21" borderId="14" xfId="24" applyNumberFormat="1" applyFont="1" applyFill="1" applyBorder="1" applyAlignment="1">
      <alignment horizontal="center" vertical="center"/>
    </xf>
    <xf numFmtId="0" fontId="21" fillId="19" borderId="14" xfId="24" applyFont="1" applyFill="1" applyBorder="1" applyAlignment="1">
      <alignment horizontal="left" vertical="center" wrapText="1"/>
    </xf>
    <xf numFmtId="0" fontId="18" fillId="21" borderId="14" xfId="24" applyFont="1" applyFill="1" applyBorder="1" applyAlignment="1">
      <alignment horizontal="center" vertical="center" wrapText="1"/>
    </xf>
    <xf numFmtId="49" fontId="20" fillId="19" borderId="35" xfId="24" applyNumberFormat="1" applyFont="1" applyFill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3" fillId="20" borderId="24" xfId="21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vertical="center" wrapText="1"/>
    </xf>
  </cellXfs>
  <cellStyles count="26">
    <cellStyle name=" 1" xfId="1" xr:uid="{00000000-0005-0000-0000-000000000000}"/>
    <cellStyle name="20 % – Zvýraznění 1" xfId="2" xr:uid="{00000000-0005-0000-0000-000001000000}"/>
    <cellStyle name="20 % – Zvýraznění 2" xfId="3" xr:uid="{00000000-0005-0000-0000-000002000000}"/>
    <cellStyle name="20 % – Zvýraznění 3" xfId="4" xr:uid="{00000000-0005-0000-0000-000003000000}"/>
    <cellStyle name="20 % – Zvýraznění 4" xfId="5" xr:uid="{00000000-0005-0000-0000-000004000000}"/>
    <cellStyle name="20 % – Zvýraznění 5" xfId="6" xr:uid="{00000000-0005-0000-0000-000005000000}"/>
    <cellStyle name="20 % – Zvýraznění 6" xfId="7" xr:uid="{00000000-0005-0000-0000-000006000000}"/>
    <cellStyle name="40 % – Zvýraznění 1" xfId="8" xr:uid="{00000000-0005-0000-0000-000007000000}"/>
    <cellStyle name="40 % – Zvýraznění 2" xfId="9" xr:uid="{00000000-0005-0000-0000-000008000000}"/>
    <cellStyle name="40 % – Zvýraznění 3" xfId="10" xr:uid="{00000000-0005-0000-0000-000009000000}"/>
    <cellStyle name="40 % – Zvýraznění 4" xfId="11" xr:uid="{00000000-0005-0000-0000-00000A000000}"/>
    <cellStyle name="40 % – Zvýraznění 5" xfId="12" xr:uid="{00000000-0005-0000-0000-00000B000000}"/>
    <cellStyle name="40 % – Zvýraznění 6" xfId="13" xr:uid="{00000000-0005-0000-0000-00000C000000}"/>
    <cellStyle name="60 % – Zvýraznění 1" xfId="14" xr:uid="{00000000-0005-0000-0000-00000D000000}"/>
    <cellStyle name="60 % – Zvýraznění 2" xfId="15" xr:uid="{00000000-0005-0000-0000-00000E000000}"/>
    <cellStyle name="60 % – Zvýraznění 3" xfId="16" xr:uid="{00000000-0005-0000-0000-00000F000000}"/>
    <cellStyle name="60 % – Zvýraznění 4" xfId="17" xr:uid="{00000000-0005-0000-0000-000010000000}"/>
    <cellStyle name="60 % – Zvýraznění 5" xfId="18" xr:uid="{00000000-0005-0000-0000-000011000000}"/>
    <cellStyle name="60 % – Zvýraznění 6" xfId="19" xr:uid="{00000000-0005-0000-0000-000012000000}"/>
    <cellStyle name="Excel Built-in Normal" xfId="20" xr:uid="{00000000-0005-0000-0000-000013000000}"/>
    <cellStyle name="Excel Built-in Normal_gastro-oprava_-_ZS_Dobris_-_vykaz_vymer_2018_09_18" xfId="21" xr:uid="{00000000-0005-0000-0000-000014000000}"/>
    <cellStyle name="Normální" xfId="0" builtinId="0"/>
    <cellStyle name="normální 2" xfId="22" xr:uid="{00000000-0005-0000-0000-000016000000}"/>
    <cellStyle name="Normální 3" xfId="23" xr:uid="{00000000-0005-0000-0000-000017000000}"/>
    <cellStyle name="normální_SSaZ - VZOR " xfId="24" xr:uid="{00000000-0005-0000-0000-000018000000}"/>
    <cellStyle name="Špatně" xfId="25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bchod\Zak&#225;zky\Akce%202018%20-%20PS\3018286%20-%20V&#253;st.%20nov.%20pavilonu%20a%20roz&#353;.%20varny%20a%20j&#237;delny%20u%202.%20Z&#352;%20Dob&#345;&#237;&#353;,%20&#352;koln&#237;%201035\01_PD\ZS_Dobris-UT_rozpoc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</sheetNames>
    <sheetDataSet>
      <sheetData sheetId="0">
        <row r="4">
          <cell r="A4" t="str">
            <v>1</v>
          </cell>
        </row>
      </sheetData>
      <sheetData sheetId="1">
        <row r="1">
          <cell r="H1" t="str">
            <v>770/18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>
      <c r="A1" s="173" t="s">
        <v>160</v>
      </c>
      <c r="B1" s="173"/>
      <c r="C1" s="174"/>
      <c r="D1" s="173"/>
      <c r="E1" s="173"/>
      <c r="F1" s="173"/>
      <c r="G1" s="173"/>
    </row>
    <row r="2" spans="1:7" ht="24.95" customHeight="1">
      <c r="A2" s="7" t="s">
        <v>161</v>
      </c>
      <c r="B2" s="6"/>
      <c r="C2" s="175"/>
      <c r="D2" s="175"/>
      <c r="E2" s="175"/>
      <c r="F2" s="175"/>
      <c r="G2" s="176"/>
    </row>
    <row r="3" spans="1:7" ht="24.95" customHeight="1">
      <c r="A3" s="7" t="s">
        <v>162</v>
      </c>
      <c r="B3" s="6"/>
      <c r="C3" s="175"/>
      <c r="D3" s="175"/>
      <c r="E3" s="175"/>
      <c r="F3" s="175"/>
      <c r="G3" s="176"/>
    </row>
    <row r="4" spans="1:7" ht="24.95" customHeight="1">
      <c r="A4" s="7" t="s">
        <v>163</v>
      </c>
      <c r="B4" s="6"/>
      <c r="C4" s="175"/>
      <c r="D4" s="175"/>
      <c r="E4" s="175"/>
      <c r="F4" s="175"/>
      <c r="G4" s="176"/>
    </row>
    <row r="5" spans="1:7">
      <c r="B5" s="2"/>
      <c r="C5" s="3"/>
      <c r="D5" s="4"/>
    </row>
  </sheetData>
  <sheetProtection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5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outlinePr summaryBelow="0"/>
  </sheetPr>
  <dimension ref="A1:BH5000"/>
  <sheetViews>
    <sheetView workbookViewId="0">
      <pane ySplit="7" topLeftCell="A8" activePane="bottomLeft" state="frozen"/>
      <selection activeCell="C6" sqref="C6"/>
      <selection pane="bottomLeft" activeCell="C6" sqref="C6"/>
    </sheetView>
  </sheetViews>
  <sheetFormatPr defaultRowHeight="12.75" outlineLevelRow="1"/>
  <cols>
    <col min="1" max="1" width="3.42578125" customWidth="1"/>
    <col min="2" max="2" width="12.5703125" style="8" customWidth="1"/>
    <col min="3" max="3" width="63.28515625" style="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81" t="s">
        <v>1274</v>
      </c>
      <c r="B1" s="181"/>
      <c r="C1" s="181"/>
      <c r="D1" s="181"/>
      <c r="E1" s="181"/>
      <c r="F1" s="181"/>
      <c r="G1" s="181"/>
      <c r="AG1" t="s">
        <v>1275</v>
      </c>
    </row>
    <row r="2" spans="1:60" ht="24.95" customHeight="1">
      <c r="A2" s="10" t="s">
        <v>161</v>
      </c>
      <c r="B2" s="6" t="s">
        <v>169</v>
      </c>
      <c r="C2" s="182" t="s">
        <v>170</v>
      </c>
      <c r="D2" s="183"/>
      <c r="E2" s="183"/>
      <c r="F2" s="183"/>
      <c r="G2" s="184"/>
      <c r="AG2" t="s">
        <v>1276</v>
      </c>
    </row>
    <row r="3" spans="1:60" ht="24.95" customHeight="1">
      <c r="A3" s="10" t="s">
        <v>162</v>
      </c>
      <c r="B3" s="6" t="s">
        <v>171</v>
      </c>
      <c r="C3" s="182" t="s">
        <v>172</v>
      </c>
      <c r="D3" s="183"/>
      <c r="E3" s="183"/>
      <c r="F3" s="183"/>
      <c r="G3" s="184"/>
      <c r="AC3" s="8" t="s">
        <v>1276</v>
      </c>
      <c r="AG3" t="s">
        <v>1277</v>
      </c>
    </row>
    <row r="4" spans="1:60" ht="24.95" customHeight="1">
      <c r="A4" s="11" t="s">
        <v>163</v>
      </c>
      <c r="B4" s="12" t="s">
        <v>171</v>
      </c>
      <c r="C4" s="185" t="s">
        <v>172</v>
      </c>
      <c r="D4" s="186"/>
      <c r="E4" s="186"/>
      <c r="F4" s="186"/>
      <c r="G4" s="187"/>
      <c r="AG4" t="s">
        <v>1278</v>
      </c>
    </row>
    <row r="5" spans="1:60">
      <c r="D5" s="9"/>
    </row>
    <row r="6" spans="1:60" ht="38.25">
      <c r="A6" s="14" t="s">
        <v>1279</v>
      </c>
      <c r="B6" s="16" t="s">
        <v>1280</v>
      </c>
      <c r="C6" s="16" t="s">
        <v>1281</v>
      </c>
      <c r="D6" s="15" t="s">
        <v>1282</v>
      </c>
      <c r="E6" s="14" t="s">
        <v>1283</v>
      </c>
      <c r="F6" s="13" t="s">
        <v>1284</v>
      </c>
      <c r="G6" s="14" t="s">
        <v>166</v>
      </c>
      <c r="H6" s="17" t="s">
        <v>167</v>
      </c>
      <c r="I6" s="17" t="s">
        <v>1285</v>
      </c>
      <c r="J6" s="17" t="s">
        <v>168</v>
      </c>
      <c r="K6" s="17" t="s">
        <v>1286</v>
      </c>
      <c r="L6" s="17" t="s">
        <v>1287</v>
      </c>
      <c r="M6" s="17" t="s">
        <v>1288</v>
      </c>
      <c r="N6" s="17" t="s">
        <v>1289</v>
      </c>
      <c r="O6" s="17" t="s">
        <v>1290</v>
      </c>
      <c r="P6" s="17" t="s">
        <v>1291</v>
      </c>
      <c r="Q6" s="17" t="s">
        <v>1292</v>
      </c>
      <c r="R6" s="17" t="s">
        <v>1293</v>
      </c>
      <c r="S6" s="17" t="s">
        <v>1294</v>
      </c>
      <c r="T6" s="17" t="s">
        <v>1295</v>
      </c>
      <c r="U6" s="17" t="s">
        <v>1296</v>
      </c>
      <c r="V6" s="17" t="s">
        <v>1297</v>
      </c>
      <c r="W6" s="17" t="s">
        <v>1298</v>
      </c>
    </row>
    <row r="7" spans="1:60" hidden="1">
      <c r="A7" s="1"/>
      <c r="B7" s="2"/>
      <c r="C7" s="2"/>
      <c r="D7" s="4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60">
      <c r="A8" s="32" t="s">
        <v>1299</v>
      </c>
      <c r="B8" s="33" t="s">
        <v>199</v>
      </c>
      <c r="C8" s="54" t="s">
        <v>165</v>
      </c>
      <c r="D8" s="34"/>
      <c r="E8" s="35"/>
      <c r="F8" s="36"/>
      <c r="G8" s="36">
        <f>SUMIF(AG9:AG26,"&lt;&gt;NOR",G9:G26)</f>
        <v>0</v>
      </c>
      <c r="H8" s="36"/>
      <c r="I8" s="36">
        <f>SUM(I9:I26)</f>
        <v>0</v>
      </c>
      <c r="J8" s="36"/>
      <c r="K8" s="36">
        <f>SUM(K9:K26)</f>
        <v>383300</v>
      </c>
      <c r="L8" s="36"/>
      <c r="M8" s="36">
        <f>SUM(M9:M26)</f>
        <v>0</v>
      </c>
      <c r="N8" s="36"/>
      <c r="O8" s="36">
        <f>SUM(O9:O26)</f>
        <v>0</v>
      </c>
      <c r="P8" s="36"/>
      <c r="Q8" s="36">
        <f>SUM(Q9:Q26)</f>
        <v>0</v>
      </c>
      <c r="R8" s="36"/>
      <c r="S8" s="36"/>
      <c r="T8" s="37"/>
      <c r="U8" s="31"/>
      <c r="V8" s="31">
        <f>SUM(V9:V26)</f>
        <v>0</v>
      </c>
      <c r="W8" s="31"/>
      <c r="AG8" t="s">
        <v>1300</v>
      </c>
    </row>
    <row r="9" spans="1:60" ht="22.5" outlineLevel="1">
      <c r="A9" s="45">
        <v>1</v>
      </c>
      <c r="B9" s="46" t="s">
        <v>1301</v>
      </c>
      <c r="C9" s="55" t="s">
        <v>1302</v>
      </c>
      <c r="D9" s="47" t="s">
        <v>1303</v>
      </c>
      <c r="E9" s="48">
        <v>1</v>
      </c>
      <c r="F9" s="49"/>
      <c r="G9" s="50">
        <f>ROUND(E9*F9,2)</f>
        <v>0</v>
      </c>
      <c r="H9" s="49">
        <v>0</v>
      </c>
      <c r="I9" s="50">
        <f>ROUND(E9*H9,2)</f>
        <v>0</v>
      </c>
      <c r="J9" s="49">
        <v>36000</v>
      </c>
      <c r="K9" s="50">
        <f>ROUND(E9*J9,2)</f>
        <v>36000</v>
      </c>
      <c r="L9" s="50">
        <v>21</v>
      </c>
      <c r="M9" s="50">
        <f>G9*(1+L9/100)</f>
        <v>0</v>
      </c>
      <c r="N9" s="50">
        <v>0</v>
      </c>
      <c r="O9" s="50">
        <f>ROUND(E9*N9,2)</f>
        <v>0</v>
      </c>
      <c r="P9" s="50">
        <v>0</v>
      </c>
      <c r="Q9" s="50">
        <f>ROUND(E9*P9,2)</f>
        <v>0</v>
      </c>
      <c r="R9" s="50"/>
      <c r="S9" s="50" t="s">
        <v>1304</v>
      </c>
      <c r="T9" s="51" t="s">
        <v>1305</v>
      </c>
      <c r="U9" s="27">
        <v>0</v>
      </c>
      <c r="V9" s="27">
        <f>ROUND(E9*U9,2)</f>
        <v>0</v>
      </c>
      <c r="W9" s="27"/>
      <c r="X9" s="18"/>
      <c r="Y9" s="18"/>
      <c r="Z9" s="18"/>
      <c r="AA9" s="18"/>
      <c r="AB9" s="18"/>
      <c r="AC9" s="18"/>
      <c r="AD9" s="18"/>
      <c r="AE9" s="18"/>
      <c r="AF9" s="18"/>
      <c r="AG9" s="18" t="s">
        <v>1306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>
      <c r="A10" s="38">
        <v>2</v>
      </c>
      <c r="B10" s="39" t="s">
        <v>1307</v>
      </c>
      <c r="C10" s="56" t="s">
        <v>1308</v>
      </c>
      <c r="D10" s="40" t="s">
        <v>1303</v>
      </c>
      <c r="E10" s="41">
        <v>1</v>
      </c>
      <c r="F10" s="42"/>
      <c r="G10" s="43">
        <f>ROUND(E10*F10,2)</f>
        <v>0</v>
      </c>
      <c r="H10" s="42">
        <v>0</v>
      </c>
      <c r="I10" s="43">
        <f>ROUND(E10*H10,2)</f>
        <v>0</v>
      </c>
      <c r="J10" s="42">
        <v>7200</v>
      </c>
      <c r="K10" s="43">
        <f>ROUND(E10*J10,2)</f>
        <v>7200</v>
      </c>
      <c r="L10" s="43">
        <v>21</v>
      </c>
      <c r="M10" s="43">
        <f>G10*(1+L10/100)</f>
        <v>0</v>
      </c>
      <c r="N10" s="43">
        <v>0</v>
      </c>
      <c r="O10" s="43">
        <f>ROUND(E10*N10,2)</f>
        <v>0</v>
      </c>
      <c r="P10" s="43">
        <v>0</v>
      </c>
      <c r="Q10" s="43">
        <f>ROUND(E10*P10,2)</f>
        <v>0</v>
      </c>
      <c r="R10" s="43"/>
      <c r="S10" s="43" t="s">
        <v>1304</v>
      </c>
      <c r="T10" s="44" t="s">
        <v>1305</v>
      </c>
      <c r="U10" s="27">
        <v>0</v>
      </c>
      <c r="V10" s="27">
        <f>ROUND(E10*U10,2)</f>
        <v>0</v>
      </c>
      <c r="W10" s="27"/>
      <c r="X10" s="18"/>
      <c r="Y10" s="18"/>
      <c r="Z10" s="18"/>
      <c r="AA10" s="18"/>
      <c r="AB10" s="18"/>
      <c r="AC10" s="18"/>
      <c r="AD10" s="18"/>
      <c r="AE10" s="18"/>
      <c r="AF10" s="18"/>
      <c r="AG10" s="18" t="s">
        <v>1306</v>
      </c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>
      <c r="A11" s="25"/>
      <c r="B11" s="26"/>
      <c r="C11" s="177" t="s">
        <v>1309</v>
      </c>
      <c r="D11" s="178"/>
      <c r="E11" s="178"/>
      <c r="F11" s="178"/>
      <c r="G11" s="178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18"/>
      <c r="Y11" s="18"/>
      <c r="Z11" s="18"/>
      <c r="AA11" s="18"/>
      <c r="AB11" s="18"/>
      <c r="AC11" s="18"/>
      <c r="AD11" s="18"/>
      <c r="AE11" s="18"/>
      <c r="AF11" s="18"/>
      <c r="AG11" s="18" t="s">
        <v>1310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>
      <c r="A12" s="38">
        <v>3</v>
      </c>
      <c r="B12" s="39" t="s">
        <v>1311</v>
      </c>
      <c r="C12" s="56" t="s">
        <v>1312</v>
      </c>
      <c r="D12" s="40" t="s">
        <v>1303</v>
      </c>
      <c r="E12" s="41">
        <v>1</v>
      </c>
      <c r="F12" s="42"/>
      <c r="G12" s="43">
        <f>ROUND(E12*F12,2)</f>
        <v>0</v>
      </c>
      <c r="H12" s="42">
        <v>0</v>
      </c>
      <c r="I12" s="43">
        <f>ROUND(E12*H12,2)</f>
        <v>0</v>
      </c>
      <c r="J12" s="42">
        <v>6500</v>
      </c>
      <c r="K12" s="43">
        <f>ROUND(E12*J12,2)</f>
        <v>6500</v>
      </c>
      <c r="L12" s="43">
        <v>21</v>
      </c>
      <c r="M12" s="43">
        <f>G12*(1+L12/100)</f>
        <v>0</v>
      </c>
      <c r="N12" s="43">
        <v>0</v>
      </c>
      <c r="O12" s="43">
        <f>ROUND(E12*N12,2)</f>
        <v>0</v>
      </c>
      <c r="P12" s="43">
        <v>0</v>
      </c>
      <c r="Q12" s="43">
        <f>ROUND(E12*P12,2)</f>
        <v>0</v>
      </c>
      <c r="R12" s="43"/>
      <c r="S12" s="43" t="s">
        <v>1304</v>
      </c>
      <c r="T12" s="44" t="s">
        <v>1305</v>
      </c>
      <c r="U12" s="27">
        <v>0</v>
      </c>
      <c r="V12" s="27">
        <f>ROUND(E12*U12,2)</f>
        <v>0</v>
      </c>
      <c r="W12" s="27"/>
      <c r="X12" s="18"/>
      <c r="Y12" s="18"/>
      <c r="Z12" s="18"/>
      <c r="AA12" s="18"/>
      <c r="AB12" s="18"/>
      <c r="AC12" s="18"/>
      <c r="AD12" s="18"/>
      <c r="AE12" s="18"/>
      <c r="AF12" s="18"/>
      <c r="AG12" s="18" t="s">
        <v>1306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>
      <c r="A13" s="25"/>
      <c r="B13" s="26"/>
      <c r="C13" s="177" t="s">
        <v>1313</v>
      </c>
      <c r="D13" s="178"/>
      <c r="E13" s="178"/>
      <c r="F13" s="178"/>
      <c r="G13" s="178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18"/>
      <c r="Y13" s="18"/>
      <c r="Z13" s="18"/>
      <c r="AA13" s="18"/>
      <c r="AB13" s="18"/>
      <c r="AC13" s="18"/>
      <c r="AD13" s="18"/>
      <c r="AE13" s="18"/>
      <c r="AF13" s="18"/>
      <c r="AG13" s="18" t="s">
        <v>1310</v>
      </c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>
      <c r="A14" s="38">
        <v>4</v>
      </c>
      <c r="B14" s="39" t="s">
        <v>1314</v>
      </c>
      <c r="C14" s="56" t="s">
        <v>1315</v>
      </c>
      <c r="D14" s="40" t="s">
        <v>1303</v>
      </c>
      <c r="E14" s="41">
        <v>1</v>
      </c>
      <c r="F14" s="42"/>
      <c r="G14" s="43">
        <f>ROUND(E14*F14,2)</f>
        <v>0</v>
      </c>
      <c r="H14" s="42">
        <v>0</v>
      </c>
      <c r="I14" s="43">
        <f>ROUND(E14*H14,2)</f>
        <v>0</v>
      </c>
      <c r="J14" s="42">
        <v>21300</v>
      </c>
      <c r="K14" s="43">
        <f>ROUND(E14*J14,2)</f>
        <v>21300</v>
      </c>
      <c r="L14" s="43">
        <v>21</v>
      </c>
      <c r="M14" s="43">
        <f>G14*(1+L14/100)</f>
        <v>0</v>
      </c>
      <c r="N14" s="43">
        <v>0</v>
      </c>
      <c r="O14" s="43">
        <f>ROUND(E14*N14,2)</f>
        <v>0</v>
      </c>
      <c r="P14" s="43">
        <v>0</v>
      </c>
      <c r="Q14" s="43">
        <f>ROUND(E14*P14,2)</f>
        <v>0</v>
      </c>
      <c r="R14" s="43"/>
      <c r="S14" s="43" t="s">
        <v>1304</v>
      </c>
      <c r="T14" s="44" t="s">
        <v>1305</v>
      </c>
      <c r="U14" s="27">
        <v>0</v>
      </c>
      <c r="V14" s="27">
        <f>ROUND(E14*U14,2)</f>
        <v>0</v>
      </c>
      <c r="W14" s="27"/>
      <c r="X14" s="18"/>
      <c r="Y14" s="18"/>
      <c r="Z14" s="18"/>
      <c r="AA14" s="18"/>
      <c r="AB14" s="18"/>
      <c r="AC14" s="18"/>
      <c r="AD14" s="18"/>
      <c r="AE14" s="18"/>
      <c r="AF14" s="18"/>
      <c r="AG14" s="18" t="s">
        <v>1306</v>
      </c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ht="22.5" outlineLevel="1">
      <c r="A15" s="25"/>
      <c r="B15" s="26"/>
      <c r="C15" s="177" t="s">
        <v>1481</v>
      </c>
      <c r="D15" s="178"/>
      <c r="E15" s="178"/>
      <c r="F15" s="178"/>
      <c r="G15" s="178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18"/>
      <c r="Y15" s="18"/>
      <c r="Z15" s="18"/>
      <c r="AA15" s="18"/>
      <c r="AB15" s="18"/>
      <c r="AC15" s="18"/>
      <c r="AD15" s="18"/>
      <c r="AE15" s="18"/>
      <c r="AF15" s="18"/>
      <c r="AG15" s="18" t="s">
        <v>1310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52" t="str">
        <f>C15</f>
        <v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v>
      </c>
      <c r="BB15" s="18"/>
      <c r="BC15" s="18"/>
      <c r="BD15" s="18"/>
      <c r="BE15" s="18"/>
      <c r="BF15" s="18"/>
      <c r="BG15" s="18"/>
      <c r="BH15" s="18"/>
    </row>
    <row r="16" spans="1:60" outlineLevel="1">
      <c r="A16" s="38">
        <v>5</v>
      </c>
      <c r="B16" s="39" t="s">
        <v>1482</v>
      </c>
      <c r="C16" s="56" t="s">
        <v>1483</v>
      </c>
      <c r="D16" s="40" t="s">
        <v>1303</v>
      </c>
      <c r="E16" s="41">
        <v>1</v>
      </c>
      <c r="F16" s="42"/>
      <c r="G16" s="43">
        <f>ROUND(E16*F16,2)</f>
        <v>0</v>
      </c>
      <c r="H16" s="42">
        <v>0</v>
      </c>
      <c r="I16" s="43">
        <f>ROUND(E16*H16,2)</f>
        <v>0</v>
      </c>
      <c r="J16" s="42">
        <v>167200</v>
      </c>
      <c r="K16" s="43">
        <f>ROUND(E16*J16,2)</f>
        <v>167200</v>
      </c>
      <c r="L16" s="43">
        <v>21</v>
      </c>
      <c r="M16" s="43">
        <f>G16*(1+L16/100)</f>
        <v>0</v>
      </c>
      <c r="N16" s="43">
        <v>0</v>
      </c>
      <c r="O16" s="43">
        <f>ROUND(E16*N16,2)</f>
        <v>0</v>
      </c>
      <c r="P16" s="43">
        <v>0</v>
      </c>
      <c r="Q16" s="43">
        <f>ROUND(E16*P16,2)</f>
        <v>0</v>
      </c>
      <c r="R16" s="43"/>
      <c r="S16" s="43" t="s">
        <v>1304</v>
      </c>
      <c r="T16" s="44" t="s">
        <v>1305</v>
      </c>
      <c r="U16" s="27">
        <v>0</v>
      </c>
      <c r="V16" s="27">
        <f>ROUND(E16*U16,2)</f>
        <v>0</v>
      </c>
      <c r="W16" s="27"/>
      <c r="X16" s="18"/>
      <c r="Y16" s="18"/>
      <c r="Z16" s="18"/>
      <c r="AA16" s="18"/>
      <c r="AB16" s="18"/>
      <c r="AC16" s="18"/>
      <c r="AD16" s="18"/>
      <c r="AE16" s="18"/>
      <c r="AF16" s="18"/>
      <c r="AG16" s="18" t="s">
        <v>1306</v>
      </c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ht="33.75" outlineLevel="1">
      <c r="A17" s="25"/>
      <c r="B17" s="26"/>
      <c r="C17" s="177" t="s">
        <v>1484</v>
      </c>
      <c r="D17" s="178"/>
      <c r="E17" s="178"/>
      <c r="F17" s="178"/>
      <c r="G17" s="178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18"/>
      <c r="Y17" s="18"/>
      <c r="Z17" s="18"/>
      <c r="AA17" s="18"/>
      <c r="AB17" s="18"/>
      <c r="AC17" s="18"/>
      <c r="AD17" s="18"/>
      <c r="AE17" s="18"/>
      <c r="AF17" s="18"/>
      <c r="AG17" s="18" t="s">
        <v>1310</v>
      </c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52" t="str">
        <f>C17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a ochrany osob (provozně dopravní řád + plán BOZP).</v>
      </c>
      <c r="BB17" s="18"/>
      <c r="BC17" s="18"/>
      <c r="BD17" s="18"/>
      <c r="BE17" s="18"/>
      <c r="BF17" s="18"/>
      <c r="BG17" s="18"/>
      <c r="BH17" s="18"/>
    </row>
    <row r="18" spans="1:60" outlineLevel="1">
      <c r="A18" s="38">
        <v>6</v>
      </c>
      <c r="B18" s="39" t="s">
        <v>1485</v>
      </c>
      <c r="C18" s="56" t="s">
        <v>1486</v>
      </c>
      <c r="D18" s="40" t="s">
        <v>1303</v>
      </c>
      <c r="E18" s="41">
        <v>1</v>
      </c>
      <c r="F18" s="42"/>
      <c r="G18" s="43">
        <f>ROUND(E18*F18,2)</f>
        <v>0</v>
      </c>
      <c r="H18" s="42">
        <v>0</v>
      </c>
      <c r="I18" s="43">
        <f>ROUND(E18*H18,2)</f>
        <v>0</v>
      </c>
      <c r="J18" s="42">
        <v>24000</v>
      </c>
      <c r="K18" s="43">
        <f>ROUND(E18*J18,2)</f>
        <v>24000</v>
      </c>
      <c r="L18" s="43">
        <v>21</v>
      </c>
      <c r="M18" s="43">
        <f>G18*(1+L18/100)</f>
        <v>0</v>
      </c>
      <c r="N18" s="43">
        <v>0</v>
      </c>
      <c r="O18" s="43">
        <f>ROUND(E18*N18,2)</f>
        <v>0</v>
      </c>
      <c r="P18" s="43">
        <v>0</v>
      </c>
      <c r="Q18" s="43">
        <f>ROUND(E18*P18,2)</f>
        <v>0</v>
      </c>
      <c r="R18" s="43"/>
      <c r="S18" s="43" t="s">
        <v>1304</v>
      </c>
      <c r="T18" s="44" t="s">
        <v>1305</v>
      </c>
      <c r="U18" s="27">
        <v>0</v>
      </c>
      <c r="V18" s="27">
        <f>ROUND(E18*U18,2)</f>
        <v>0</v>
      </c>
      <c r="W18" s="27"/>
      <c r="X18" s="18"/>
      <c r="Y18" s="18"/>
      <c r="Z18" s="18"/>
      <c r="AA18" s="18"/>
      <c r="AB18" s="18"/>
      <c r="AC18" s="18"/>
      <c r="AD18" s="18"/>
      <c r="AE18" s="18"/>
      <c r="AF18" s="18"/>
      <c r="AG18" s="18" t="s">
        <v>1306</v>
      </c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outlineLevel="1">
      <c r="A19" s="25"/>
      <c r="B19" s="26"/>
      <c r="C19" s="177" t="s">
        <v>1487</v>
      </c>
      <c r="D19" s="178"/>
      <c r="E19" s="178"/>
      <c r="F19" s="178"/>
      <c r="G19" s="178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18"/>
      <c r="Y19" s="18"/>
      <c r="Z19" s="18"/>
      <c r="AA19" s="18"/>
      <c r="AB19" s="18"/>
      <c r="AC19" s="18"/>
      <c r="AD19" s="18"/>
      <c r="AE19" s="18"/>
      <c r="AF19" s="18"/>
      <c r="AG19" s="18" t="s">
        <v>1310</v>
      </c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outlineLevel="1">
      <c r="A20" s="38">
        <v>7</v>
      </c>
      <c r="B20" s="39" t="s">
        <v>1488</v>
      </c>
      <c r="C20" s="56" t="s">
        <v>1489</v>
      </c>
      <c r="D20" s="40" t="s">
        <v>1303</v>
      </c>
      <c r="E20" s="41">
        <v>1</v>
      </c>
      <c r="F20" s="42"/>
      <c r="G20" s="43">
        <f>ROUND(E20*F20,2)</f>
        <v>0</v>
      </c>
      <c r="H20" s="42">
        <v>0</v>
      </c>
      <c r="I20" s="43">
        <f>ROUND(E20*H20,2)</f>
        <v>0</v>
      </c>
      <c r="J20" s="42">
        <v>78600</v>
      </c>
      <c r="K20" s="43">
        <f>ROUND(E20*J20,2)</f>
        <v>78600</v>
      </c>
      <c r="L20" s="43">
        <v>21</v>
      </c>
      <c r="M20" s="43">
        <f>G20*(1+L20/100)</f>
        <v>0</v>
      </c>
      <c r="N20" s="43">
        <v>0</v>
      </c>
      <c r="O20" s="43">
        <f>ROUND(E20*N20,2)</f>
        <v>0</v>
      </c>
      <c r="P20" s="43">
        <v>0</v>
      </c>
      <c r="Q20" s="43">
        <f>ROUND(E20*P20,2)</f>
        <v>0</v>
      </c>
      <c r="R20" s="43"/>
      <c r="S20" s="43" t="s">
        <v>1304</v>
      </c>
      <c r="T20" s="44" t="s">
        <v>1305</v>
      </c>
      <c r="U20" s="27">
        <v>0</v>
      </c>
      <c r="V20" s="27">
        <f>ROUND(E20*U20,2)</f>
        <v>0</v>
      </c>
      <c r="W20" s="27"/>
      <c r="X20" s="18"/>
      <c r="Y20" s="18"/>
      <c r="Z20" s="18"/>
      <c r="AA20" s="18"/>
      <c r="AB20" s="18"/>
      <c r="AC20" s="18"/>
      <c r="AD20" s="18"/>
      <c r="AE20" s="18"/>
      <c r="AF20" s="18"/>
      <c r="AG20" s="18" t="s">
        <v>1306</v>
      </c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outlineLevel="1">
      <c r="A21" s="25"/>
      <c r="B21" s="26"/>
      <c r="C21" s="177" t="s">
        <v>1490</v>
      </c>
      <c r="D21" s="178"/>
      <c r="E21" s="178"/>
      <c r="F21" s="178"/>
      <c r="G21" s="178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18"/>
      <c r="Y21" s="18"/>
      <c r="Z21" s="18"/>
      <c r="AA21" s="18"/>
      <c r="AB21" s="18"/>
      <c r="AC21" s="18"/>
      <c r="AD21" s="18"/>
      <c r="AE21" s="18"/>
      <c r="AF21" s="18"/>
      <c r="AG21" s="18" t="s">
        <v>1310</v>
      </c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>
      <c r="A22" s="25"/>
      <c r="B22" s="26"/>
      <c r="C22" s="179" t="s">
        <v>1491</v>
      </c>
      <c r="D22" s="180"/>
      <c r="E22" s="180"/>
      <c r="F22" s="180"/>
      <c r="G22" s="180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18"/>
      <c r="Y22" s="18"/>
      <c r="Z22" s="18"/>
      <c r="AA22" s="18"/>
      <c r="AB22" s="18"/>
      <c r="AC22" s="18"/>
      <c r="AD22" s="18"/>
      <c r="AE22" s="18"/>
      <c r="AF22" s="18"/>
      <c r="AG22" s="18" t="s">
        <v>1310</v>
      </c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outlineLevel="1">
      <c r="A23" s="38">
        <v>8</v>
      </c>
      <c r="B23" s="39" t="s">
        <v>1492</v>
      </c>
      <c r="C23" s="56" t="s">
        <v>1493</v>
      </c>
      <c r="D23" s="40" t="s">
        <v>1303</v>
      </c>
      <c r="E23" s="41">
        <v>1</v>
      </c>
      <c r="F23" s="42"/>
      <c r="G23" s="43">
        <f>ROUND(E23*F23,2)</f>
        <v>0</v>
      </c>
      <c r="H23" s="42">
        <v>0</v>
      </c>
      <c r="I23" s="43">
        <f>ROUND(E23*H23,2)</f>
        <v>0</v>
      </c>
      <c r="J23" s="42">
        <v>7500</v>
      </c>
      <c r="K23" s="43">
        <f>ROUND(E23*J23,2)</f>
        <v>7500</v>
      </c>
      <c r="L23" s="43">
        <v>21</v>
      </c>
      <c r="M23" s="43">
        <f>G23*(1+L23/100)</f>
        <v>0</v>
      </c>
      <c r="N23" s="43">
        <v>0</v>
      </c>
      <c r="O23" s="43">
        <f>ROUND(E23*N23,2)</f>
        <v>0</v>
      </c>
      <c r="P23" s="43">
        <v>0</v>
      </c>
      <c r="Q23" s="43">
        <f>ROUND(E23*P23,2)</f>
        <v>0</v>
      </c>
      <c r="R23" s="43"/>
      <c r="S23" s="43" t="s">
        <v>1304</v>
      </c>
      <c r="T23" s="44" t="s">
        <v>1305</v>
      </c>
      <c r="U23" s="27">
        <v>0</v>
      </c>
      <c r="V23" s="27">
        <f>ROUND(E23*U23,2)</f>
        <v>0</v>
      </c>
      <c r="W23" s="27"/>
      <c r="X23" s="18"/>
      <c r="Y23" s="18"/>
      <c r="Z23" s="18"/>
      <c r="AA23" s="18"/>
      <c r="AB23" s="18"/>
      <c r="AC23" s="18"/>
      <c r="AD23" s="18"/>
      <c r="AE23" s="18"/>
      <c r="AF23" s="18"/>
      <c r="AG23" s="18" t="s">
        <v>1306</v>
      </c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outlineLevel="1">
      <c r="A24" s="25"/>
      <c r="B24" s="26"/>
      <c r="C24" s="177" t="s">
        <v>1494</v>
      </c>
      <c r="D24" s="178"/>
      <c r="E24" s="178"/>
      <c r="F24" s="178"/>
      <c r="G24" s="178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18"/>
      <c r="Y24" s="18"/>
      <c r="Z24" s="18"/>
      <c r="AA24" s="18"/>
      <c r="AB24" s="18"/>
      <c r="AC24" s="18"/>
      <c r="AD24" s="18"/>
      <c r="AE24" s="18"/>
      <c r="AF24" s="18"/>
      <c r="AG24" s="18" t="s">
        <v>1310</v>
      </c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outlineLevel="1">
      <c r="A25" s="38">
        <v>9</v>
      </c>
      <c r="B25" s="39" t="s">
        <v>1495</v>
      </c>
      <c r="C25" s="56" t="s">
        <v>1496</v>
      </c>
      <c r="D25" s="40" t="s">
        <v>1303</v>
      </c>
      <c r="E25" s="41">
        <v>1</v>
      </c>
      <c r="F25" s="42"/>
      <c r="G25" s="43">
        <f>ROUND(E25*F25,2)</f>
        <v>0</v>
      </c>
      <c r="H25" s="42">
        <v>0</v>
      </c>
      <c r="I25" s="43">
        <f>ROUND(E25*H25,2)</f>
        <v>0</v>
      </c>
      <c r="J25" s="42">
        <v>35000</v>
      </c>
      <c r="K25" s="43">
        <f>ROUND(E25*J25,2)</f>
        <v>35000</v>
      </c>
      <c r="L25" s="43">
        <v>21</v>
      </c>
      <c r="M25" s="43">
        <f>G25*(1+L25/100)</f>
        <v>0</v>
      </c>
      <c r="N25" s="43">
        <v>0</v>
      </c>
      <c r="O25" s="43">
        <f>ROUND(E25*N25,2)</f>
        <v>0</v>
      </c>
      <c r="P25" s="43">
        <v>0</v>
      </c>
      <c r="Q25" s="43">
        <f>ROUND(E25*P25,2)</f>
        <v>0</v>
      </c>
      <c r="R25" s="43"/>
      <c r="S25" s="43" t="s">
        <v>1304</v>
      </c>
      <c r="T25" s="44" t="s">
        <v>1305</v>
      </c>
      <c r="U25" s="27">
        <v>0</v>
      </c>
      <c r="V25" s="27">
        <f>ROUND(E25*U25,2)</f>
        <v>0</v>
      </c>
      <c r="W25" s="27"/>
      <c r="X25" s="18"/>
      <c r="Y25" s="18"/>
      <c r="Z25" s="18"/>
      <c r="AA25" s="18"/>
      <c r="AB25" s="18"/>
      <c r="AC25" s="18"/>
      <c r="AD25" s="18"/>
      <c r="AE25" s="18"/>
      <c r="AF25" s="18"/>
      <c r="AG25" s="18" t="s">
        <v>1306</v>
      </c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outlineLevel="1">
      <c r="A26" s="25"/>
      <c r="B26" s="26"/>
      <c r="C26" s="177" t="s">
        <v>1497</v>
      </c>
      <c r="D26" s="178"/>
      <c r="E26" s="178"/>
      <c r="F26" s="178"/>
      <c r="G26" s="178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18"/>
      <c r="Y26" s="18"/>
      <c r="Z26" s="18"/>
      <c r="AA26" s="18"/>
      <c r="AB26" s="18"/>
      <c r="AC26" s="18"/>
      <c r="AD26" s="18"/>
      <c r="AE26" s="18"/>
      <c r="AF26" s="18"/>
      <c r="AG26" s="18" t="s">
        <v>1310</v>
      </c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>
      <c r="A27" s="32" t="s">
        <v>1299</v>
      </c>
      <c r="B27" s="33" t="s">
        <v>2371</v>
      </c>
      <c r="C27" s="54" t="s">
        <v>164</v>
      </c>
      <c r="D27" s="34"/>
      <c r="E27" s="35"/>
      <c r="F27" s="36"/>
      <c r="G27" s="36">
        <f>SUMIF(AG28:AG37,"&lt;&gt;NOR",G28:G37)</f>
        <v>0</v>
      </c>
      <c r="H27" s="36"/>
      <c r="I27" s="36">
        <f>SUM(I28:I37)</f>
        <v>226600</v>
      </c>
      <c r="J27" s="36"/>
      <c r="K27" s="36">
        <f>SUM(K28:K37)</f>
        <v>533300</v>
      </c>
      <c r="L27" s="36"/>
      <c r="M27" s="36">
        <f>SUM(M28:M37)</f>
        <v>0</v>
      </c>
      <c r="N27" s="36"/>
      <c r="O27" s="36">
        <f>SUM(O28:O37)</f>
        <v>0</v>
      </c>
      <c r="P27" s="36"/>
      <c r="Q27" s="36">
        <f>SUM(Q28:Q37)</f>
        <v>0</v>
      </c>
      <c r="R27" s="36"/>
      <c r="S27" s="36"/>
      <c r="T27" s="37"/>
      <c r="U27" s="31"/>
      <c r="V27" s="31">
        <f>SUM(V28:V37)</f>
        <v>0</v>
      </c>
      <c r="W27" s="31"/>
      <c r="AG27" t="s">
        <v>1300</v>
      </c>
    </row>
    <row r="28" spans="1:60" outlineLevel="1">
      <c r="A28" s="38">
        <v>10</v>
      </c>
      <c r="B28" s="39" t="s">
        <v>1498</v>
      </c>
      <c r="C28" s="56" t="s">
        <v>1499</v>
      </c>
      <c r="D28" s="40" t="s">
        <v>1303</v>
      </c>
      <c r="E28" s="41">
        <v>1</v>
      </c>
      <c r="F28" s="42"/>
      <c r="G28" s="43">
        <f>ROUND(E28*F28,2)</f>
        <v>0</v>
      </c>
      <c r="H28" s="42">
        <v>0</v>
      </c>
      <c r="I28" s="43">
        <f>ROUND(E28*H28,2)</f>
        <v>0</v>
      </c>
      <c r="J28" s="42">
        <v>52300</v>
      </c>
      <c r="K28" s="43">
        <f>ROUND(E28*J28,2)</f>
        <v>52300</v>
      </c>
      <c r="L28" s="43">
        <v>21</v>
      </c>
      <c r="M28" s="43">
        <f>G28*(1+L28/100)</f>
        <v>0</v>
      </c>
      <c r="N28" s="43">
        <v>0</v>
      </c>
      <c r="O28" s="43">
        <f>ROUND(E28*N28,2)</f>
        <v>0</v>
      </c>
      <c r="P28" s="43">
        <v>0</v>
      </c>
      <c r="Q28" s="43">
        <f>ROUND(E28*P28,2)</f>
        <v>0</v>
      </c>
      <c r="R28" s="43"/>
      <c r="S28" s="43" t="s">
        <v>1304</v>
      </c>
      <c r="T28" s="44" t="s">
        <v>1305</v>
      </c>
      <c r="U28" s="27">
        <v>0</v>
      </c>
      <c r="V28" s="27">
        <f>ROUND(E28*U28,2)</f>
        <v>0</v>
      </c>
      <c r="W28" s="27"/>
      <c r="X28" s="18"/>
      <c r="Y28" s="18"/>
      <c r="Z28" s="18"/>
      <c r="AA28" s="18"/>
      <c r="AB28" s="18"/>
      <c r="AC28" s="18"/>
      <c r="AD28" s="18"/>
      <c r="AE28" s="18"/>
      <c r="AF28" s="18"/>
      <c r="AG28" s="18" t="s">
        <v>1306</v>
      </c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ht="33.75" outlineLevel="1">
      <c r="A29" s="25"/>
      <c r="B29" s="26"/>
      <c r="C29" s="177" t="s">
        <v>1500</v>
      </c>
      <c r="D29" s="178"/>
      <c r="E29" s="178"/>
      <c r="F29" s="178"/>
      <c r="G29" s="178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18"/>
      <c r="Y29" s="18"/>
      <c r="Z29" s="18"/>
      <c r="AA29" s="18"/>
      <c r="AB29" s="18"/>
      <c r="AC29" s="18"/>
      <c r="AD29" s="18"/>
      <c r="AE29" s="18"/>
      <c r="AF29" s="18"/>
      <c r="AG29" s="18" t="s">
        <v>1310</v>
      </c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52" t="str">
        <f>C29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9" s="18"/>
      <c r="BC29" s="18"/>
      <c r="BD29" s="18"/>
      <c r="BE29" s="18"/>
      <c r="BF29" s="18"/>
      <c r="BG29" s="18"/>
      <c r="BH29" s="18"/>
    </row>
    <row r="30" spans="1:60" outlineLevel="1">
      <c r="A30" s="38">
        <v>11</v>
      </c>
      <c r="B30" s="39" t="s">
        <v>1501</v>
      </c>
      <c r="C30" s="56" t="s">
        <v>1502</v>
      </c>
      <c r="D30" s="40" t="s">
        <v>1303</v>
      </c>
      <c r="E30" s="41">
        <v>1</v>
      </c>
      <c r="F30" s="42"/>
      <c r="G30" s="43">
        <f>ROUND(E30*F30,2)</f>
        <v>0</v>
      </c>
      <c r="H30" s="42">
        <v>0</v>
      </c>
      <c r="I30" s="43">
        <f>ROUND(E30*H30,2)</f>
        <v>0</v>
      </c>
      <c r="J30" s="42">
        <v>393700</v>
      </c>
      <c r="K30" s="43">
        <f>ROUND(E30*J30,2)</f>
        <v>393700</v>
      </c>
      <c r="L30" s="43">
        <v>21</v>
      </c>
      <c r="M30" s="43">
        <f>G30*(1+L30/100)</f>
        <v>0</v>
      </c>
      <c r="N30" s="43">
        <v>0</v>
      </c>
      <c r="O30" s="43">
        <f>ROUND(E30*N30,2)</f>
        <v>0</v>
      </c>
      <c r="P30" s="43">
        <v>0</v>
      </c>
      <c r="Q30" s="43">
        <f>ROUND(E30*P30,2)</f>
        <v>0</v>
      </c>
      <c r="R30" s="43"/>
      <c r="S30" s="43" t="s">
        <v>1304</v>
      </c>
      <c r="T30" s="44" t="s">
        <v>1305</v>
      </c>
      <c r="U30" s="27">
        <v>0</v>
      </c>
      <c r="V30" s="27">
        <f>ROUND(E30*U30,2)</f>
        <v>0</v>
      </c>
      <c r="W30" s="27"/>
      <c r="X30" s="18"/>
      <c r="Y30" s="18"/>
      <c r="Z30" s="18"/>
      <c r="AA30" s="18"/>
      <c r="AB30" s="18"/>
      <c r="AC30" s="18"/>
      <c r="AD30" s="18"/>
      <c r="AE30" s="18"/>
      <c r="AF30" s="18"/>
      <c r="AG30" s="18" t="s">
        <v>1306</v>
      </c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ht="33.75" outlineLevel="1">
      <c r="A31" s="25"/>
      <c r="B31" s="26"/>
      <c r="C31" s="177" t="s">
        <v>1503</v>
      </c>
      <c r="D31" s="178"/>
      <c r="E31" s="178"/>
      <c r="F31" s="178"/>
      <c r="G31" s="178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18"/>
      <c r="Y31" s="18"/>
      <c r="Z31" s="18"/>
      <c r="AA31" s="18"/>
      <c r="AB31" s="18"/>
      <c r="AC31" s="18"/>
      <c r="AD31" s="18"/>
      <c r="AE31" s="18"/>
      <c r="AF31" s="18"/>
      <c r="AG31" s="18" t="s">
        <v>1310</v>
      </c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52" t="str">
        <f>C31</f>
        <v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31" s="18"/>
      <c r="BC31" s="18"/>
      <c r="BD31" s="18"/>
      <c r="BE31" s="18"/>
      <c r="BF31" s="18"/>
      <c r="BG31" s="18"/>
      <c r="BH31" s="18"/>
    </row>
    <row r="32" spans="1:60" outlineLevel="1">
      <c r="A32" s="38">
        <v>12</v>
      </c>
      <c r="B32" s="39" t="s">
        <v>1504</v>
      </c>
      <c r="C32" s="56" t="s">
        <v>1505</v>
      </c>
      <c r="D32" s="40" t="s">
        <v>1303</v>
      </c>
      <c r="E32" s="41">
        <v>1</v>
      </c>
      <c r="F32" s="42"/>
      <c r="G32" s="43">
        <f>ROUND(E32*F32,2)</f>
        <v>0</v>
      </c>
      <c r="H32" s="42">
        <v>0</v>
      </c>
      <c r="I32" s="43">
        <f>ROUND(E32*H32,2)</f>
        <v>0</v>
      </c>
      <c r="J32" s="42">
        <v>40700</v>
      </c>
      <c r="K32" s="43">
        <f>ROUND(E32*J32,2)</f>
        <v>40700</v>
      </c>
      <c r="L32" s="43">
        <v>21</v>
      </c>
      <c r="M32" s="43">
        <f>G32*(1+L32/100)</f>
        <v>0</v>
      </c>
      <c r="N32" s="43">
        <v>0</v>
      </c>
      <c r="O32" s="43">
        <f>ROUND(E32*N32,2)</f>
        <v>0</v>
      </c>
      <c r="P32" s="43">
        <v>0</v>
      </c>
      <c r="Q32" s="43">
        <f>ROUND(E32*P32,2)</f>
        <v>0</v>
      </c>
      <c r="R32" s="43"/>
      <c r="S32" s="43" t="s">
        <v>1304</v>
      </c>
      <c r="T32" s="44" t="s">
        <v>1305</v>
      </c>
      <c r="U32" s="27">
        <v>0</v>
      </c>
      <c r="V32" s="27">
        <f>ROUND(E32*U32,2)</f>
        <v>0</v>
      </c>
      <c r="W32" s="27"/>
      <c r="X32" s="18"/>
      <c r="Y32" s="18"/>
      <c r="Z32" s="18"/>
      <c r="AA32" s="18"/>
      <c r="AB32" s="18"/>
      <c r="AC32" s="18"/>
      <c r="AD32" s="18"/>
      <c r="AE32" s="18"/>
      <c r="AF32" s="18"/>
      <c r="AG32" s="18" t="s">
        <v>1306</v>
      </c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ht="22.5" outlineLevel="1">
      <c r="A33" s="25"/>
      <c r="B33" s="26"/>
      <c r="C33" s="177" t="s">
        <v>1506</v>
      </c>
      <c r="D33" s="178"/>
      <c r="E33" s="178"/>
      <c r="F33" s="178"/>
      <c r="G33" s="178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18"/>
      <c r="Y33" s="18"/>
      <c r="Z33" s="18"/>
      <c r="AA33" s="18"/>
      <c r="AB33" s="18"/>
      <c r="AC33" s="18"/>
      <c r="AD33" s="18"/>
      <c r="AE33" s="18"/>
      <c r="AF33" s="18"/>
      <c r="AG33" s="18" t="s">
        <v>1310</v>
      </c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52" t="str">
        <f>C33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33" s="18"/>
      <c r="BC33" s="18"/>
      <c r="BD33" s="18"/>
      <c r="BE33" s="18"/>
      <c r="BF33" s="18"/>
      <c r="BG33" s="18"/>
      <c r="BH33" s="18"/>
    </row>
    <row r="34" spans="1:60" outlineLevel="1">
      <c r="A34" s="45">
        <v>13</v>
      </c>
      <c r="B34" s="46" t="s">
        <v>1507</v>
      </c>
      <c r="C34" s="55" t="s">
        <v>1508</v>
      </c>
      <c r="D34" s="47" t="s">
        <v>1303</v>
      </c>
      <c r="E34" s="48">
        <v>1</v>
      </c>
      <c r="F34" s="49"/>
      <c r="G34" s="50">
        <f>ROUND(E34*F34,2)</f>
        <v>0</v>
      </c>
      <c r="H34" s="49">
        <v>0</v>
      </c>
      <c r="I34" s="50">
        <f>ROUND(E34*H34,2)</f>
        <v>0</v>
      </c>
      <c r="J34" s="49">
        <v>46600</v>
      </c>
      <c r="K34" s="50">
        <f>ROUND(E34*J34,2)</f>
        <v>46600</v>
      </c>
      <c r="L34" s="50">
        <v>21</v>
      </c>
      <c r="M34" s="50">
        <f>G34*(1+L34/100)</f>
        <v>0</v>
      </c>
      <c r="N34" s="50">
        <v>0</v>
      </c>
      <c r="O34" s="50">
        <f>ROUND(E34*N34,2)</f>
        <v>0</v>
      </c>
      <c r="P34" s="50">
        <v>0</v>
      </c>
      <c r="Q34" s="50">
        <f>ROUND(E34*P34,2)</f>
        <v>0</v>
      </c>
      <c r="R34" s="50"/>
      <c r="S34" s="50" t="s">
        <v>1304</v>
      </c>
      <c r="T34" s="51" t="s">
        <v>1305</v>
      </c>
      <c r="U34" s="27">
        <v>0</v>
      </c>
      <c r="V34" s="27">
        <f>ROUND(E34*U34,2)</f>
        <v>0</v>
      </c>
      <c r="W34" s="27"/>
      <c r="X34" s="18"/>
      <c r="Y34" s="18"/>
      <c r="Z34" s="18"/>
      <c r="AA34" s="18"/>
      <c r="AB34" s="18"/>
      <c r="AC34" s="18"/>
      <c r="AD34" s="18"/>
      <c r="AE34" s="18"/>
      <c r="AF34" s="18"/>
      <c r="AG34" s="18" t="s">
        <v>1306</v>
      </c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outlineLevel="1">
      <c r="A35" s="38">
        <v>14</v>
      </c>
      <c r="B35" s="39" t="s">
        <v>1509</v>
      </c>
      <c r="C35" s="56" t="s">
        <v>1510</v>
      </c>
      <c r="D35" s="40" t="s">
        <v>1303</v>
      </c>
      <c r="E35" s="41">
        <v>1</v>
      </c>
      <c r="F35" s="42"/>
      <c r="G35" s="43">
        <f>ROUND(E35*F35,2)</f>
        <v>0</v>
      </c>
      <c r="H35" s="42">
        <v>81200</v>
      </c>
      <c r="I35" s="43">
        <f>ROUND(E35*H35,2)</f>
        <v>81200</v>
      </c>
      <c r="J35" s="42">
        <v>0</v>
      </c>
      <c r="K35" s="43">
        <f>ROUND(E35*J35,2)</f>
        <v>0</v>
      </c>
      <c r="L35" s="43">
        <v>21</v>
      </c>
      <c r="M35" s="43">
        <f>G35*(1+L35/100)</f>
        <v>0</v>
      </c>
      <c r="N35" s="43">
        <v>0</v>
      </c>
      <c r="O35" s="43">
        <f>ROUND(E35*N35,2)</f>
        <v>0</v>
      </c>
      <c r="P35" s="43">
        <v>0</v>
      </c>
      <c r="Q35" s="43">
        <f>ROUND(E35*P35,2)</f>
        <v>0</v>
      </c>
      <c r="R35" s="43"/>
      <c r="S35" s="43" t="s">
        <v>1304</v>
      </c>
      <c r="T35" s="44" t="s">
        <v>1305</v>
      </c>
      <c r="U35" s="27">
        <v>0</v>
      </c>
      <c r="V35" s="27">
        <f>ROUND(E35*U35,2)</f>
        <v>0</v>
      </c>
      <c r="W35" s="27"/>
      <c r="X35" s="18"/>
      <c r="Y35" s="18"/>
      <c r="Z35" s="18"/>
      <c r="AA35" s="18"/>
      <c r="AB35" s="18"/>
      <c r="AC35" s="18"/>
      <c r="AD35" s="18"/>
      <c r="AE35" s="18"/>
      <c r="AF35" s="18"/>
      <c r="AG35" s="18" t="s">
        <v>1511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ht="33.75" outlineLevel="1">
      <c r="A36" s="25"/>
      <c r="B36" s="26"/>
      <c r="C36" s="177" t="s">
        <v>696</v>
      </c>
      <c r="D36" s="178"/>
      <c r="E36" s="178"/>
      <c r="F36" s="178"/>
      <c r="G36" s="178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18"/>
      <c r="Y36" s="18"/>
      <c r="Z36" s="18"/>
      <c r="AA36" s="18"/>
      <c r="AB36" s="18"/>
      <c r="AC36" s="18"/>
      <c r="AD36" s="18"/>
      <c r="AE36" s="18"/>
      <c r="AF36" s="18"/>
      <c r="AG36" s="18" t="s">
        <v>1310</v>
      </c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52" t="str">
        <f>C36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36" s="18"/>
      <c r="BC36" s="18"/>
      <c r="BD36" s="18"/>
      <c r="BE36" s="18"/>
      <c r="BF36" s="18"/>
      <c r="BG36" s="18"/>
      <c r="BH36" s="18"/>
    </row>
    <row r="37" spans="1:60" outlineLevel="1">
      <c r="A37" s="38">
        <v>15</v>
      </c>
      <c r="B37" s="39" t="s">
        <v>697</v>
      </c>
      <c r="C37" s="56" t="s">
        <v>698</v>
      </c>
      <c r="D37" s="40" t="s">
        <v>1303</v>
      </c>
      <c r="E37" s="41">
        <v>1</v>
      </c>
      <c r="F37" s="42"/>
      <c r="G37" s="43">
        <f>ROUND(E37*F37,2)</f>
        <v>0</v>
      </c>
      <c r="H37" s="42">
        <v>145400</v>
      </c>
      <c r="I37" s="43">
        <f>ROUND(E37*H37,2)</f>
        <v>145400</v>
      </c>
      <c r="J37" s="42">
        <v>0</v>
      </c>
      <c r="K37" s="43">
        <f>ROUND(E37*J37,2)</f>
        <v>0</v>
      </c>
      <c r="L37" s="43">
        <v>21</v>
      </c>
      <c r="M37" s="43">
        <f>G37*(1+L37/100)</f>
        <v>0</v>
      </c>
      <c r="N37" s="43">
        <v>0</v>
      </c>
      <c r="O37" s="43">
        <f>ROUND(E37*N37,2)</f>
        <v>0</v>
      </c>
      <c r="P37" s="43">
        <v>0</v>
      </c>
      <c r="Q37" s="43">
        <f>ROUND(E37*P37,2)</f>
        <v>0</v>
      </c>
      <c r="R37" s="43"/>
      <c r="S37" s="43" t="s">
        <v>1304</v>
      </c>
      <c r="T37" s="44" t="s">
        <v>1305</v>
      </c>
      <c r="U37" s="27">
        <v>0</v>
      </c>
      <c r="V37" s="27">
        <f>ROUND(E37*U37,2)</f>
        <v>0</v>
      </c>
      <c r="W37" s="27"/>
      <c r="X37" s="18"/>
      <c r="Y37" s="18"/>
      <c r="Z37" s="18"/>
      <c r="AA37" s="18"/>
      <c r="AB37" s="18"/>
      <c r="AC37" s="18"/>
      <c r="AD37" s="18"/>
      <c r="AE37" s="18"/>
      <c r="AF37" s="18"/>
      <c r="AG37" s="18" t="s">
        <v>1511</v>
      </c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>
      <c r="A38" s="1"/>
      <c r="B38" s="2"/>
      <c r="C38" s="57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AE38">
        <v>15</v>
      </c>
      <c r="AF38">
        <v>21</v>
      </c>
    </row>
    <row r="39" spans="1:60">
      <c r="A39" s="21"/>
      <c r="B39" s="22" t="s">
        <v>166</v>
      </c>
      <c r="C39" s="58"/>
      <c r="D39" s="23"/>
      <c r="E39" s="24"/>
      <c r="F39" s="24"/>
      <c r="G39" s="53">
        <f>G8+G27</f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AE39">
        <f>SUMIF(L7:L37,AE38,G7:G37)</f>
        <v>0</v>
      </c>
      <c r="AF39">
        <f>SUMIF(L7:L37,AF38,G7:G37)</f>
        <v>0</v>
      </c>
      <c r="AG39" t="s">
        <v>699</v>
      </c>
    </row>
    <row r="40" spans="1:60">
      <c r="C40" s="59"/>
      <c r="D40" s="9"/>
      <c r="AG40" t="s">
        <v>700</v>
      </c>
    </row>
    <row r="41" spans="1:60">
      <c r="D41" s="9"/>
    </row>
    <row r="42" spans="1:60">
      <c r="D42" s="9"/>
    </row>
    <row r="43" spans="1:60">
      <c r="D43" s="9"/>
    </row>
    <row r="44" spans="1:60">
      <c r="D44" s="9"/>
    </row>
    <row r="45" spans="1:60">
      <c r="D45" s="9"/>
    </row>
    <row r="46" spans="1:60">
      <c r="D46" s="9"/>
    </row>
    <row r="47" spans="1:60">
      <c r="D47" s="9"/>
    </row>
    <row r="48" spans="1:60">
      <c r="D48" s="9"/>
    </row>
    <row r="49" spans="4:4">
      <c r="D49" s="9"/>
    </row>
    <row r="50" spans="4:4">
      <c r="D50" s="9"/>
    </row>
    <row r="51" spans="4:4">
      <c r="D51" s="9"/>
    </row>
    <row r="52" spans="4:4">
      <c r="D52" s="9"/>
    </row>
    <row r="53" spans="4:4">
      <c r="D53" s="9"/>
    </row>
    <row r="54" spans="4:4">
      <c r="D54" s="9"/>
    </row>
    <row r="55" spans="4:4">
      <c r="D55" s="9"/>
    </row>
    <row r="56" spans="4:4">
      <c r="D56" s="9"/>
    </row>
    <row r="57" spans="4:4">
      <c r="D57" s="9"/>
    </row>
    <row r="58" spans="4:4">
      <c r="D58" s="9"/>
    </row>
    <row r="59" spans="4:4">
      <c r="D59" s="9"/>
    </row>
    <row r="60" spans="4:4">
      <c r="D60" s="9"/>
    </row>
    <row r="61" spans="4:4">
      <c r="D61" s="9"/>
    </row>
    <row r="62" spans="4:4">
      <c r="D62" s="9"/>
    </row>
    <row r="63" spans="4:4">
      <c r="D63" s="9"/>
    </row>
    <row r="64" spans="4:4">
      <c r="D64" s="9"/>
    </row>
    <row r="65" spans="4:4">
      <c r="D65" s="9"/>
    </row>
    <row r="66" spans="4:4">
      <c r="D66" s="9"/>
    </row>
    <row r="67" spans="4:4">
      <c r="D67" s="9"/>
    </row>
    <row r="68" spans="4:4">
      <c r="D68" s="9"/>
    </row>
    <row r="69" spans="4:4">
      <c r="D69" s="9"/>
    </row>
    <row r="70" spans="4:4">
      <c r="D70" s="9"/>
    </row>
    <row r="71" spans="4:4">
      <c r="D71" s="9"/>
    </row>
    <row r="72" spans="4:4">
      <c r="D72" s="9"/>
    </row>
    <row r="73" spans="4:4">
      <c r="D73" s="9"/>
    </row>
    <row r="74" spans="4:4">
      <c r="D74" s="9"/>
    </row>
    <row r="75" spans="4:4">
      <c r="D75" s="9"/>
    </row>
    <row r="76" spans="4:4">
      <c r="D76" s="9"/>
    </row>
    <row r="77" spans="4:4">
      <c r="D77" s="9"/>
    </row>
    <row r="78" spans="4:4">
      <c r="D78" s="9"/>
    </row>
    <row r="79" spans="4:4">
      <c r="D79" s="9"/>
    </row>
    <row r="80" spans="4:4">
      <c r="D80" s="9"/>
    </row>
    <row r="81" spans="4:4">
      <c r="D81" s="9"/>
    </row>
    <row r="82" spans="4:4">
      <c r="D82" s="9"/>
    </row>
    <row r="83" spans="4:4">
      <c r="D83" s="9"/>
    </row>
    <row r="84" spans="4:4">
      <c r="D84" s="9"/>
    </row>
    <row r="85" spans="4:4">
      <c r="D85" s="9"/>
    </row>
    <row r="86" spans="4:4">
      <c r="D86" s="9"/>
    </row>
    <row r="87" spans="4:4">
      <c r="D87" s="9"/>
    </row>
    <row r="88" spans="4:4">
      <c r="D88" s="9"/>
    </row>
    <row r="89" spans="4:4">
      <c r="D89" s="9"/>
    </row>
    <row r="90" spans="4:4">
      <c r="D90" s="9"/>
    </row>
    <row r="91" spans="4:4">
      <c r="D91" s="9"/>
    </row>
    <row r="92" spans="4:4">
      <c r="D92" s="9"/>
    </row>
    <row r="93" spans="4:4">
      <c r="D93" s="9"/>
    </row>
    <row r="94" spans="4:4">
      <c r="D94" s="9"/>
    </row>
    <row r="95" spans="4:4">
      <c r="D95" s="9"/>
    </row>
    <row r="96" spans="4:4">
      <c r="D96" s="9"/>
    </row>
    <row r="97" spans="4:4">
      <c r="D97" s="9"/>
    </row>
    <row r="98" spans="4:4">
      <c r="D98" s="9"/>
    </row>
    <row r="99" spans="4:4">
      <c r="D99" s="9"/>
    </row>
    <row r="100" spans="4:4">
      <c r="D100" s="9"/>
    </row>
    <row r="101" spans="4:4">
      <c r="D101" s="9"/>
    </row>
    <row r="102" spans="4:4">
      <c r="D102" s="9"/>
    </row>
    <row r="103" spans="4:4">
      <c r="D103" s="9"/>
    </row>
    <row r="104" spans="4:4">
      <c r="D104" s="9"/>
    </row>
    <row r="105" spans="4:4">
      <c r="D105" s="9"/>
    </row>
    <row r="106" spans="4:4">
      <c r="D106" s="9"/>
    </row>
    <row r="107" spans="4:4">
      <c r="D107" s="9"/>
    </row>
    <row r="108" spans="4:4">
      <c r="D108" s="9"/>
    </row>
    <row r="109" spans="4:4">
      <c r="D109" s="9"/>
    </row>
    <row r="110" spans="4:4">
      <c r="D110" s="9"/>
    </row>
    <row r="111" spans="4:4">
      <c r="D111" s="9"/>
    </row>
    <row r="112" spans="4:4">
      <c r="D112" s="9"/>
    </row>
    <row r="113" spans="4:4">
      <c r="D113" s="9"/>
    </row>
    <row r="114" spans="4:4">
      <c r="D114" s="9"/>
    </row>
    <row r="115" spans="4:4">
      <c r="D115" s="9"/>
    </row>
    <row r="116" spans="4:4">
      <c r="D116" s="9"/>
    </row>
    <row r="117" spans="4:4">
      <c r="D117" s="9"/>
    </row>
    <row r="118" spans="4:4">
      <c r="D118" s="9"/>
    </row>
    <row r="119" spans="4:4">
      <c r="D119" s="9"/>
    </row>
    <row r="120" spans="4:4">
      <c r="D120" s="9"/>
    </row>
    <row r="121" spans="4:4">
      <c r="D121" s="9"/>
    </row>
    <row r="122" spans="4:4">
      <c r="D122" s="9"/>
    </row>
    <row r="123" spans="4:4">
      <c r="D123" s="9"/>
    </row>
    <row r="124" spans="4:4">
      <c r="D124" s="9"/>
    </row>
    <row r="125" spans="4:4">
      <c r="D125" s="9"/>
    </row>
    <row r="126" spans="4:4">
      <c r="D126" s="9"/>
    </row>
    <row r="127" spans="4:4">
      <c r="D127" s="9"/>
    </row>
    <row r="128" spans="4:4">
      <c r="D128" s="9"/>
    </row>
    <row r="129" spans="4:4">
      <c r="D129" s="9"/>
    </row>
    <row r="130" spans="4:4">
      <c r="D130" s="9"/>
    </row>
    <row r="131" spans="4:4">
      <c r="D131" s="9"/>
    </row>
    <row r="132" spans="4:4">
      <c r="D132" s="9"/>
    </row>
    <row r="133" spans="4:4">
      <c r="D133" s="9"/>
    </row>
    <row r="134" spans="4:4">
      <c r="D134" s="9"/>
    </row>
    <row r="135" spans="4:4">
      <c r="D135" s="9"/>
    </row>
    <row r="136" spans="4:4">
      <c r="D136" s="9"/>
    </row>
    <row r="137" spans="4:4">
      <c r="D137" s="9"/>
    </row>
    <row r="138" spans="4:4">
      <c r="D138" s="9"/>
    </row>
    <row r="139" spans="4:4">
      <c r="D139" s="9"/>
    </row>
    <row r="140" spans="4:4">
      <c r="D140" s="9"/>
    </row>
    <row r="141" spans="4:4">
      <c r="D141" s="9"/>
    </row>
    <row r="142" spans="4:4">
      <c r="D142" s="9"/>
    </row>
    <row r="143" spans="4:4">
      <c r="D143" s="9"/>
    </row>
    <row r="144" spans="4:4">
      <c r="D144" s="9"/>
    </row>
    <row r="145" spans="4:4">
      <c r="D145" s="9"/>
    </row>
    <row r="146" spans="4:4">
      <c r="D146" s="9"/>
    </row>
    <row r="147" spans="4:4">
      <c r="D147" s="9"/>
    </row>
    <row r="148" spans="4:4">
      <c r="D148" s="9"/>
    </row>
    <row r="149" spans="4:4">
      <c r="D149" s="9"/>
    </row>
    <row r="150" spans="4:4">
      <c r="D150" s="9"/>
    </row>
    <row r="151" spans="4:4">
      <c r="D151" s="9"/>
    </row>
    <row r="152" spans="4:4">
      <c r="D152" s="9"/>
    </row>
    <row r="153" spans="4:4">
      <c r="D153" s="9"/>
    </row>
    <row r="154" spans="4:4">
      <c r="D154" s="9"/>
    </row>
    <row r="155" spans="4:4">
      <c r="D155" s="9"/>
    </row>
    <row r="156" spans="4:4">
      <c r="D156" s="9"/>
    </row>
    <row r="157" spans="4:4">
      <c r="D157" s="9"/>
    </row>
    <row r="158" spans="4:4">
      <c r="D158" s="9"/>
    </row>
    <row r="159" spans="4:4">
      <c r="D159" s="9"/>
    </row>
    <row r="160" spans="4:4">
      <c r="D160" s="9"/>
    </row>
    <row r="161" spans="4:4">
      <c r="D161" s="9"/>
    </row>
    <row r="162" spans="4:4">
      <c r="D162" s="9"/>
    </row>
    <row r="163" spans="4:4">
      <c r="D163" s="9"/>
    </row>
    <row r="164" spans="4:4">
      <c r="D164" s="9"/>
    </row>
    <row r="165" spans="4:4">
      <c r="D165" s="9"/>
    </row>
    <row r="166" spans="4:4">
      <c r="D166" s="9"/>
    </row>
    <row r="167" spans="4:4">
      <c r="D167" s="9"/>
    </row>
    <row r="168" spans="4:4">
      <c r="D168" s="9"/>
    </row>
    <row r="169" spans="4:4">
      <c r="D169" s="9"/>
    </row>
    <row r="170" spans="4:4">
      <c r="D170" s="9"/>
    </row>
    <row r="171" spans="4:4">
      <c r="D171" s="9"/>
    </row>
    <row r="172" spans="4:4">
      <c r="D172" s="9"/>
    </row>
    <row r="173" spans="4:4">
      <c r="D173" s="9"/>
    </row>
    <row r="174" spans="4:4">
      <c r="D174" s="9"/>
    </row>
    <row r="175" spans="4:4">
      <c r="D175" s="9"/>
    </row>
    <row r="176" spans="4:4">
      <c r="D176" s="9"/>
    </row>
    <row r="177" spans="4:4">
      <c r="D177" s="9"/>
    </row>
    <row r="178" spans="4:4">
      <c r="D178" s="9"/>
    </row>
    <row r="179" spans="4:4">
      <c r="D179" s="9"/>
    </row>
    <row r="180" spans="4:4">
      <c r="D180" s="9"/>
    </row>
    <row r="181" spans="4:4">
      <c r="D181" s="9"/>
    </row>
    <row r="182" spans="4:4">
      <c r="D182" s="9"/>
    </row>
    <row r="183" spans="4:4">
      <c r="D183" s="9"/>
    </row>
    <row r="184" spans="4:4">
      <c r="D184" s="9"/>
    </row>
    <row r="185" spans="4:4">
      <c r="D185" s="9"/>
    </row>
    <row r="186" spans="4:4">
      <c r="D186" s="9"/>
    </row>
    <row r="187" spans="4:4">
      <c r="D187" s="9"/>
    </row>
    <row r="188" spans="4:4">
      <c r="D188" s="9"/>
    </row>
    <row r="189" spans="4:4">
      <c r="D189" s="9"/>
    </row>
    <row r="190" spans="4:4">
      <c r="D190" s="9"/>
    </row>
    <row r="191" spans="4:4">
      <c r="D191" s="9"/>
    </row>
    <row r="192" spans="4:4">
      <c r="D192" s="9"/>
    </row>
    <row r="193" spans="4:4">
      <c r="D193" s="9"/>
    </row>
    <row r="194" spans="4:4">
      <c r="D194" s="9"/>
    </row>
    <row r="195" spans="4:4">
      <c r="D195" s="9"/>
    </row>
    <row r="196" spans="4:4">
      <c r="D196" s="9"/>
    </row>
    <row r="197" spans="4:4">
      <c r="D197" s="9"/>
    </row>
    <row r="198" spans="4:4">
      <c r="D198" s="9"/>
    </row>
    <row r="199" spans="4:4">
      <c r="D199" s="9"/>
    </row>
    <row r="200" spans="4:4">
      <c r="D200" s="9"/>
    </row>
    <row r="201" spans="4:4">
      <c r="D201" s="9"/>
    </row>
    <row r="202" spans="4:4">
      <c r="D202" s="9"/>
    </row>
    <row r="203" spans="4:4">
      <c r="D203" s="9"/>
    </row>
    <row r="204" spans="4:4">
      <c r="D204" s="9"/>
    </row>
    <row r="205" spans="4:4">
      <c r="D205" s="9"/>
    </row>
    <row r="206" spans="4:4">
      <c r="D206" s="9"/>
    </row>
    <row r="207" spans="4:4">
      <c r="D207" s="9"/>
    </row>
    <row r="208" spans="4:4">
      <c r="D208" s="9"/>
    </row>
    <row r="209" spans="4:4">
      <c r="D209" s="9"/>
    </row>
    <row r="210" spans="4:4">
      <c r="D210" s="9"/>
    </row>
    <row r="211" spans="4:4">
      <c r="D211" s="9"/>
    </row>
    <row r="212" spans="4:4">
      <c r="D212" s="9"/>
    </row>
    <row r="213" spans="4:4">
      <c r="D213" s="9"/>
    </row>
    <row r="214" spans="4:4">
      <c r="D214" s="9"/>
    </row>
    <row r="215" spans="4:4">
      <c r="D215" s="9"/>
    </row>
    <row r="216" spans="4:4">
      <c r="D216" s="9"/>
    </row>
    <row r="217" spans="4:4">
      <c r="D217" s="9"/>
    </row>
    <row r="218" spans="4:4">
      <c r="D218" s="9"/>
    </row>
    <row r="219" spans="4:4">
      <c r="D219" s="9"/>
    </row>
    <row r="220" spans="4:4">
      <c r="D220" s="9"/>
    </row>
    <row r="221" spans="4:4">
      <c r="D221" s="9"/>
    </row>
    <row r="222" spans="4:4">
      <c r="D222" s="9"/>
    </row>
    <row r="223" spans="4:4">
      <c r="D223" s="9"/>
    </row>
    <row r="224" spans="4:4">
      <c r="D224" s="9"/>
    </row>
    <row r="225" spans="4:4">
      <c r="D225" s="9"/>
    </row>
    <row r="226" spans="4:4">
      <c r="D226" s="9"/>
    </row>
    <row r="227" spans="4:4">
      <c r="D227" s="9"/>
    </row>
    <row r="228" spans="4:4">
      <c r="D228" s="9"/>
    </row>
    <row r="229" spans="4:4">
      <c r="D229" s="9"/>
    </row>
    <row r="230" spans="4:4">
      <c r="D230" s="9"/>
    </row>
    <row r="231" spans="4:4">
      <c r="D231" s="9"/>
    </row>
    <row r="232" spans="4:4">
      <c r="D232" s="9"/>
    </row>
    <row r="233" spans="4:4">
      <c r="D233" s="9"/>
    </row>
    <row r="234" spans="4:4">
      <c r="D234" s="9"/>
    </row>
    <row r="235" spans="4:4">
      <c r="D235" s="9"/>
    </row>
    <row r="236" spans="4:4">
      <c r="D236" s="9"/>
    </row>
    <row r="237" spans="4:4">
      <c r="D237" s="9"/>
    </row>
    <row r="238" spans="4:4">
      <c r="D238" s="9"/>
    </row>
    <row r="239" spans="4:4">
      <c r="D239" s="9"/>
    </row>
    <row r="240" spans="4:4">
      <c r="D240" s="9"/>
    </row>
    <row r="241" spans="4:4">
      <c r="D241" s="9"/>
    </row>
    <row r="242" spans="4:4">
      <c r="D242" s="9"/>
    </row>
    <row r="243" spans="4:4">
      <c r="D243" s="9"/>
    </row>
    <row r="244" spans="4:4">
      <c r="D244" s="9"/>
    </row>
    <row r="245" spans="4:4">
      <c r="D245" s="9"/>
    </row>
    <row r="246" spans="4:4">
      <c r="D246" s="9"/>
    </row>
    <row r="247" spans="4:4">
      <c r="D247" s="9"/>
    </row>
    <row r="248" spans="4:4">
      <c r="D248" s="9"/>
    </row>
    <row r="249" spans="4:4">
      <c r="D249" s="9"/>
    </row>
    <row r="250" spans="4:4">
      <c r="D250" s="9"/>
    </row>
    <row r="251" spans="4:4">
      <c r="D251" s="9"/>
    </row>
    <row r="252" spans="4:4">
      <c r="D252" s="9"/>
    </row>
    <row r="253" spans="4:4">
      <c r="D253" s="9"/>
    </row>
    <row r="254" spans="4:4">
      <c r="D254" s="9"/>
    </row>
    <row r="255" spans="4:4">
      <c r="D255" s="9"/>
    </row>
    <row r="256" spans="4:4">
      <c r="D256" s="9"/>
    </row>
    <row r="257" spans="4:4">
      <c r="D257" s="9"/>
    </row>
    <row r="258" spans="4:4">
      <c r="D258" s="9"/>
    </row>
    <row r="259" spans="4:4">
      <c r="D259" s="9"/>
    </row>
    <row r="260" spans="4:4">
      <c r="D260" s="9"/>
    </row>
    <row r="261" spans="4:4">
      <c r="D261" s="9"/>
    </row>
    <row r="262" spans="4:4">
      <c r="D262" s="9"/>
    </row>
    <row r="263" spans="4:4">
      <c r="D263" s="9"/>
    </row>
    <row r="264" spans="4:4">
      <c r="D264" s="9"/>
    </row>
    <row r="265" spans="4:4">
      <c r="D265" s="9"/>
    </row>
    <row r="266" spans="4:4">
      <c r="D266" s="9"/>
    </row>
    <row r="267" spans="4:4">
      <c r="D267" s="9"/>
    </row>
    <row r="268" spans="4:4">
      <c r="D268" s="9"/>
    </row>
    <row r="269" spans="4:4">
      <c r="D269" s="9"/>
    </row>
    <row r="270" spans="4:4">
      <c r="D270" s="9"/>
    </row>
    <row r="271" spans="4:4">
      <c r="D271" s="9"/>
    </row>
    <row r="272" spans="4:4">
      <c r="D272" s="9"/>
    </row>
    <row r="273" spans="4:4">
      <c r="D273" s="9"/>
    </row>
    <row r="274" spans="4:4">
      <c r="D274" s="9"/>
    </row>
    <row r="275" spans="4:4">
      <c r="D275" s="9"/>
    </row>
    <row r="276" spans="4:4">
      <c r="D276" s="9"/>
    </row>
    <row r="277" spans="4:4">
      <c r="D277" s="9"/>
    </row>
    <row r="278" spans="4:4">
      <c r="D278" s="9"/>
    </row>
    <row r="279" spans="4:4">
      <c r="D279" s="9"/>
    </row>
    <row r="280" spans="4:4">
      <c r="D280" s="9"/>
    </row>
    <row r="281" spans="4:4">
      <c r="D281" s="9"/>
    </row>
    <row r="282" spans="4:4">
      <c r="D282" s="9"/>
    </row>
    <row r="283" spans="4:4">
      <c r="D283" s="9"/>
    </row>
    <row r="284" spans="4:4">
      <c r="D284" s="9"/>
    </row>
    <row r="285" spans="4:4">
      <c r="D285" s="9"/>
    </row>
    <row r="286" spans="4:4">
      <c r="D286" s="9"/>
    </row>
    <row r="287" spans="4:4">
      <c r="D287" s="9"/>
    </row>
    <row r="288" spans="4:4">
      <c r="D288" s="9"/>
    </row>
    <row r="289" spans="4:4">
      <c r="D289" s="9"/>
    </row>
    <row r="290" spans="4:4">
      <c r="D290" s="9"/>
    </row>
    <row r="291" spans="4:4">
      <c r="D291" s="9"/>
    </row>
    <row r="292" spans="4:4">
      <c r="D292" s="9"/>
    </row>
    <row r="293" spans="4:4">
      <c r="D293" s="9"/>
    </row>
    <row r="294" spans="4:4">
      <c r="D294" s="9"/>
    </row>
    <row r="295" spans="4:4">
      <c r="D295" s="9"/>
    </row>
    <row r="296" spans="4:4">
      <c r="D296" s="9"/>
    </row>
    <row r="297" spans="4:4">
      <c r="D297" s="9"/>
    </row>
    <row r="298" spans="4:4">
      <c r="D298" s="9"/>
    </row>
    <row r="299" spans="4:4">
      <c r="D299" s="9"/>
    </row>
    <row r="300" spans="4:4">
      <c r="D300" s="9"/>
    </row>
    <row r="301" spans="4:4">
      <c r="D301" s="9"/>
    </row>
    <row r="302" spans="4:4">
      <c r="D302" s="9"/>
    </row>
    <row r="303" spans="4:4">
      <c r="D303" s="9"/>
    </row>
    <row r="304" spans="4:4">
      <c r="D304" s="9"/>
    </row>
    <row r="305" spans="4:4">
      <c r="D305" s="9"/>
    </row>
    <row r="306" spans="4:4">
      <c r="D306" s="9"/>
    </row>
    <row r="307" spans="4:4">
      <c r="D307" s="9"/>
    </row>
    <row r="308" spans="4:4">
      <c r="D308" s="9"/>
    </row>
    <row r="309" spans="4:4">
      <c r="D309" s="9"/>
    </row>
    <row r="310" spans="4:4">
      <c r="D310" s="9"/>
    </row>
    <row r="311" spans="4:4">
      <c r="D311" s="9"/>
    </row>
    <row r="312" spans="4:4">
      <c r="D312" s="9"/>
    </row>
    <row r="313" spans="4:4">
      <c r="D313" s="9"/>
    </row>
    <row r="314" spans="4:4">
      <c r="D314" s="9"/>
    </row>
    <row r="315" spans="4:4">
      <c r="D315" s="9"/>
    </row>
    <row r="316" spans="4:4">
      <c r="D316" s="9"/>
    </row>
    <row r="317" spans="4:4">
      <c r="D317" s="9"/>
    </row>
    <row r="318" spans="4:4">
      <c r="D318" s="9"/>
    </row>
    <row r="319" spans="4:4">
      <c r="D319" s="9"/>
    </row>
    <row r="320" spans="4:4">
      <c r="D320" s="9"/>
    </row>
    <row r="321" spans="4:4">
      <c r="D321" s="9"/>
    </row>
    <row r="322" spans="4:4">
      <c r="D322" s="9"/>
    </row>
    <row r="323" spans="4:4">
      <c r="D323" s="9"/>
    </row>
    <row r="324" spans="4:4">
      <c r="D324" s="9"/>
    </row>
    <row r="325" spans="4:4">
      <c r="D325" s="9"/>
    </row>
    <row r="326" spans="4:4">
      <c r="D326" s="9"/>
    </row>
    <row r="327" spans="4:4">
      <c r="D327" s="9"/>
    </row>
    <row r="328" spans="4:4">
      <c r="D328" s="9"/>
    </row>
    <row r="329" spans="4:4">
      <c r="D329" s="9"/>
    </row>
    <row r="330" spans="4:4">
      <c r="D330" s="9"/>
    </row>
    <row r="331" spans="4:4">
      <c r="D331" s="9"/>
    </row>
    <row r="332" spans="4:4">
      <c r="D332" s="9"/>
    </row>
    <row r="333" spans="4:4">
      <c r="D333" s="9"/>
    </row>
    <row r="334" spans="4:4">
      <c r="D334" s="9"/>
    </row>
    <row r="335" spans="4:4">
      <c r="D335" s="9"/>
    </row>
    <row r="336" spans="4:4">
      <c r="D336" s="9"/>
    </row>
    <row r="337" spans="4:4">
      <c r="D337" s="9"/>
    </row>
    <row r="338" spans="4:4">
      <c r="D338" s="9"/>
    </row>
    <row r="339" spans="4:4">
      <c r="D339" s="9"/>
    </row>
    <row r="340" spans="4:4">
      <c r="D340" s="9"/>
    </row>
    <row r="341" spans="4:4">
      <c r="D341" s="9"/>
    </row>
    <row r="342" spans="4:4">
      <c r="D342" s="9"/>
    </row>
    <row r="343" spans="4:4">
      <c r="D343" s="9"/>
    </row>
    <row r="344" spans="4:4">
      <c r="D344" s="9"/>
    </row>
    <row r="345" spans="4:4">
      <c r="D345" s="9"/>
    </row>
    <row r="346" spans="4:4">
      <c r="D346" s="9"/>
    </row>
    <row r="347" spans="4:4">
      <c r="D347" s="9"/>
    </row>
    <row r="348" spans="4:4">
      <c r="D348" s="9"/>
    </row>
    <row r="349" spans="4:4">
      <c r="D349" s="9"/>
    </row>
    <row r="350" spans="4:4">
      <c r="D350" s="9"/>
    </row>
    <row r="351" spans="4:4">
      <c r="D351" s="9"/>
    </row>
    <row r="352" spans="4:4">
      <c r="D352" s="9"/>
    </row>
    <row r="353" spans="4:4">
      <c r="D353" s="9"/>
    </row>
    <row r="354" spans="4:4">
      <c r="D354" s="9"/>
    </row>
    <row r="355" spans="4:4">
      <c r="D355" s="9"/>
    </row>
    <row r="356" spans="4:4">
      <c r="D356" s="9"/>
    </row>
    <row r="357" spans="4:4">
      <c r="D357" s="9"/>
    </row>
    <row r="358" spans="4:4">
      <c r="D358" s="9"/>
    </row>
    <row r="359" spans="4:4">
      <c r="D359" s="9"/>
    </row>
    <row r="360" spans="4:4">
      <c r="D360" s="9"/>
    </row>
    <row r="361" spans="4:4">
      <c r="D361" s="9"/>
    </row>
    <row r="362" spans="4:4">
      <c r="D362" s="9"/>
    </row>
    <row r="363" spans="4:4">
      <c r="D363" s="9"/>
    </row>
    <row r="364" spans="4:4">
      <c r="D364" s="9"/>
    </row>
    <row r="365" spans="4:4">
      <c r="D365" s="9"/>
    </row>
    <row r="366" spans="4:4">
      <c r="D366" s="9"/>
    </row>
    <row r="367" spans="4:4">
      <c r="D367" s="9"/>
    </row>
    <row r="368" spans="4:4">
      <c r="D368" s="9"/>
    </row>
    <row r="369" spans="4:4">
      <c r="D369" s="9"/>
    </row>
    <row r="370" spans="4:4">
      <c r="D370" s="9"/>
    </row>
    <row r="371" spans="4:4">
      <c r="D371" s="9"/>
    </row>
    <row r="372" spans="4:4">
      <c r="D372" s="9"/>
    </row>
    <row r="373" spans="4:4">
      <c r="D373" s="9"/>
    </row>
    <row r="374" spans="4:4">
      <c r="D374" s="9"/>
    </row>
    <row r="375" spans="4:4">
      <c r="D375" s="9"/>
    </row>
    <row r="376" spans="4:4">
      <c r="D376" s="9"/>
    </row>
    <row r="377" spans="4:4">
      <c r="D377" s="9"/>
    </row>
    <row r="378" spans="4:4">
      <c r="D378" s="9"/>
    </row>
    <row r="379" spans="4:4">
      <c r="D379" s="9"/>
    </row>
    <row r="380" spans="4:4">
      <c r="D380" s="9"/>
    </row>
    <row r="381" spans="4:4">
      <c r="D381" s="9"/>
    </row>
    <row r="382" spans="4:4">
      <c r="D382" s="9"/>
    </row>
    <row r="383" spans="4:4">
      <c r="D383" s="9"/>
    </row>
    <row r="384" spans="4:4">
      <c r="D384" s="9"/>
    </row>
    <row r="385" spans="4:4">
      <c r="D385" s="9"/>
    </row>
    <row r="386" spans="4:4">
      <c r="D386" s="9"/>
    </row>
    <row r="387" spans="4:4">
      <c r="D387" s="9"/>
    </row>
    <row r="388" spans="4:4">
      <c r="D388" s="9"/>
    </row>
    <row r="389" spans="4:4">
      <c r="D389" s="9"/>
    </row>
    <row r="390" spans="4:4">
      <c r="D390" s="9"/>
    </row>
    <row r="391" spans="4:4">
      <c r="D391" s="9"/>
    </row>
    <row r="392" spans="4:4">
      <c r="D392" s="9"/>
    </row>
    <row r="393" spans="4:4">
      <c r="D393" s="9"/>
    </row>
    <row r="394" spans="4:4">
      <c r="D394" s="9"/>
    </row>
    <row r="395" spans="4:4">
      <c r="D395" s="9"/>
    </row>
    <row r="396" spans="4:4">
      <c r="D396" s="9"/>
    </row>
    <row r="397" spans="4:4">
      <c r="D397" s="9"/>
    </row>
    <row r="398" spans="4:4">
      <c r="D398" s="9"/>
    </row>
    <row r="399" spans="4:4">
      <c r="D399" s="9"/>
    </row>
    <row r="400" spans="4:4">
      <c r="D400" s="9"/>
    </row>
    <row r="401" spans="4:4">
      <c r="D401" s="9"/>
    </row>
    <row r="402" spans="4:4">
      <c r="D402" s="9"/>
    </row>
    <row r="403" spans="4:4">
      <c r="D403" s="9"/>
    </row>
    <row r="404" spans="4:4">
      <c r="D404" s="9"/>
    </row>
    <row r="405" spans="4:4">
      <c r="D405" s="9"/>
    </row>
    <row r="406" spans="4:4">
      <c r="D406" s="9"/>
    </row>
    <row r="407" spans="4:4">
      <c r="D407" s="9"/>
    </row>
    <row r="408" spans="4:4">
      <c r="D408" s="9"/>
    </row>
    <row r="409" spans="4:4">
      <c r="D409" s="9"/>
    </row>
    <row r="410" spans="4:4">
      <c r="D410" s="9"/>
    </row>
    <row r="411" spans="4:4">
      <c r="D411" s="9"/>
    </row>
    <row r="412" spans="4:4">
      <c r="D412" s="9"/>
    </row>
    <row r="413" spans="4:4">
      <c r="D413" s="9"/>
    </row>
    <row r="414" spans="4:4">
      <c r="D414" s="9"/>
    </row>
    <row r="415" spans="4:4">
      <c r="D415" s="9"/>
    </row>
    <row r="416" spans="4:4">
      <c r="D416" s="9"/>
    </row>
    <row r="417" spans="4:4">
      <c r="D417" s="9"/>
    </row>
    <row r="418" spans="4:4">
      <c r="D418" s="9"/>
    </row>
    <row r="419" spans="4:4">
      <c r="D419" s="9"/>
    </row>
    <row r="420" spans="4:4">
      <c r="D420" s="9"/>
    </row>
    <row r="421" spans="4:4">
      <c r="D421" s="9"/>
    </row>
    <row r="422" spans="4:4">
      <c r="D422" s="9"/>
    </row>
    <row r="423" spans="4:4">
      <c r="D423" s="9"/>
    </row>
    <row r="424" spans="4:4">
      <c r="D424" s="9"/>
    </row>
    <row r="425" spans="4:4">
      <c r="D425" s="9"/>
    </row>
    <row r="426" spans="4:4">
      <c r="D426" s="9"/>
    </row>
    <row r="427" spans="4:4">
      <c r="D427" s="9"/>
    </row>
    <row r="428" spans="4:4">
      <c r="D428" s="9"/>
    </row>
    <row r="429" spans="4:4">
      <c r="D429" s="9"/>
    </row>
    <row r="430" spans="4:4">
      <c r="D430" s="9"/>
    </row>
    <row r="431" spans="4:4">
      <c r="D431" s="9"/>
    </row>
    <row r="432" spans="4:4">
      <c r="D432" s="9"/>
    </row>
    <row r="433" spans="4:4">
      <c r="D433" s="9"/>
    </row>
    <row r="434" spans="4:4">
      <c r="D434" s="9"/>
    </row>
    <row r="435" spans="4:4">
      <c r="D435" s="9"/>
    </row>
    <row r="436" spans="4:4">
      <c r="D436" s="9"/>
    </row>
    <row r="437" spans="4:4">
      <c r="D437" s="9"/>
    </row>
    <row r="438" spans="4:4">
      <c r="D438" s="9"/>
    </row>
    <row r="439" spans="4:4">
      <c r="D439" s="9"/>
    </row>
    <row r="440" spans="4:4">
      <c r="D440" s="9"/>
    </row>
    <row r="441" spans="4:4">
      <c r="D441" s="9"/>
    </row>
    <row r="442" spans="4:4">
      <c r="D442" s="9"/>
    </row>
    <row r="443" spans="4:4">
      <c r="D443" s="9"/>
    </row>
    <row r="444" spans="4:4">
      <c r="D444" s="9"/>
    </row>
    <row r="445" spans="4:4">
      <c r="D445" s="9"/>
    </row>
    <row r="446" spans="4:4">
      <c r="D446" s="9"/>
    </row>
    <row r="447" spans="4:4">
      <c r="D447" s="9"/>
    </row>
    <row r="448" spans="4:4">
      <c r="D448" s="9"/>
    </row>
    <row r="449" spans="4:4">
      <c r="D449" s="9"/>
    </row>
    <row r="450" spans="4:4">
      <c r="D450" s="9"/>
    </row>
    <row r="451" spans="4:4">
      <c r="D451" s="9"/>
    </row>
    <row r="452" spans="4:4">
      <c r="D452" s="9"/>
    </row>
    <row r="453" spans="4:4">
      <c r="D453" s="9"/>
    </row>
    <row r="454" spans="4:4">
      <c r="D454" s="9"/>
    </row>
    <row r="455" spans="4:4">
      <c r="D455" s="9"/>
    </row>
    <row r="456" spans="4:4">
      <c r="D456" s="9"/>
    </row>
    <row r="457" spans="4:4">
      <c r="D457" s="9"/>
    </row>
    <row r="458" spans="4:4">
      <c r="D458" s="9"/>
    </row>
    <row r="459" spans="4:4">
      <c r="D459" s="9"/>
    </row>
    <row r="460" spans="4:4">
      <c r="D460" s="9"/>
    </row>
    <row r="461" spans="4:4">
      <c r="D461" s="9"/>
    </row>
    <row r="462" spans="4:4">
      <c r="D462" s="9"/>
    </row>
    <row r="463" spans="4:4">
      <c r="D463" s="9"/>
    </row>
    <row r="464" spans="4:4">
      <c r="D464" s="9"/>
    </row>
    <row r="465" spans="4:4">
      <c r="D465" s="9"/>
    </row>
    <row r="466" spans="4:4">
      <c r="D466" s="9"/>
    </row>
    <row r="467" spans="4:4">
      <c r="D467" s="9"/>
    </row>
    <row r="468" spans="4:4">
      <c r="D468" s="9"/>
    </row>
    <row r="469" spans="4:4">
      <c r="D469" s="9"/>
    </row>
    <row r="470" spans="4:4">
      <c r="D470" s="9"/>
    </row>
    <row r="471" spans="4:4">
      <c r="D471" s="9"/>
    </row>
    <row r="472" spans="4:4">
      <c r="D472" s="9"/>
    </row>
    <row r="473" spans="4:4">
      <c r="D473" s="9"/>
    </row>
    <row r="474" spans="4:4">
      <c r="D474" s="9"/>
    </row>
    <row r="475" spans="4:4">
      <c r="D475" s="9"/>
    </row>
    <row r="476" spans="4:4">
      <c r="D476" s="9"/>
    </row>
    <row r="477" spans="4:4">
      <c r="D477" s="9"/>
    </row>
    <row r="478" spans="4:4">
      <c r="D478" s="9"/>
    </row>
    <row r="479" spans="4:4">
      <c r="D479" s="9"/>
    </row>
    <row r="480" spans="4:4">
      <c r="D480" s="9"/>
    </row>
    <row r="481" spans="4:4">
      <c r="D481" s="9"/>
    </row>
    <row r="482" spans="4:4">
      <c r="D482" s="9"/>
    </row>
    <row r="483" spans="4:4">
      <c r="D483" s="9"/>
    </row>
    <row r="484" spans="4:4">
      <c r="D484" s="9"/>
    </row>
    <row r="485" spans="4:4">
      <c r="D485" s="9"/>
    </row>
    <row r="486" spans="4:4">
      <c r="D486" s="9"/>
    </row>
    <row r="487" spans="4:4">
      <c r="D487" s="9"/>
    </row>
    <row r="488" spans="4:4">
      <c r="D488" s="9"/>
    </row>
    <row r="489" spans="4:4">
      <c r="D489" s="9"/>
    </row>
    <row r="490" spans="4:4">
      <c r="D490" s="9"/>
    </row>
    <row r="491" spans="4:4">
      <c r="D491" s="9"/>
    </row>
    <row r="492" spans="4:4">
      <c r="D492" s="9"/>
    </row>
    <row r="493" spans="4:4">
      <c r="D493" s="9"/>
    </row>
    <row r="494" spans="4:4">
      <c r="D494" s="9"/>
    </row>
    <row r="495" spans="4:4">
      <c r="D495" s="9"/>
    </row>
    <row r="496" spans="4:4">
      <c r="D496" s="9"/>
    </row>
    <row r="497" spans="4:4">
      <c r="D497" s="9"/>
    </row>
    <row r="498" spans="4:4">
      <c r="D498" s="9"/>
    </row>
    <row r="499" spans="4:4">
      <c r="D499" s="9"/>
    </row>
    <row r="500" spans="4:4">
      <c r="D500" s="9"/>
    </row>
    <row r="501" spans="4:4">
      <c r="D501" s="9"/>
    </row>
    <row r="502" spans="4:4">
      <c r="D502" s="9"/>
    </row>
    <row r="503" spans="4:4">
      <c r="D503" s="9"/>
    </row>
    <row r="504" spans="4:4">
      <c r="D504" s="9"/>
    </row>
    <row r="505" spans="4:4">
      <c r="D505" s="9"/>
    </row>
    <row r="506" spans="4:4">
      <c r="D506" s="9"/>
    </row>
    <row r="507" spans="4:4">
      <c r="D507" s="9"/>
    </row>
    <row r="508" spans="4:4">
      <c r="D508" s="9"/>
    </row>
    <row r="509" spans="4:4">
      <c r="D509" s="9"/>
    </row>
    <row r="510" spans="4:4">
      <c r="D510" s="9"/>
    </row>
    <row r="511" spans="4:4">
      <c r="D511" s="9"/>
    </row>
    <row r="512" spans="4:4">
      <c r="D512" s="9"/>
    </row>
    <row r="513" spans="4:4">
      <c r="D513" s="9"/>
    </row>
    <row r="514" spans="4:4">
      <c r="D514" s="9"/>
    </row>
    <row r="515" spans="4:4">
      <c r="D515" s="9"/>
    </row>
    <row r="516" spans="4:4">
      <c r="D516" s="9"/>
    </row>
    <row r="517" spans="4:4">
      <c r="D517" s="9"/>
    </row>
    <row r="518" spans="4:4">
      <c r="D518" s="9"/>
    </row>
    <row r="519" spans="4:4">
      <c r="D519" s="9"/>
    </row>
    <row r="520" spans="4:4">
      <c r="D520" s="9"/>
    </row>
    <row r="521" spans="4:4">
      <c r="D521" s="9"/>
    </row>
    <row r="522" spans="4:4">
      <c r="D522" s="9"/>
    </row>
    <row r="523" spans="4:4">
      <c r="D523" s="9"/>
    </row>
    <row r="524" spans="4:4">
      <c r="D524" s="9"/>
    </row>
    <row r="525" spans="4:4">
      <c r="D525" s="9"/>
    </row>
    <row r="526" spans="4:4">
      <c r="D526" s="9"/>
    </row>
    <row r="527" spans="4:4">
      <c r="D527" s="9"/>
    </row>
    <row r="528" spans="4:4">
      <c r="D528" s="9"/>
    </row>
    <row r="529" spans="4:4">
      <c r="D529" s="9"/>
    </row>
    <row r="530" spans="4:4">
      <c r="D530" s="9"/>
    </row>
    <row r="531" spans="4:4">
      <c r="D531" s="9"/>
    </row>
    <row r="532" spans="4:4">
      <c r="D532" s="9"/>
    </row>
    <row r="533" spans="4:4">
      <c r="D533" s="9"/>
    </row>
    <row r="534" spans="4:4">
      <c r="D534" s="9"/>
    </row>
    <row r="535" spans="4:4">
      <c r="D535" s="9"/>
    </row>
    <row r="536" spans="4:4">
      <c r="D536" s="9"/>
    </row>
    <row r="537" spans="4:4">
      <c r="D537" s="9"/>
    </row>
    <row r="538" spans="4:4">
      <c r="D538" s="9"/>
    </row>
    <row r="539" spans="4:4">
      <c r="D539" s="9"/>
    </row>
    <row r="540" spans="4:4">
      <c r="D540" s="9"/>
    </row>
    <row r="541" spans="4:4">
      <c r="D541" s="9"/>
    </row>
    <row r="542" spans="4:4">
      <c r="D542" s="9"/>
    </row>
    <row r="543" spans="4:4">
      <c r="D543" s="9"/>
    </row>
    <row r="544" spans="4:4">
      <c r="D544" s="9"/>
    </row>
    <row r="545" spans="4:4">
      <c r="D545" s="9"/>
    </row>
    <row r="546" spans="4:4">
      <c r="D546" s="9"/>
    </row>
    <row r="547" spans="4:4">
      <c r="D547" s="9"/>
    </row>
    <row r="548" spans="4:4">
      <c r="D548" s="9"/>
    </row>
    <row r="549" spans="4:4">
      <c r="D549" s="9"/>
    </row>
    <row r="550" spans="4:4">
      <c r="D550" s="9"/>
    </row>
    <row r="551" spans="4:4">
      <c r="D551" s="9"/>
    </row>
    <row r="552" spans="4:4">
      <c r="D552" s="9"/>
    </row>
    <row r="553" spans="4:4">
      <c r="D553" s="9"/>
    </row>
    <row r="554" spans="4:4">
      <c r="D554" s="9"/>
    </row>
    <row r="555" spans="4:4">
      <c r="D555" s="9"/>
    </row>
    <row r="556" spans="4:4">
      <c r="D556" s="9"/>
    </row>
    <row r="557" spans="4:4">
      <c r="D557" s="9"/>
    </row>
    <row r="558" spans="4:4">
      <c r="D558" s="9"/>
    </row>
    <row r="559" spans="4:4">
      <c r="D559" s="9"/>
    </row>
    <row r="560" spans="4:4">
      <c r="D560" s="9"/>
    </row>
    <row r="561" spans="4:4">
      <c r="D561" s="9"/>
    </row>
    <row r="562" spans="4:4">
      <c r="D562" s="9"/>
    </row>
    <row r="563" spans="4:4">
      <c r="D563" s="9"/>
    </row>
    <row r="564" spans="4:4">
      <c r="D564" s="9"/>
    </row>
    <row r="565" spans="4:4">
      <c r="D565" s="9"/>
    </row>
    <row r="566" spans="4:4">
      <c r="D566" s="9"/>
    </row>
    <row r="567" spans="4:4">
      <c r="D567" s="9"/>
    </row>
    <row r="568" spans="4:4">
      <c r="D568" s="9"/>
    </row>
    <row r="569" spans="4:4">
      <c r="D569" s="9"/>
    </row>
    <row r="570" spans="4:4">
      <c r="D570" s="9"/>
    </row>
    <row r="571" spans="4:4">
      <c r="D571" s="9"/>
    </row>
    <row r="572" spans="4:4">
      <c r="D572" s="9"/>
    </row>
    <row r="573" spans="4:4">
      <c r="D573" s="9"/>
    </row>
    <row r="574" spans="4:4">
      <c r="D574" s="9"/>
    </row>
    <row r="575" spans="4:4">
      <c r="D575" s="9"/>
    </row>
    <row r="576" spans="4:4">
      <c r="D576" s="9"/>
    </row>
    <row r="577" spans="4:4">
      <c r="D577" s="9"/>
    </row>
    <row r="578" spans="4:4">
      <c r="D578" s="9"/>
    </row>
    <row r="579" spans="4:4">
      <c r="D579" s="9"/>
    </row>
    <row r="580" spans="4:4">
      <c r="D580" s="9"/>
    </row>
    <row r="581" spans="4:4">
      <c r="D581" s="9"/>
    </row>
    <row r="582" spans="4:4">
      <c r="D582" s="9"/>
    </row>
    <row r="583" spans="4:4">
      <c r="D583" s="9"/>
    </row>
    <row r="584" spans="4:4">
      <c r="D584" s="9"/>
    </row>
    <row r="585" spans="4:4">
      <c r="D585" s="9"/>
    </row>
    <row r="586" spans="4:4">
      <c r="D586" s="9"/>
    </row>
    <row r="587" spans="4:4">
      <c r="D587" s="9"/>
    </row>
    <row r="588" spans="4:4">
      <c r="D588" s="9"/>
    </row>
    <row r="589" spans="4:4">
      <c r="D589" s="9"/>
    </row>
    <row r="590" spans="4:4">
      <c r="D590" s="9"/>
    </row>
    <row r="591" spans="4:4">
      <c r="D591" s="9"/>
    </row>
    <row r="592" spans="4:4">
      <c r="D592" s="9"/>
    </row>
    <row r="593" spans="4:4">
      <c r="D593" s="9"/>
    </row>
    <row r="594" spans="4:4">
      <c r="D594" s="9"/>
    </row>
    <row r="595" spans="4:4">
      <c r="D595" s="9"/>
    </row>
    <row r="596" spans="4:4">
      <c r="D596" s="9"/>
    </row>
    <row r="597" spans="4:4">
      <c r="D597" s="9"/>
    </row>
    <row r="598" spans="4:4">
      <c r="D598" s="9"/>
    </row>
    <row r="599" spans="4:4">
      <c r="D599" s="9"/>
    </row>
    <row r="600" spans="4:4">
      <c r="D600" s="9"/>
    </row>
    <row r="601" spans="4:4">
      <c r="D601" s="9"/>
    </row>
    <row r="602" spans="4:4">
      <c r="D602" s="9"/>
    </row>
    <row r="603" spans="4:4">
      <c r="D603" s="9"/>
    </row>
    <row r="604" spans="4:4">
      <c r="D604" s="9"/>
    </row>
    <row r="605" spans="4:4">
      <c r="D605" s="9"/>
    </row>
    <row r="606" spans="4:4">
      <c r="D606" s="9"/>
    </row>
    <row r="607" spans="4:4">
      <c r="D607" s="9"/>
    </row>
    <row r="608" spans="4:4">
      <c r="D608" s="9"/>
    </row>
    <row r="609" spans="4:4">
      <c r="D609" s="9"/>
    </row>
    <row r="610" spans="4:4">
      <c r="D610" s="9"/>
    </row>
    <row r="611" spans="4:4">
      <c r="D611" s="9"/>
    </row>
    <row r="612" spans="4:4">
      <c r="D612" s="9"/>
    </row>
    <row r="613" spans="4:4">
      <c r="D613" s="9"/>
    </row>
    <row r="614" spans="4:4">
      <c r="D614" s="9"/>
    </row>
    <row r="615" spans="4:4">
      <c r="D615" s="9"/>
    </row>
    <row r="616" spans="4:4">
      <c r="D616" s="9"/>
    </row>
    <row r="617" spans="4:4">
      <c r="D617" s="9"/>
    </row>
    <row r="618" spans="4:4">
      <c r="D618" s="9"/>
    </row>
    <row r="619" spans="4:4">
      <c r="D619" s="9"/>
    </row>
    <row r="620" spans="4:4">
      <c r="D620" s="9"/>
    </row>
    <row r="621" spans="4:4">
      <c r="D621" s="9"/>
    </row>
    <row r="622" spans="4:4">
      <c r="D622" s="9"/>
    </row>
    <row r="623" spans="4:4">
      <c r="D623" s="9"/>
    </row>
    <row r="624" spans="4:4">
      <c r="D624" s="9"/>
    </row>
    <row r="625" spans="4:4">
      <c r="D625" s="9"/>
    </row>
    <row r="626" spans="4:4">
      <c r="D626" s="9"/>
    </row>
    <row r="627" spans="4:4">
      <c r="D627" s="9"/>
    </row>
    <row r="628" spans="4:4">
      <c r="D628" s="9"/>
    </row>
    <row r="629" spans="4:4">
      <c r="D629" s="9"/>
    </row>
    <row r="630" spans="4:4">
      <c r="D630" s="9"/>
    </row>
    <row r="631" spans="4:4">
      <c r="D631" s="9"/>
    </row>
    <row r="632" spans="4:4">
      <c r="D632" s="9"/>
    </row>
    <row r="633" spans="4:4">
      <c r="D633" s="9"/>
    </row>
    <row r="634" spans="4:4">
      <c r="D634" s="9"/>
    </row>
    <row r="635" spans="4:4">
      <c r="D635" s="9"/>
    </row>
    <row r="636" spans="4:4">
      <c r="D636" s="9"/>
    </row>
    <row r="637" spans="4:4">
      <c r="D637" s="9"/>
    </row>
    <row r="638" spans="4:4">
      <c r="D638" s="9"/>
    </row>
    <row r="639" spans="4:4">
      <c r="D639" s="9"/>
    </row>
    <row r="640" spans="4:4">
      <c r="D640" s="9"/>
    </row>
    <row r="641" spans="4:4">
      <c r="D641" s="9"/>
    </row>
    <row r="642" spans="4:4">
      <c r="D642" s="9"/>
    </row>
    <row r="643" spans="4:4">
      <c r="D643" s="9"/>
    </row>
    <row r="644" spans="4:4">
      <c r="D644" s="9"/>
    </row>
    <row r="645" spans="4:4">
      <c r="D645" s="9"/>
    </row>
    <row r="646" spans="4:4">
      <c r="D646" s="9"/>
    </row>
    <row r="647" spans="4:4">
      <c r="D647" s="9"/>
    </row>
    <row r="648" spans="4:4">
      <c r="D648" s="9"/>
    </row>
    <row r="649" spans="4:4">
      <c r="D649" s="9"/>
    </row>
    <row r="650" spans="4:4">
      <c r="D650" s="9"/>
    </row>
    <row r="651" spans="4:4">
      <c r="D651" s="9"/>
    </row>
    <row r="652" spans="4:4">
      <c r="D652" s="9"/>
    </row>
    <row r="653" spans="4:4">
      <c r="D653" s="9"/>
    </row>
    <row r="654" spans="4:4">
      <c r="D654" s="9"/>
    </row>
    <row r="655" spans="4:4">
      <c r="D655" s="9"/>
    </row>
    <row r="656" spans="4:4">
      <c r="D656" s="9"/>
    </row>
    <row r="657" spans="4:4">
      <c r="D657" s="9"/>
    </row>
    <row r="658" spans="4:4">
      <c r="D658" s="9"/>
    </row>
    <row r="659" spans="4:4">
      <c r="D659" s="9"/>
    </row>
    <row r="660" spans="4:4">
      <c r="D660" s="9"/>
    </row>
    <row r="661" spans="4:4">
      <c r="D661" s="9"/>
    </row>
    <row r="662" spans="4:4">
      <c r="D662" s="9"/>
    </row>
    <row r="663" spans="4:4">
      <c r="D663" s="9"/>
    </row>
    <row r="664" spans="4:4">
      <c r="D664" s="9"/>
    </row>
    <row r="665" spans="4:4">
      <c r="D665" s="9"/>
    </row>
    <row r="666" spans="4:4">
      <c r="D666" s="9"/>
    </row>
    <row r="667" spans="4:4">
      <c r="D667" s="9"/>
    </row>
    <row r="668" spans="4:4">
      <c r="D668" s="9"/>
    </row>
    <row r="669" spans="4:4">
      <c r="D669" s="9"/>
    </row>
    <row r="670" spans="4:4">
      <c r="D670" s="9"/>
    </row>
    <row r="671" spans="4:4">
      <c r="D671" s="9"/>
    </row>
    <row r="672" spans="4:4">
      <c r="D672" s="9"/>
    </row>
    <row r="673" spans="4:4">
      <c r="D673" s="9"/>
    </row>
    <row r="674" spans="4:4">
      <c r="D674" s="9"/>
    </row>
    <row r="675" spans="4:4">
      <c r="D675" s="9"/>
    </row>
    <row r="676" spans="4:4">
      <c r="D676" s="9"/>
    </row>
    <row r="677" spans="4:4">
      <c r="D677" s="9"/>
    </row>
    <row r="678" spans="4:4">
      <c r="D678" s="9"/>
    </row>
    <row r="679" spans="4:4">
      <c r="D679" s="9"/>
    </row>
    <row r="680" spans="4:4">
      <c r="D680" s="9"/>
    </row>
    <row r="681" spans="4:4">
      <c r="D681" s="9"/>
    </row>
    <row r="682" spans="4:4">
      <c r="D682" s="9"/>
    </row>
    <row r="683" spans="4:4">
      <c r="D683" s="9"/>
    </row>
    <row r="684" spans="4:4">
      <c r="D684" s="9"/>
    </row>
    <row r="685" spans="4:4">
      <c r="D685" s="9"/>
    </row>
    <row r="686" spans="4:4">
      <c r="D686" s="9"/>
    </row>
    <row r="687" spans="4:4">
      <c r="D687" s="9"/>
    </row>
    <row r="688" spans="4:4">
      <c r="D688" s="9"/>
    </row>
    <row r="689" spans="4:4">
      <c r="D689" s="9"/>
    </row>
    <row r="690" spans="4:4">
      <c r="D690" s="9"/>
    </row>
    <row r="691" spans="4:4">
      <c r="D691" s="9"/>
    </row>
    <row r="692" spans="4:4">
      <c r="D692" s="9"/>
    </row>
    <row r="693" spans="4:4">
      <c r="D693" s="9"/>
    </row>
    <row r="694" spans="4:4">
      <c r="D694" s="9"/>
    </row>
    <row r="695" spans="4:4">
      <c r="D695" s="9"/>
    </row>
    <row r="696" spans="4:4">
      <c r="D696" s="9"/>
    </row>
    <row r="697" spans="4:4">
      <c r="D697" s="9"/>
    </row>
    <row r="698" spans="4:4">
      <c r="D698" s="9"/>
    </row>
    <row r="699" spans="4:4">
      <c r="D699" s="9"/>
    </row>
    <row r="700" spans="4:4">
      <c r="D700" s="9"/>
    </row>
    <row r="701" spans="4:4">
      <c r="D701" s="9"/>
    </row>
    <row r="702" spans="4:4">
      <c r="D702" s="9"/>
    </row>
    <row r="703" spans="4:4">
      <c r="D703" s="9"/>
    </row>
    <row r="704" spans="4:4">
      <c r="D704" s="9"/>
    </row>
    <row r="705" spans="4:4">
      <c r="D705" s="9"/>
    </row>
    <row r="706" spans="4:4">
      <c r="D706" s="9"/>
    </row>
    <row r="707" spans="4:4">
      <c r="D707" s="9"/>
    </row>
    <row r="708" spans="4:4">
      <c r="D708" s="9"/>
    </row>
    <row r="709" spans="4:4">
      <c r="D709" s="9"/>
    </row>
    <row r="710" spans="4:4">
      <c r="D710" s="9"/>
    </row>
    <row r="711" spans="4:4">
      <c r="D711" s="9"/>
    </row>
    <row r="712" spans="4:4">
      <c r="D712" s="9"/>
    </row>
    <row r="713" spans="4:4">
      <c r="D713" s="9"/>
    </row>
    <row r="714" spans="4:4">
      <c r="D714" s="9"/>
    </row>
    <row r="715" spans="4:4">
      <c r="D715" s="9"/>
    </row>
    <row r="716" spans="4:4">
      <c r="D716" s="9"/>
    </row>
    <row r="717" spans="4:4">
      <c r="D717" s="9"/>
    </row>
    <row r="718" spans="4:4">
      <c r="D718" s="9"/>
    </row>
    <row r="719" spans="4:4">
      <c r="D719" s="9"/>
    </row>
    <row r="720" spans="4:4">
      <c r="D720" s="9"/>
    </row>
    <row r="721" spans="4:4">
      <c r="D721" s="9"/>
    </row>
    <row r="722" spans="4:4">
      <c r="D722" s="9"/>
    </row>
    <row r="723" spans="4:4">
      <c r="D723" s="9"/>
    </row>
    <row r="724" spans="4:4">
      <c r="D724" s="9"/>
    </row>
    <row r="725" spans="4:4">
      <c r="D725" s="9"/>
    </row>
    <row r="726" spans="4:4">
      <c r="D726" s="9"/>
    </row>
    <row r="727" spans="4:4">
      <c r="D727" s="9"/>
    </row>
    <row r="728" spans="4:4">
      <c r="D728" s="9"/>
    </row>
    <row r="729" spans="4:4">
      <c r="D729" s="9"/>
    </row>
    <row r="730" spans="4:4">
      <c r="D730" s="9"/>
    </row>
    <row r="731" spans="4:4">
      <c r="D731" s="9"/>
    </row>
    <row r="732" spans="4:4">
      <c r="D732" s="9"/>
    </row>
    <row r="733" spans="4:4">
      <c r="D733" s="9"/>
    </row>
    <row r="734" spans="4:4">
      <c r="D734" s="9"/>
    </row>
    <row r="735" spans="4:4">
      <c r="D735" s="9"/>
    </row>
    <row r="736" spans="4:4">
      <c r="D736" s="9"/>
    </row>
    <row r="737" spans="4:4">
      <c r="D737" s="9"/>
    </row>
    <row r="738" spans="4:4">
      <c r="D738" s="9"/>
    </row>
    <row r="739" spans="4:4">
      <c r="D739" s="9"/>
    </row>
    <row r="740" spans="4:4">
      <c r="D740" s="9"/>
    </row>
    <row r="741" spans="4:4">
      <c r="D741" s="9"/>
    </row>
    <row r="742" spans="4:4">
      <c r="D742" s="9"/>
    </row>
    <row r="743" spans="4:4">
      <c r="D743" s="9"/>
    </row>
    <row r="744" spans="4:4">
      <c r="D744" s="9"/>
    </row>
    <row r="745" spans="4:4">
      <c r="D745" s="9"/>
    </row>
    <row r="746" spans="4:4">
      <c r="D746" s="9"/>
    </row>
    <row r="747" spans="4:4">
      <c r="D747" s="9"/>
    </row>
    <row r="748" spans="4:4">
      <c r="D748" s="9"/>
    </row>
    <row r="749" spans="4:4">
      <c r="D749" s="9"/>
    </row>
    <row r="750" spans="4:4">
      <c r="D750" s="9"/>
    </row>
    <row r="751" spans="4:4">
      <c r="D751" s="9"/>
    </row>
    <row r="752" spans="4:4">
      <c r="D752" s="9"/>
    </row>
    <row r="753" spans="4:4">
      <c r="D753" s="9"/>
    </row>
    <row r="754" spans="4:4">
      <c r="D754" s="9"/>
    </row>
    <row r="755" spans="4:4">
      <c r="D755" s="9"/>
    </row>
    <row r="756" spans="4:4">
      <c r="D756" s="9"/>
    </row>
    <row r="757" spans="4:4">
      <c r="D757" s="9"/>
    </row>
    <row r="758" spans="4:4">
      <c r="D758" s="9"/>
    </row>
    <row r="759" spans="4:4">
      <c r="D759" s="9"/>
    </row>
    <row r="760" spans="4:4">
      <c r="D760" s="9"/>
    </row>
    <row r="761" spans="4:4">
      <c r="D761" s="9"/>
    </row>
    <row r="762" spans="4:4">
      <c r="D762" s="9"/>
    </row>
    <row r="763" spans="4:4">
      <c r="D763" s="9"/>
    </row>
    <row r="764" spans="4:4">
      <c r="D764" s="9"/>
    </row>
    <row r="765" spans="4:4">
      <c r="D765" s="9"/>
    </row>
    <row r="766" spans="4:4">
      <c r="D766" s="9"/>
    </row>
    <row r="767" spans="4:4">
      <c r="D767" s="9"/>
    </row>
    <row r="768" spans="4:4">
      <c r="D768" s="9"/>
    </row>
    <row r="769" spans="4:4">
      <c r="D769" s="9"/>
    </row>
    <row r="770" spans="4:4">
      <c r="D770" s="9"/>
    </row>
    <row r="771" spans="4:4">
      <c r="D771" s="9"/>
    </row>
    <row r="772" spans="4:4">
      <c r="D772" s="9"/>
    </row>
    <row r="773" spans="4:4">
      <c r="D773" s="9"/>
    </row>
    <row r="774" spans="4:4">
      <c r="D774" s="9"/>
    </row>
    <row r="775" spans="4:4">
      <c r="D775" s="9"/>
    </row>
    <row r="776" spans="4:4">
      <c r="D776" s="9"/>
    </row>
    <row r="777" spans="4:4">
      <c r="D777" s="9"/>
    </row>
    <row r="778" spans="4:4">
      <c r="D778" s="9"/>
    </row>
    <row r="779" spans="4:4">
      <c r="D779" s="9"/>
    </row>
    <row r="780" spans="4:4">
      <c r="D780" s="9"/>
    </row>
    <row r="781" spans="4:4">
      <c r="D781" s="9"/>
    </row>
    <row r="782" spans="4:4">
      <c r="D782" s="9"/>
    </row>
    <row r="783" spans="4:4">
      <c r="D783" s="9"/>
    </row>
    <row r="784" spans="4:4">
      <c r="D784" s="9"/>
    </row>
    <row r="785" spans="4:4">
      <c r="D785" s="9"/>
    </row>
    <row r="786" spans="4:4">
      <c r="D786" s="9"/>
    </row>
    <row r="787" spans="4:4">
      <c r="D787" s="9"/>
    </row>
    <row r="788" spans="4:4">
      <c r="D788" s="9"/>
    </row>
    <row r="789" spans="4:4">
      <c r="D789" s="9"/>
    </row>
    <row r="790" spans="4:4">
      <c r="D790" s="9"/>
    </row>
    <row r="791" spans="4:4">
      <c r="D791" s="9"/>
    </row>
    <row r="792" spans="4:4">
      <c r="D792" s="9"/>
    </row>
    <row r="793" spans="4:4">
      <c r="D793" s="9"/>
    </row>
    <row r="794" spans="4:4">
      <c r="D794" s="9"/>
    </row>
    <row r="795" spans="4:4">
      <c r="D795" s="9"/>
    </row>
    <row r="796" spans="4:4">
      <c r="D796" s="9"/>
    </row>
    <row r="797" spans="4:4">
      <c r="D797" s="9"/>
    </row>
    <row r="798" spans="4:4">
      <c r="D798" s="9"/>
    </row>
    <row r="799" spans="4:4">
      <c r="D799" s="9"/>
    </row>
    <row r="800" spans="4:4">
      <c r="D800" s="9"/>
    </row>
    <row r="801" spans="4:4">
      <c r="D801" s="9"/>
    </row>
    <row r="802" spans="4:4">
      <c r="D802" s="9"/>
    </row>
    <row r="803" spans="4:4">
      <c r="D803" s="9"/>
    </row>
    <row r="804" spans="4:4">
      <c r="D804" s="9"/>
    </row>
    <row r="805" spans="4:4">
      <c r="D805" s="9"/>
    </row>
    <row r="806" spans="4:4">
      <c r="D806" s="9"/>
    </row>
    <row r="807" spans="4:4">
      <c r="D807" s="9"/>
    </row>
    <row r="808" spans="4:4">
      <c r="D808" s="9"/>
    </row>
    <row r="809" spans="4:4">
      <c r="D809" s="9"/>
    </row>
    <row r="810" spans="4:4">
      <c r="D810" s="9"/>
    </row>
    <row r="811" spans="4:4">
      <c r="D811" s="9"/>
    </row>
    <row r="812" spans="4:4">
      <c r="D812" s="9"/>
    </row>
    <row r="813" spans="4:4">
      <c r="D813" s="9"/>
    </row>
    <row r="814" spans="4:4">
      <c r="D814" s="9"/>
    </row>
    <row r="815" spans="4:4">
      <c r="D815" s="9"/>
    </row>
    <row r="816" spans="4:4">
      <c r="D816" s="9"/>
    </row>
    <row r="817" spans="4:4">
      <c r="D817" s="9"/>
    </row>
    <row r="818" spans="4:4">
      <c r="D818" s="9"/>
    </row>
    <row r="819" spans="4:4">
      <c r="D819" s="9"/>
    </row>
    <row r="820" spans="4:4">
      <c r="D820" s="9"/>
    </row>
    <row r="821" spans="4:4">
      <c r="D821" s="9"/>
    </row>
    <row r="822" spans="4:4">
      <c r="D822" s="9"/>
    </row>
    <row r="823" spans="4:4">
      <c r="D823" s="9"/>
    </row>
    <row r="824" spans="4:4">
      <c r="D824" s="9"/>
    </row>
    <row r="825" spans="4:4">
      <c r="D825" s="9"/>
    </row>
    <row r="826" spans="4:4">
      <c r="D826" s="9"/>
    </row>
    <row r="827" spans="4:4">
      <c r="D827" s="9"/>
    </row>
    <row r="828" spans="4:4">
      <c r="D828" s="9"/>
    </row>
    <row r="829" spans="4:4">
      <c r="D829" s="9"/>
    </row>
    <row r="830" spans="4:4">
      <c r="D830" s="9"/>
    </row>
    <row r="831" spans="4:4">
      <c r="D831" s="9"/>
    </row>
    <row r="832" spans="4:4">
      <c r="D832" s="9"/>
    </row>
    <row r="833" spans="4:4">
      <c r="D833" s="9"/>
    </row>
    <row r="834" spans="4:4">
      <c r="D834" s="9"/>
    </row>
    <row r="835" spans="4:4">
      <c r="D835" s="9"/>
    </row>
    <row r="836" spans="4:4">
      <c r="D836" s="9"/>
    </row>
    <row r="837" spans="4:4">
      <c r="D837" s="9"/>
    </row>
    <row r="838" spans="4:4">
      <c r="D838" s="9"/>
    </row>
    <row r="839" spans="4:4">
      <c r="D839" s="9"/>
    </row>
    <row r="840" spans="4:4">
      <c r="D840" s="9"/>
    </row>
    <row r="841" spans="4:4">
      <c r="D841" s="9"/>
    </row>
    <row r="842" spans="4:4">
      <c r="D842" s="9"/>
    </row>
    <row r="843" spans="4:4">
      <c r="D843" s="9"/>
    </row>
    <row r="844" spans="4:4">
      <c r="D844" s="9"/>
    </row>
    <row r="845" spans="4:4">
      <c r="D845" s="9"/>
    </row>
    <row r="846" spans="4:4">
      <c r="D846" s="9"/>
    </row>
    <row r="847" spans="4:4">
      <c r="D847" s="9"/>
    </row>
    <row r="848" spans="4:4">
      <c r="D848" s="9"/>
    </row>
    <row r="849" spans="4:4">
      <c r="D849" s="9"/>
    </row>
    <row r="850" spans="4:4">
      <c r="D850" s="9"/>
    </row>
    <row r="851" spans="4:4">
      <c r="D851" s="9"/>
    </row>
    <row r="852" spans="4:4">
      <c r="D852" s="9"/>
    </row>
    <row r="853" spans="4:4">
      <c r="D853" s="9"/>
    </row>
    <row r="854" spans="4:4">
      <c r="D854" s="9"/>
    </row>
    <row r="855" spans="4:4">
      <c r="D855" s="9"/>
    </row>
    <row r="856" spans="4:4">
      <c r="D856" s="9"/>
    </row>
    <row r="857" spans="4:4">
      <c r="D857" s="9"/>
    </row>
    <row r="858" spans="4:4">
      <c r="D858" s="9"/>
    </row>
    <row r="859" spans="4:4">
      <c r="D859" s="9"/>
    </row>
    <row r="860" spans="4:4">
      <c r="D860" s="9"/>
    </row>
    <row r="861" spans="4:4">
      <c r="D861" s="9"/>
    </row>
    <row r="862" spans="4:4">
      <c r="D862" s="9"/>
    </row>
    <row r="863" spans="4:4">
      <c r="D863" s="9"/>
    </row>
    <row r="864" spans="4:4">
      <c r="D864" s="9"/>
    </row>
    <row r="865" spans="4:4">
      <c r="D865" s="9"/>
    </row>
    <row r="866" spans="4:4">
      <c r="D866" s="9"/>
    </row>
    <row r="867" spans="4:4">
      <c r="D867" s="9"/>
    </row>
    <row r="868" spans="4:4">
      <c r="D868" s="9"/>
    </row>
    <row r="869" spans="4:4">
      <c r="D869" s="9"/>
    </row>
    <row r="870" spans="4:4">
      <c r="D870" s="9"/>
    </row>
    <row r="871" spans="4:4">
      <c r="D871" s="9"/>
    </row>
    <row r="872" spans="4:4">
      <c r="D872" s="9"/>
    </row>
    <row r="873" spans="4:4">
      <c r="D873" s="9"/>
    </row>
    <row r="874" spans="4:4">
      <c r="D874" s="9"/>
    </row>
    <row r="875" spans="4:4">
      <c r="D875" s="9"/>
    </row>
    <row r="876" spans="4:4">
      <c r="D876" s="9"/>
    </row>
    <row r="877" spans="4:4">
      <c r="D877" s="9"/>
    </row>
    <row r="878" spans="4:4">
      <c r="D878" s="9"/>
    </row>
    <row r="879" spans="4:4">
      <c r="D879" s="9"/>
    </row>
    <row r="880" spans="4:4">
      <c r="D880" s="9"/>
    </row>
    <row r="881" spans="4:4">
      <c r="D881" s="9"/>
    </row>
    <row r="882" spans="4:4">
      <c r="D882" s="9"/>
    </row>
    <row r="883" spans="4:4">
      <c r="D883" s="9"/>
    </row>
    <row r="884" spans="4:4">
      <c r="D884" s="9"/>
    </row>
    <row r="885" spans="4:4">
      <c r="D885" s="9"/>
    </row>
    <row r="886" spans="4:4">
      <c r="D886" s="9"/>
    </row>
    <row r="887" spans="4:4">
      <c r="D887" s="9"/>
    </row>
    <row r="888" spans="4:4">
      <c r="D888" s="9"/>
    </row>
    <row r="889" spans="4:4">
      <c r="D889" s="9"/>
    </row>
    <row r="890" spans="4:4">
      <c r="D890" s="9"/>
    </row>
    <row r="891" spans="4:4">
      <c r="D891" s="9"/>
    </row>
    <row r="892" spans="4:4">
      <c r="D892" s="9"/>
    </row>
    <row r="893" spans="4:4">
      <c r="D893" s="9"/>
    </row>
    <row r="894" spans="4:4">
      <c r="D894" s="9"/>
    </row>
    <row r="895" spans="4:4">
      <c r="D895" s="9"/>
    </row>
    <row r="896" spans="4:4">
      <c r="D896" s="9"/>
    </row>
    <row r="897" spans="4:4">
      <c r="D897" s="9"/>
    </row>
    <row r="898" spans="4:4">
      <c r="D898" s="9"/>
    </row>
    <row r="899" spans="4:4">
      <c r="D899" s="9"/>
    </row>
    <row r="900" spans="4:4">
      <c r="D900" s="9"/>
    </row>
    <row r="901" spans="4:4">
      <c r="D901" s="9"/>
    </row>
    <row r="902" spans="4:4">
      <c r="D902" s="9"/>
    </row>
    <row r="903" spans="4:4">
      <c r="D903" s="9"/>
    </row>
    <row r="904" spans="4:4">
      <c r="D904" s="9"/>
    </row>
    <row r="905" spans="4:4">
      <c r="D905" s="9"/>
    </row>
    <row r="906" spans="4:4">
      <c r="D906" s="9"/>
    </row>
    <row r="907" spans="4:4">
      <c r="D907" s="9"/>
    </row>
    <row r="908" spans="4:4">
      <c r="D908" s="9"/>
    </row>
    <row r="909" spans="4:4">
      <c r="D909" s="9"/>
    </row>
    <row r="910" spans="4:4">
      <c r="D910" s="9"/>
    </row>
    <row r="911" spans="4:4">
      <c r="D911" s="9"/>
    </row>
    <row r="912" spans="4:4">
      <c r="D912" s="9"/>
    </row>
    <row r="913" spans="4:4">
      <c r="D913" s="9"/>
    </row>
    <row r="914" spans="4:4">
      <c r="D914" s="9"/>
    </row>
    <row r="915" spans="4:4">
      <c r="D915" s="9"/>
    </row>
    <row r="916" spans="4:4">
      <c r="D916" s="9"/>
    </row>
    <row r="917" spans="4:4">
      <c r="D917" s="9"/>
    </row>
    <row r="918" spans="4:4">
      <c r="D918" s="9"/>
    </row>
    <row r="919" spans="4:4">
      <c r="D919" s="9"/>
    </row>
    <row r="920" spans="4:4">
      <c r="D920" s="9"/>
    </row>
    <row r="921" spans="4:4">
      <c r="D921" s="9"/>
    </row>
    <row r="922" spans="4:4">
      <c r="D922" s="9"/>
    </row>
    <row r="923" spans="4:4">
      <c r="D923" s="9"/>
    </row>
    <row r="924" spans="4:4">
      <c r="D924" s="9"/>
    </row>
    <row r="925" spans="4:4">
      <c r="D925" s="9"/>
    </row>
    <row r="926" spans="4:4">
      <c r="D926" s="9"/>
    </row>
    <row r="927" spans="4:4">
      <c r="D927" s="9"/>
    </row>
    <row r="928" spans="4:4">
      <c r="D928" s="9"/>
    </row>
    <row r="929" spans="4:4">
      <c r="D929" s="9"/>
    </row>
    <row r="930" spans="4:4">
      <c r="D930" s="9"/>
    </row>
    <row r="931" spans="4:4">
      <c r="D931" s="9"/>
    </row>
    <row r="932" spans="4:4">
      <c r="D932" s="9"/>
    </row>
    <row r="933" spans="4:4">
      <c r="D933" s="9"/>
    </row>
    <row r="934" spans="4:4">
      <c r="D934" s="9"/>
    </row>
    <row r="935" spans="4:4">
      <c r="D935" s="9"/>
    </row>
    <row r="936" spans="4:4">
      <c r="D936" s="9"/>
    </row>
    <row r="937" spans="4:4">
      <c r="D937" s="9"/>
    </row>
    <row r="938" spans="4:4">
      <c r="D938" s="9"/>
    </row>
    <row r="939" spans="4:4">
      <c r="D939" s="9"/>
    </row>
    <row r="940" spans="4:4">
      <c r="D940" s="9"/>
    </row>
    <row r="941" spans="4:4">
      <c r="D941" s="9"/>
    </row>
    <row r="942" spans="4:4">
      <c r="D942" s="9"/>
    </row>
    <row r="943" spans="4:4">
      <c r="D943" s="9"/>
    </row>
    <row r="944" spans="4:4">
      <c r="D944" s="9"/>
    </row>
    <row r="945" spans="4:4">
      <c r="D945" s="9"/>
    </row>
    <row r="946" spans="4:4">
      <c r="D946" s="9"/>
    </row>
    <row r="947" spans="4:4">
      <c r="D947" s="9"/>
    </row>
    <row r="948" spans="4:4">
      <c r="D948" s="9"/>
    </row>
    <row r="949" spans="4:4">
      <c r="D949" s="9"/>
    </row>
    <row r="950" spans="4:4">
      <c r="D950" s="9"/>
    </row>
    <row r="951" spans="4:4">
      <c r="D951" s="9"/>
    </row>
    <row r="952" spans="4:4">
      <c r="D952" s="9"/>
    </row>
    <row r="953" spans="4:4">
      <c r="D953" s="9"/>
    </row>
    <row r="954" spans="4:4">
      <c r="D954" s="9"/>
    </row>
    <row r="955" spans="4:4">
      <c r="D955" s="9"/>
    </row>
    <row r="956" spans="4:4">
      <c r="D956" s="9"/>
    </row>
    <row r="957" spans="4:4">
      <c r="D957" s="9"/>
    </row>
    <row r="958" spans="4:4">
      <c r="D958" s="9"/>
    </row>
    <row r="959" spans="4:4">
      <c r="D959" s="9"/>
    </row>
    <row r="960" spans="4:4">
      <c r="D960" s="9"/>
    </row>
    <row r="961" spans="4:4">
      <c r="D961" s="9"/>
    </row>
    <row r="962" spans="4:4">
      <c r="D962" s="9"/>
    </row>
    <row r="963" spans="4:4">
      <c r="D963" s="9"/>
    </row>
    <row r="964" spans="4:4">
      <c r="D964" s="9"/>
    </row>
    <row r="965" spans="4:4">
      <c r="D965" s="9"/>
    </row>
    <row r="966" spans="4:4">
      <c r="D966" s="9"/>
    </row>
    <row r="967" spans="4:4">
      <c r="D967" s="9"/>
    </row>
    <row r="968" spans="4:4">
      <c r="D968" s="9"/>
    </row>
    <row r="969" spans="4:4">
      <c r="D969" s="9"/>
    </row>
    <row r="970" spans="4:4">
      <c r="D970" s="9"/>
    </row>
    <row r="971" spans="4:4">
      <c r="D971" s="9"/>
    </row>
    <row r="972" spans="4:4">
      <c r="D972" s="9"/>
    </row>
    <row r="973" spans="4:4">
      <c r="D973" s="9"/>
    </row>
    <row r="974" spans="4:4">
      <c r="D974" s="9"/>
    </row>
    <row r="975" spans="4:4">
      <c r="D975" s="9"/>
    </row>
    <row r="976" spans="4:4">
      <c r="D976" s="9"/>
    </row>
    <row r="977" spans="4:4">
      <c r="D977" s="9"/>
    </row>
    <row r="978" spans="4:4">
      <c r="D978" s="9"/>
    </row>
    <row r="979" spans="4:4">
      <c r="D979" s="9"/>
    </row>
    <row r="980" spans="4:4">
      <c r="D980" s="9"/>
    </row>
    <row r="981" spans="4:4">
      <c r="D981" s="9"/>
    </row>
    <row r="982" spans="4:4">
      <c r="D982" s="9"/>
    </row>
    <row r="983" spans="4:4">
      <c r="D983" s="9"/>
    </row>
    <row r="984" spans="4:4">
      <c r="D984" s="9"/>
    </row>
    <row r="985" spans="4:4">
      <c r="D985" s="9"/>
    </row>
    <row r="986" spans="4:4">
      <c r="D986" s="9"/>
    </row>
    <row r="987" spans="4:4">
      <c r="D987" s="9"/>
    </row>
    <row r="988" spans="4:4">
      <c r="D988" s="9"/>
    </row>
    <row r="989" spans="4:4">
      <c r="D989" s="9"/>
    </row>
    <row r="990" spans="4:4">
      <c r="D990" s="9"/>
    </row>
    <row r="991" spans="4:4">
      <c r="D991" s="9"/>
    </row>
    <row r="992" spans="4:4">
      <c r="D992" s="9"/>
    </row>
    <row r="993" spans="4:4">
      <c r="D993" s="9"/>
    </row>
    <row r="994" spans="4:4">
      <c r="D994" s="9"/>
    </row>
    <row r="995" spans="4:4">
      <c r="D995" s="9"/>
    </row>
    <row r="996" spans="4:4">
      <c r="D996" s="9"/>
    </row>
    <row r="997" spans="4:4">
      <c r="D997" s="9"/>
    </row>
    <row r="998" spans="4:4">
      <c r="D998" s="9"/>
    </row>
    <row r="999" spans="4:4">
      <c r="D999" s="9"/>
    </row>
    <row r="1000" spans="4:4">
      <c r="D1000" s="9"/>
    </row>
    <row r="1001" spans="4:4">
      <c r="D1001" s="9"/>
    </row>
    <row r="1002" spans="4:4">
      <c r="D1002" s="9"/>
    </row>
    <row r="1003" spans="4:4">
      <c r="D1003" s="9"/>
    </row>
    <row r="1004" spans="4:4">
      <c r="D1004" s="9"/>
    </row>
    <row r="1005" spans="4:4">
      <c r="D1005" s="9"/>
    </row>
    <row r="1006" spans="4:4">
      <c r="D1006" s="9"/>
    </row>
    <row r="1007" spans="4:4">
      <c r="D1007" s="9"/>
    </row>
    <row r="1008" spans="4:4">
      <c r="D1008" s="9"/>
    </row>
    <row r="1009" spans="4:4">
      <c r="D1009" s="9"/>
    </row>
    <row r="1010" spans="4:4">
      <c r="D1010" s="9"/>
    </row>
    <row r="1011" spans="4:4">
      <c r="D1011" s="9"/>
    </row>
    <row r="1012" spans="4:4">
      <c r="D1012" s="9"/>
    </row>
    <row r="1013" spans="4:4">
      <c r="D1013" s="9"/>
    </row>
    <row r="1014" spans="4:4">
      <c r="D1014" s="9"/>
    </row>
    <row r="1015" spans="4:4">
      <c r="D1015" s="9"/>
    </row>
    <row r="1016" spans="4:4">
      <c r="D1016" s="9"/>
    </row>
    <row r="1017" spans="4:4">
      <c r="D1017" s="9"/>
    </row>
    <row r="1018" spans="4:4">
      <c r="D1018" s="9"/>
    </row>
    <row r="1019" spans="4:4">
      <c r="D1019" s="9"/>
    </row>
    <row r="1020" spans="4:4">
      <c r="D1020" s="9"/>
    </row>
    <row r="1021" spans="4:4">
      <c r="D1021" s="9"/>
    </row>
    <row r="1022" spans="4:4">
      <c r="D1022" s="9"/>
    </row>
    <row r="1023" spans="4:4">
      <c r="D1023" s="9"/>
    </row>
    <row r="1024" spans="4:4">
      <c r="D1024" s="9"/>
    </row>
    <row r="1025" spans="4:4">
      <c r="D1025" s="9"/>
    </row>
    <row r="1026" spans="4:4">
      <c r="D1026" s="9"/>
    </row>
    <row r="1027" spans="4:4">
      <c r="D1027" s="9"/>
    </row>
    <row r="1028" spans="4:4">
      <c r="D1028" s="9"/>
    </row>
    <row r="1029" spans="4:4">
      <c r="D1029" s="9"/>
    </row>
    <row r="1030" spans="4:4">
      <c r="D1030" s="9"/>
    </row>
    <row r="1031" spans="4:4">
      <c r="D1031" s="9"/>
    </row>
    <row r="1032" spans="4:4">
      <c r="D1032" s="9"/>
    </row>
    <row r="1033" spans="4:4">
      <c r="D1033" s="9"/>
    </row>
    <row r="1034" spans="4:4">
      <c r="D1034" s="9"/>
    </row>
    <row r="1035" spans="4:4">
      <c r="D1035" s="9"/>
    </row>
    <row r="1036" spans="4:4">
      <c r="D1036" s="9"/>
    </row>
    <row r="1037" spans="4:4">
      <c r="D1037" s="9"/>
    </row>
    <row r="1038" spans="4:4">
      <c r="D1038" s="9"/>
    </row>
    <row r="1039" spans="4:4">
      <c r="D1039" s="9"/>
    </row>
    <row r="1040" spans="4:4">
      <c r="D1040" s="9"/>
    </row>
    <row r="1041" spans="4:4">
      <c r="D1041" s="9"/>
    </row>
    <row r="1042" spans="4:4">
      <c r="D1042" s="9"/>
    </row>
    <row r="1043" spans="4:4">
      <c r="D1043" s="9"/>
    </row>
    <row r="1044" spans="4:4">
      <c r="D1044" s="9"/>
    </row>
    <row r="1045" spans="4:4">
      <c r="D1045" s="9"/>
    </row>
    <row r="1046" spans="4:4">
      <c r="D1046" s="9"/>
    </row>
    <row r="1047" spans="4:4">
      <c r="D1047" s="9"/>
    </row>
    <row r="1048" spans="4:4">
      <c r="D1048" s="9"/>
    </row>
    <row r="1049" spans="4:4">
      <c r="D1049" s="9"/>
    </row>
    <row r="1050" spans="4:4">
      <c r="D1050" s="9"/>
    </row>
    <row r="1051" spans="4:4">
      <c r="D1051" s="9"/>
    </row>
    <row r="1052" spans="4:4">
      <c r="D1052" s="9"/>
    </row>
    <row r="1053" spans="4:4">
      <c r="D1053" s="9"/>
    </row>
    <row r="1054" spans="4:4">
      <c r="D1054" s="9"/>
    </row>
    <row r="1055" spans="4:4">
      <c r="D1055" s="9"/>
    </row>
    <row r="1056" spans="4:4">
      <c r="D1056" s="9"/>
    </row>
    <row r="1057" spans="4:4">
      <c r="D1057" s="9"/>
    </row>
    <row r="1058" spans="4:4">
      <c r="D1058" s="9"/>
    </row>
    <row r="1059" spans="4:4">
      <c r="D1059" s="9"/>
    </row>
    <row r="1060" spans="4:4">
      <c r="D1060" s="9"/>
    </row>
    <row r="1061" spans="4:4">
      <c r="D1061" s="9"/>
    </row>
    <row r="1062" spans="4:4">
      <c r="D1062" s="9"/>
    </row>
    <row r="1063" spans="4:4">
      <c r="D1063" s="9"/>
    </row>
    <row r="1064" spans="4:4">
      <c r="D1064" s="9"/>
    </row>
    <row r="1065" spans="4:4">
      <c r="D1065" s="9"/>
    </row>
    <row r="1066" spans="4:4">
      <c r="D1066" s="9"/>
    </row>
    <row r="1067" spans="4:4">
      <c r="D1067" s="9"/>
    </row>
    <row r="1068" spans="4:4">
      <c r="D1068" s="9"/>
    </row>
    <row r="1069" spans="4:4">
      <c r="D1069" s="9"/>
    </row>
    <row r="1070" spans="4:4">
      <c r="D1070" s="9"/>
    </row>
    <row r="1071" spans="4:4">
      <c r="D1071" s="9"/>
    </row>
    <row r="1072" spans="4:4">
      <c r="D1072" s="9"/>
    </row>
    <row r="1073" spans="4:4">
      <c r="D1073" s="9"/>
    </row>
    <row r="1074" spans="4:4">
      <c r="D1074" s="9"/>
    </row>
    <row r="1075" spans="4:4">
      <c r="D1075" s="9"/>
    </row>
    <row r="1076" spans="4:4">
      <c r="D1076" s="9"/>
    </row>
    <row r="1077" spans="4:4">
      <c r="D1077" s="9"/>
    </row>
    <row r="1078" spans="4:4">
      <c r="D1078" s="9"/>
    </row>
    <row r="1079" spans="4:4">
      <c r="D1079" s="9"/>
    </row>
    <row r="1080" spans="4:4">
      <c r="D1080" s="9"/>
    </row>
    <row r="1081" spans="4:4">
      <c r="D1081" s="9"/>
    </row>
    <row r="1082" spans="4:4">
      <c r="D1082" s="9"/>
    </row>
    <row r="1083" spans="4:4">
      <c r="D1083" s="9"/>
    </row>
    <row r="1084" spans="4:4">
      <c r="D1084" s="9"/>
    </row>
    <row r="1085" spans="4:4">
      <c r="D1085" s="9"/>
    </row>
    <row r="1086" spans="4:4">
      <c r="D1086" s="9"/>
    </row>
    <row r="1087" spans="4:4">
      <c r="D1087" s="9"/>
    </row>
    <row r="1088" spans="4:4">
      <c r="D1088" s="9"/>
    </row>
    <row r="1089" spans="4:4">
      <c r="D1089" s="9"/>
    </row>
    <row r="1090" spans="4:4">
      <c r="D1090" s="9"/>
    </row>
    <row r="1091" spans="4:4">
      <c r="D1091" s="9"/>
    </row>
    <row r="1092" spans="4:4">
      <c r="D1092" s="9"/>
    </row>
    <row r="1093" spans="4:4">
      <c r="D1093" s="9"/>
    </row>
    <row r="1094" spans="4:4">
      <c r="D1094" s="9"/>
    </row>
    <row r="1095" spans="4:4">
      <c r="D1095" s="9"/>
    </row>
    <row r="1096" spans="4:4">
      <c r="D1096" s="9"/>
    </row>
    <row r="1097" spans="4:4">
      <c r="D1097" s="9"/>
    </row>
    <row r="1098" spans="4:4">
      <c r="D1098" s="9"/>
    </row>
    <row r="1099" spans="4:4">
      <c r="D1099" s="9"/>
    </row>
    <row r="1100" spans="4:4">
      <c r="D1100" s="9"/>
    </row>
    <row r="1101" spans="4:4">
      <c r="D1101" s="9"/>
    </row>
    <row r="1102" spans="4:4">
      <c r="D1102" s="9"/>
    </row>
    <row r="1103" spans="4:4">
      <c r="D1103" s="9"/>
    </row>
    <row r="1104" spans="4:4">
      <c r="D1104" s="9"/>
    </row>
    <row r="1105" spans="4:4">
      <c r="D1105" s="9"/>
    </row>
    <row r="1106" spans="4:4">
      <c r="D1106" s="9"/>
    </row>
    <row r="1107" spans="4:4">
      <c r="D1107" s="9"/>
    </row>
    <row r="1108" spans="4:4">
      <c r="D1108" s="9"/>
    </row>
    <row r="1109" spans="4:4">
      <c r="D1109" s="9"/>
    </row>
    <row r="1110" spans="4:4">
      <c r="D1110" s="9"/>
    </row>
    <row r="1111" spans="4:4">
      <c r="D1111" s="9"/>
    </row>
    <row r="1112" spans="4:4">
      <c r="D1112" s="9"/>
    </row>
    <row r="1113" spans="4:4">
      <c r="D1113" s="9"/>
    </row>
    <row r="1114" spans="4:4">
      <c r="D1114" s="9"/>
    </row>
    <row r="1115" spans="4:4">
      <c r="D1115" s="9"/>
    </row>
    <row r="1116" spans="4:4">
      <c r="D1116" s="9"/>
    </row>
    <row r="1117" spans="4:4">
      <c r="D1117" s="9"/>
    </row>
    <row r="1118" spans="4:4">
      <c r="D1118" s="9"/>
    </row>
    <row r="1119" spans="4:4">
      <c r="D1119" s="9"/>
    </row>
    <row r="1120" spans="4:4">
      <c r="D1120" s="9"/>
    </row>
    <row r="1121" spans="4:4">
      <c r="D1121" s="9"/>
    </row>
    <row r="1122" spans="4:4">
      <c r="D1122" s="9"/>
    </row>
    <row r="1123" spans="4:4">
      <c r="D1123" s="9"/>
    </row>
    <row r="1124" spans="4:4">
      <c r="D1124" s="9"/>
    </row>
    <row r="1125" spans="4:4">
      <c r="D1125" s="9"/>
    </row>
    <row r="1126" spans="4:4">
      <c r="D1126" s="9"/>
    </row>
    <row r="1127" spans="4:4">
      <c r="D1127" s="9"/>
    </row>
    <row r="1128" spans="4:4">
      <c r="D1128" s="9"/>
    </row>
    <row r="1129" spans="4:4">
      <c r="D1129" s="9"/>
    </row>
    <row r="1130" spans="4:4">
      <c r="D1130" s="9"/>
    </row>
    <row r="1131" spans="4:4">
      <c r="D1131" s="9"/>
    </row>
    <row r="1132" spans="4:4">
      <c r="D1132" s="9"/>
    </row>
    <row r="1133" spans="4:4">
      <c r="D1133" s="9"/>
    </row>
    <row r="1134" spans="4:4">
      <c r="D1134" s="9"/>
    </row>
    <row r="1135" spans="4:4">
      <c r="D1135" s="9"/>
    </row>
    <row r="1136" spans="4:4">
      <c r="D1136" s="9"/>
    </row>
    <row r="1137" spans="4:4">
      <c r="D1137" s="9"/>
    </row>
    <row r="1138" spans="4:4">
      <c r="D1138" s="9"/>
    </row>
    <row r="1139" spans="4:4">
      <c r="D1139" s="9"/>
    </row>
    <row r="1140" spans="4:4">
      <c r="D1140" s="9"/>
    </row>
    <row r="1141" spans="4:4">
      <c r="D1141" s="9"/>
    </row>
    <row r="1142" spans="4:4">
      <c r="D1142" s="9"/>
    </row>
    <row r="1143" spans="4:4">
      <c r="D1143" s="9"/>
    </row>
    <row r="1144" spans="4:4">
      <c r="D1144" s="9"/>
    </row>
    <row r="1145" spans="4:4">
      <c r="D1145" s="9"/>
    </row>
    <row r="1146" spans="4:4">
      <c r="D1146" s="9"/>
    </row>
    <row r="1147" spans="4:4">
      <c r="D1147" s="9"/>
    </row>
    <row r="1148" spans="4:4">
      <c r="D1148" s="9"/>
    </row>
    <row r="1149" spans="4:4">
      <c r="D1149" s="9"/>
    </row>
    <row r="1150" spans="4:4">
      <c r="D1150" s="9"/>
    </row>
    <row r="1151" spans="4:4">
      <c r="D1151" s="9"/>
    </row>
    <row r="1152" spans="4:4">
      <c r="D1152" s="9"/>
    </row>
    <row r="1153" spans="4:4">
      <c r="D1153" s="9"/>
    </row>
    <row r="1154" spans="4:4">
      <c r="D1154" s="9"/>
    </row>
    <row r="1155" spans="4:4">
      <c r="D1155" s="9"/>
    </row>
    <row r="1156" spans="4:4">
      <c r="D1156" s="9"/>
    </row>
    <row r="1157" spans="4:4">
      <c r="D1157" s="9"/>
    </row>
    <row r="1158" spans="4:4">
      <c r="D1158" s="9"/>
    </row>
    <row r="1159" spans="4:4">
      <c r="D1159" s="9"/>
    </row>
    <row r="1160" spans="4:4">
      <c r="D1160" s="9"/>
    </row>
    <row r="1161" spans="4:4">
      <c r="D1161" s="9"/>
    </row>
    <row r="1162" spans="4:4">
      <c r="D1162" s="9"/>
    </row>
    <row r="1163" spans="4:4">
      <c r="D1163" s="9"/>
    </row>
    <row r="1164" spans="4:4">
      <c r="D1164" s="9"/>
    </row>
    <row r="1165" spans="4:4">
      <c r="D1165" s="9"/>
    </row>
    <row r="1166" spans="4:4">
      <c r="D1166" s="9"/>
    </row>
    <row r="1167" spans="4:4">
      <c r="D1167" s="9"/>
    </row>
    <row r="1168" spans="4:4">
      <c r="D1168" s="9"/>
    </row>
    <row r="1169" spans="4:4">
      <c r="D1169" s="9"/>
    </row>
    <row r="1170" spans="4:4">
      <c r="D1170" s="9"/>
    </row>
    <row r="1171" spans="4:4">
      <c r="D1171" s="9"/>
    </row>
    <row r="1172" spans="4:4">
      <c r="D1172" s="9"/>
    </row>
    <row r="1173" spans="4:4">
      <c r="D1173" s="9"/>
    </row>
    <row r="1174" spans="4:4">
      <c r="D1174" s="9"/>
    </row>
    <row r="1175" spans="4:4">
      <c r="D1175" s="9"/>
    </row>
    <row r="1176" spans="4:4">
      <c r="D1176" s="9"/>
    </row>
    <row r="1177" spans="4:4">
      <c r="D1177" s="9"/>
    </row>
    <row r="1178" spans="4:4">
      <c r="D1178" s="9"/>
    </row>
    <row r="1179" spans="4:4">
      <c r="D1179" s="9"/>
    </row>
    <row r="1180" spans="4:4">
      <c r="D1180" s="9"/>
    </row>
    <row r="1181" spans="4:4">
      <c r="D1181" s="9"/>
    </row>
    <row r="1182" spans="4:4">
      <c r="D1182" s="9"/>
    </row>
    <row r="1183" spans="4:4">
      <c r="D1183" s="9"/>
    </row>
    <row r="1184" spans="4:4">
      <c r="D1184" s="9"/>
    </row>
    <row r="1185" spans="4:4">
      <c r="D1185" s="9"/>
    </row>
    <row r="1186" spans="4:4">
      <c r="D1186" s="9"/>
    </row>
    <row r="1187" spans="4:4">
      <c r="D1187" s="9"/>
    </row>
    <row r="1188" spans="4:4">
      <c r="D1188" s="9"/>
    </row>
    <row r="1189" spans="4:4">
      <c r="D1189" s="9"/>
    </row>
    <row r="1190" spans="4:4">
      <c r="D1190" s="9"/>
    </row>
    <row r="1191" spans="4:4">
      <c r="D1191" s="9"/>
    </row>
    <row r="1192" spans="4:4">
      <c r="D1192" s="9"/>
    </row>
    <row r="1193" spans="4:4">
      <c r="D1193" s="9"/>
    </row>
    <row r="1194" spans="4:4">
      <c r="D1194" s="9"/>
    </row>
    <row r="1195" spans="4:4">
      <c r="D1195" s="9"/>
    </row>
    <row r="1196" spans="4:4">
      <c r="D1196" s="9"/>
    </row>
    <row r="1197" spans="4:4">
      <c r="D1197" s="9"/>
    </row>
    <row r="1198" spans="4:4">
      <c r="D1198" s="9"/>
    </row>
    <row r="1199" spans="4:4">
      <c r="D1199" s="9"/>
    </row>
    <row r="1200" spans="4:4">
      <c r="D1200" s="9"/>
    </row>
    <row r="1201" spans="4:4">
      <c r="D1201" s="9"/>
    </row>
    <row r="1202" spans="4:4">
      <c r="D1202" s="9"/>
    </row>
    <row r="1203" spans="4:4">
      <c r="D1203" s="9"/>
    </row>
    <row r="1204" spans="4:4">
      <c r="D1204" s="9"/>
    </row>
    <row r="1205" spans="4:4">
      <c r="D1205" s="9"/>
    </row>
    <row r="1206" spans="4:4">
      <c r="D1206" s="9"/>
    </row>
    <row r="1207" spans="4:4">
      <c r="D1207" s="9"/>
    </row>
    <row r="1208" spans="4:4">
      <c r="D1208" s="9"/>
    </row>
    <row r="1209" spans="4:4">
      <c r="D1209" s="9"/>
    </row>
    <row r="1210" spans="4:4">
      <c r="D1210" s="9"/>
    </row>
    <row r="1211" spans="4:4">
      <c r="D1211" s="9"/>
    </row>
    <row r="1212" spans="4:4">
      <c r="D1212" s="9"/>
    </row>
    <row r="1213" spans="4:4">
      <c r="D1213" s="9"/>
    </row>
    <row r="1214" spans="4:4">
      <c r="D1214" s="9"/>
    </row>
    <row r="1215" spans="4:4">
      <c r="D1215" s="9"/>
    </row>
    <row r="1216" spans="4:4">
      <c r="D1216" s="9"/>
    </row>
    <row r="1217" spans="4:4">
      <c r="D1217" s="9"/>
    </row>
    <row r="1218" spans="4:4">
      <c r="D1218" s="9"/>
    </row>
    <row r="1219" spans="4:4">
      <c r="D1219" s="9"/>
    </row>
    <row r="1220" spans="4:4">
      <c r="D1220" s="9"/>
    </row>
    <row r="1221" spans="4:4">
      <c r="D1221" s="9"/>
    </row>
    <row r="1222" spans="4:4">
      <c r="D1222" s="9"/>
    </row>
    <row r="1223" spans="4:4">
      <c r="D1223" s="9"/>
    </row>
    <row r="1224" spans="4:4">
      <c r="D1224" s="9"/>
    </row>
    <row r="1225" spans="4:4">
      <c r="D1225" s="9"/>
    </row>
    <row r="1226" spans="4:4">
      <c r="D1226" s="9"/>
    </row>
    <row r="1227" spans="4:4">
      <c r="D1227" s="9"/>
    </row>
    <row r="1228" spans="4:4">
      <c r="D1228" s="9"/>
    </row>
    <row r="1229" spans="4:4">
      <c r="D1229" s="9"/>
    </row>
    <row r="1230" spans="4:4">
      <c r="D1230" s="9"/>
    </row>
    <row r="1231" spans="4:4">
      <c r="D1231" s="9"/>
    </row>
    <row r="1232" spans="4:4">
      <c r="D1232" s="9"/>
    </row>
    <row r="1233" spans="4:4">
      <c r="D1233" s="9"/>
    </row>
    <row r="1234" spans="4:4">
      <c r="D1234" s="9"/>
    </row>
    <row r="1235" spans="4:4">
      <c r="D1235" s="9"/>
    </row>
    <row r="1236" spans="4:4">
      <c r="D1236" s="9"/>
    </row>
    <row r="1237" spans="4:4">
      <c r="D1237" s="9"/>
    </row>
    <row r="1238" spans="4:4">
      <c r="D1238" s="9"/>
    </row>
    <row r="1239" spans="4:4">
      <c r="D1239" s="9"/>
    </row>
    <row r="1240" spans="4:4">
      <c r="D1240" s="9"/>
    </row>
    <row r="1241" spans="4:4">
      <c r="D1241" s="9"/>
    </row>
    <row r="1242" spans="4:4">
      <c r="D1242" s="9"/>
    </row>
    <row r="1243" spans="4:4">
      <c r="D1243" s="9"/>
    </row>
    <row r="1244" spans="4:4">
      <c r="D1244" s="9"/>
    </row>
    <row r="1245" spans="4:4">
      <c r="D1245" s="9"/>
    </row>
    <row r="1246" spans="4:4">
      <c r="D1246" s="9"/>
    </row>
    <row r="1247" spans="4:4">
      <c r="D1247" s="9"/>
    </row>
    <row r="1248" spans="4:4">
      <c r="D1248" s="9"/>
    </row>
    <row r="1249" spans="4:4">
      <c r="D1249" s="9"/>
    </row>
    <row r="1250" spans="4:4">
      <c r="D1250" s="9"/>
    </row>
    <row r="1251" spans="4:4">
      <c r="D1251" s="9"/>
    </row>
    <row r="1252" spans="4:4">
      <c r="D1252" s="9"/>
    </row>
    <row r="1253" spans="4:4">
      <c r="D1253" s="9"/>
    </row>
    <row r="1254" spans="4:4">
      <c r="D1254" s="9"/>
    </row>
    <row r="1255" spans="4:4">
      <c r="D1255" s="9"/>
    </row>
    <row r="1256" spans="4:4">
      <c r="D1256" s="9"/>
    </row>
    <row r="1257" spans="4:4">
      <c r="D1257" s="9"/>
    </row>
    <row r="1258" spans="4:4">
      <c r="D1258" s="9"/>
    </row>
    <row r="1259" spans="4:4">
      <c r="D1259" s="9"/>
    </row>
    <row r="1260" spans="4:4">
      <c r="D1260" s="9"/>
    </row>
    <row r="1261" spans="4:4">
      <c r="D1261" s="9"/>
    </row>
    <row r="1262" spans="4:4">
      <c r="D1262" s="9"/>
    </row>
    <row r="1263" spans="4:4">
      <c r="D1263" s="9"/>
    </row>
    <row r="1264" spans="4:4">
      <c r="D1264" s="9"/>
    </row>
    <row r="1265" spans="4:4">
      <c r="D1265" s="9"/>
    </row>
    <row r="1266" spans="4:4">
      <c r="D1266" s="9"/>
    </row>
    <row r="1267" spans="4:4">
      <c r="D1267" s="9"/>
    </row>
    <row r="1268" spans="4:4">
      <c r="D1268" s="9"/>
    </row>
    <row r="1269" spans="4:4">
      <c r="D1269" s="9"/>
    </row>
    <row r="1270" spans="4:4">
      <c r="D1270" s="9"/>
    </row>
    <row r="1271" spans="4:4">
      <c r="D1271" s="9"/>
    </row>
    <row r="1272" spans="4:4">
      <c r="D1272" s="9"/>
    </row>
    <row r="1273" spans="4:4">
      <c r="D1273" s="9"/>
    </row>
    <row r="1274" spans="4:4">
      <c r="D1274" s="9"/>
    </row>
    <row r="1275" spans="4:4">
      <c r="D1275" s="9"/>
    </row>
    <row r="1276" spans="4:4">
      <c r="D1276" s="9"/>
    </row>
    <row r="1277" spans="4:4">
      <c r="D1277" s="9"/>
    </row>
    <row r="1278" spans="4:4">
      <c r="D1278" s="9"/>
    </row>
    <row r="1279" spans="4:4">
      <c r="D1279" s="9"/>
    </row>
    <row r="1280" spans="4:4">
      <c r="D1280" s="9"/>
    </row>
    <row r="1281" spans="4:4">
      <c r="D1281" s="9"/>
    </row>
    <row r="1282" spans="4:4">
      <c r="D1282" s="9"/>
    </row>
    <row r="1283" spans="4:4">
      <c r="D1283" s="9"/>
    </row>
    <row r="1284" spans="4:4">
      <c r="D1284" s="9"/>
    </row>
    <row r="1285" spans="4:4">
      <c r="D1285" s="9"/>
    </row>
    <row r="1286" spans="4:4">
      <c r="D1286" s="9"/>
    </row>
    <row r="1287" spans="4:4">
      <c r="D1287" s="9"/>
    </row>
    <row r="1288" spans="4:4">
      <c r="D1288" s="9"/>
    </row>
    <row r="1289" spans="4:4">
      <c r="D1289" s="9"/>
    </row>
    <row r="1290" spans="4:4">
      <c r="D1290" s="9"/>
    </row>
    <row r="1291" spans="4:4">
      <c r="D1291" s="9"/>
    </row>
    <row r="1292" spans="4:4">
      <c r="D1292" s="9"/>
    </row>
    <row r="1293" spans="4:4">
      <c r="D1293" s="9"/>
    </row>
    <row r="1294" spans="4:4">
      <c r="D1294" s="9"/>
    </row>
    <row r="1295" spans="4:4">
      <c r="D1295" s="9"/>
    </row>
    <row r="1296" spans="4:4">
      <c r="D1296" s="9"/>
    </row>
    <row r="1297" spans="4:4">
      <c r="D1297" s="9"/>
    </row>
    <row r="1298" spans="4:4">
      <c r="D1298" s="9"/>
    </row>
    <row r="1299" spans="4:4">
      <c r="D1299" s="9"/>
    </row>
    <row r="1300" spans="4:4">
      <c r="D1300" s="9"/>
    </row>
    <row r="1301" spans="4:4">
      <c r="D1301" s="9"/>
    </row>
    <row r="1302" spans="4:4">
      <c r="D1302" s="9"/>
    </row>
    <row r="1303" spans="4:4">
      <c r="D1303" s="9"/>
    </row>
    <row r="1304" spans="4:4">
      <c r="D1304" s="9"/>
    </row>
    <row r="1305" spans="4:4">
      <c r="D1305" s="9"/>
    </row>
    <row r="1306" spans="4:4">
      <c r="D1306" s="9"/>
    </row>
    <row r="1307" spans="4:4">
      <c r="D1307" s="9"/>
    </row>
    <row r="1308" spans="4:4">
      <c r="D1308" s="9"/>
    </row>
    <row r="1309" spans="4:4">
      <c r="D1309" s="9"/>
    </row>
    <row r="1310" spans="4:4">
      <c r="D1310" s="9"/>
    </row>
    <row r="1311" spans="4:4">
      <c r="D1311" s="9"/>
    </row>
    <row r="1312" spans="4:4">
      <c r="D1312" s="9"/>
    </row>
    <row r="1313" spans="4:4">
      <c r="D1313" s="9"/>
    </row>
    <row r="1314" spans="4:4">
      <c r="D1314" s="9"/>
    </row>
    <row r="1315" spans="4:4">
      <c r="D1315" s="9"/>
    </row>
    <row r="1316" spans="4:4">
      <c r="D1316" s="9"/>
    </row>
    <row r="1317" spans="4:4">
      <c r="D1317" s="9"/>
    </row>
    <row r="1318" spans="4:4">
      <c r="D1318" s="9"/>
    </row>
    <row r="1319" spans="4:4">
      <c r="D1319" s="9"/>
    </row>
    <row r="1320" spans="4:4">
      <c r="D1320" s="9"/>
    </row>
    <row r="1321" spans="4:4">
      <c r="D1321" s="9"/>
    </row>
    <row r="1322" spans="4:4">
      <c r="D1322" s="9"/>
    </row>
    <row r="1323" spans="4:4">
      <c r="D1323" s="9"/>
    </row>
    <row r="1324" spans="4:4">
      <c r="D1324" s="9"/>
    </row>
    <row r="1325" spans="4:4">
      <c r="D1325" s="9"/>
    </row>
    <row r="1326" spans="4:4">
      <c r="D1326" s="9"/>
    </row>
    <row r="1327" spans="4:4">
      <c r="D1327" s="9"/>
    </row>
    <row r="1328" spans="4:4">
      <c r="D1328" s="9"/>
    </row>
    <row r="1329" spans="4:4">
      <c r="D1329" s="9"/>
    </row>
    <row r="1330" spans="4:4">
      <c r="D1330" s="9"/>
    </row>
    <row r="1331" spans="4:4">
      <c r="D1331" s="9"/>
    </row>
    <row r="1332" spans="4:4">
      <c r="D1332" s="9"/>
    </row>
    <row r="1333" spans="4:4">
      <c r="D1333" s="9"/>
    </row>
    <row r="1334" spans="4:4">
      <c r="D1334" s="9"/>
    </row>
    <row r="1335" spans="4:4">
      <c r="D1335" s="9"/>
    </row>
    <row r="1336" spans="4:4">
      <c r="D1336" s="9"/>
    </row>
    <row r="1337" spans="4:4">
      <c r="D1337" s="9"/>
    </row>
    <row r="1338" spans="4:4">
      <c r="D1338" s="9"/>
    </row>
    <row r="1339" spans="4:4">
      <c r="D1339" s="9"/>
    </row>
    <row r="1340" spans="4:4">
      <c r="D1340" s="9"/>
    </row>
    <row r="1341" spans="4:4">
      <c r="D1341" s="9"/>
    </row>
    <row r="1342" spans="4:4">
      <c r="D1342" s="9"/>
    </row>
    <row r="1343" spans="4:4">
      <c r="D1343" s="9"/>
    </row>
    <row r="1344" spans="4:4">
      <c r="D1344" s="9"/>
    </row>
    <row r="1345" spans="4:4">
      <c r="D1345" s="9"/>
    </row>
    <row r="1346" spans="4:4">
      <c r="D1346" s="9"/>
    </row>
    <row r="1347" spans="4:4">
      <c r="D1347" s="9"/>
    </row>
    <row r="1348" spans="4:4">
      <c r="D1348" s="9"/>
    </row>
    <row r="1349" spans="4:4">
      <c r="D1349" s="9"/>
    </row>
    <row r="1350" spans="4:4">
      <c r="D1350" s="9"/>
    </row>
    <row r="1351" spans="4:4">
      <c r="D1351" s="9"/>
    </row>
    <row r="1352" spans="4:4">
      <c r="D1352" s="9"/>
    </row>
    <row r="1353" spans="4:4">
      <c r="D1353" s="9"/>
    </row>
    <row r="1354" spans="4:4">
      <c r="D1354" s="9"/>
    </row>
    <row r="1355" spans="4:4">
      <c r="D1355" s="9"/>
    </row>
    <row r="1356" spans="4:4">
      <c r="D1356" s="9"/>
    </row>
    <row r="1357" spans="4:4">
      <c r="D1357" s="9"/>
    </row>
    <row r="1358" spans="4:4">
      <c r="D1358" s="9"/>
    </row>
    <row r="1359" spans="4:4">
      <c r="D1359" s="9"/>
    </row>
    <row r="1360" spans="4:4">
      <c r="D1360" s="9"/>
    </row>
    <row r="1361" spans="4:4">
      <c r="D1361" s="9"/>
    </row>
    <row r="1362" spans="4:4">
      <c r="D1362" s="9"/>
    </row>
    <row r="1363" spans="4:4">
      <c r="D1363" s="9"/>
    </row>
    <row r="1364" spans="4:4">
      <c r="D1364" s="9"/>
    </row>
    <row r="1365" spans="4:4">
      <c r="D1365" s="9"/>
    </row>
    <row r="1366" spans="4:4">
      <c r="D1366" s="9"/>
    </row>
    <row r="1367" spans="4:4">
      <c r="D1367" s="9"/>
    </row>
    <row r="1368" spans="4:4">
      <c r="D1368" s="9"/>
    </row>
    <row r="1369" spans="4:4">
      <c r="D1369" s="9"/>
    </row>
    <row r="1370" spans="4:4">
      <c r="D1370" s="9"/>
    </row>
    <row r="1371" spans="4:4">
      <c r="D1371" s="9"/>
    </row>
    <row r="1372" spans="4:4">
      <c r="D1372" s="9"/>
    </row>
    <row r="1373" spans="4:4">
      <c r="D1373" s="9"/>
    </row>
    <row r="1374" spans="4:4">
      <c r="D1374" s="9"/>
    </row>
    <row r="1375" spans="4:4">
      <c r="D1375" s="9"/>
    </row>
    <row r="1376" spans="4:4">
      <c r="D1376" s="9"/>
    </row>
    <row r="1377" spans="4:4">
      <c r="D1377" s="9"/>
    </row>
    <row r="1378" spans="4:4">
      <c r="D1378" s="9"/>
    </row>
    <row r="1379" spans="4:4">
      <c r="D1379" s="9"/>
    </row>
    <row r="1380" spans="4:4">
      <c r="D1380" s="9"/>
    </row>
    <row r="1381" spans="4:4">
      <c r="D1381" s="9"/>
    </row>
    <row r="1382" spans="4:4">
      <c r="D1382" s="9"/>
    </row>
    <row r="1383" spans="4:4">
      <c r="D1383" s="9"/>
    </row>
    <row r="1384" spans="4:4">
      <c r="D1384" s="9"/>
    </row>
    <row r="1385" spans="4:4">
      <c r="D1385" s="9"/>
    </row>
    <row r="1386" spans="4:4">
      <c r="D1386" s="9"/>
    </row>
    <row r="1387" spans="4:4">
      <c r="D1387" s="9"/>
    </row>
    <row r="1388" spans="4:4">
      <c r="D1388" s="9"/>
    </row>
    <row r="1389" spans="4:4">
      <c r="D1389" s="9"/>
    </row>
    <row r="1390" spans="4:4">
      <c r="D1390" s="9"/>
    </row>
    <row r="1391" spans="4:4">
      <c r="D1391" s="9"/>
    </row>
    <row r="1392" spans="4:4">
      <c r="D1392" s="9"/>
    </row>
    <row r="1393" spans="4:4">
      <c r="D1393" s="9"/>
    </row>
    <row r="1394" spans="4:4">
      <c r="D1394" s="9"/>
    </row>
    <row r="1395" spans="4:4">
      <c r="D1395" s="9"/>
    </row>
    <row r="1396" spans="4:4">
      <c r="D1396" s="9"/>
    </row>
    <row r="1397" spans="4:4">
      <c r="D1397" s="9"/>
    </row>
    <row r="1398" spans="4:4">
      <c r="D1398" s="9"/>
    </row>
    <row r="1399" spans="4:4">
      <c r="D1399" s="9"/>
    </row>
    <row r="1400" spans="4:4">
      <c r="D1400" s="9"/>
    </row>
    <row r="1401" spans="4:4">
      <c r="D1401" s="9"/>
    </row>
    <row r="1402" spans="4:4">
      <c r="D1402" s="9"/>
    </row>
    <row r="1403" spans="4:4">
      <c r="D1403" s="9"/>
    </row>
    <row r="1404" spans="4:4">
      <c r="D1404" s="9"/>
    </row>
    <row r="1405" spans="4:4">
      <c r="D1405" s="9"/>
    </row>
    <row r="1406" spans="4:4">
      <c r="D1406" s="9"/>
    </row>
    <row r="1407" spans="4:4">
      <c r="D1407" s="9"/>
    </row>
    <row r="1408" spans="4:4">
      <c r="D1408" s="9"/>
    </row>
    <row r="1409" spans="4:4">
      <c r="D1409" s="9"/>
    </row>
    <row r="1410" spans="4:4">
      <c r="D1410" s="9"/>
    </row>
    <row r="1411" spans="4:4">
      <c r="D1411" s="9"/>
    </row>
    <row r="1412" spans="4:4">
      <c r="D1412" s="9"/>
    </row>
    <row r="1413" spans="4:4">
      <c r="D1413" s="9"/>
    </row>
    <row r="1414" spans="4:4">
      <c r="D1414" s="9"/>
    </row>
    <row r="1415" spans="4:4">
      <c r="D1415" s="9"/>
    </row>
    <row r="1416" spans="4:4">
      <c r="D1416" s="9"/>
    </row>
    <row r="1417" spans="4:4">
      <c r="D1417" s="9"/>
    </row>
    <row r="1418" spans="4:4">
      <c r="D1418" s="9"/>
    </row>
    <row r="1419" spans="4:4">
      <c r="D1419" s="9"/>
    </row>
    <row r="1420" spans="4:4">
      <c r="D1420" s="9"/>
    </row>
    <row r="1421" spans="4:4">
      <c r="D1421" s="9"/>
    </row>
    <row r="1422" spans="4:4">
      <c r="D1422" s="9"/>
    </row>
    <row r="1423" spans="4:4">
      <c r="D1423" s="9"/>
    </row>
    <row r="1424" spans="4:4">
      <c r="D1424" s="9"/>
    </row>
    <row r="1425" spans="4:4">
      <c r="D1425" s="9"/>
    </row>
    <row r="1426" spans="4:4">
      <c r="D1426" s="9"/>
    </row>
    <row r="1427" spans="4:4">
      <c r="D1427" s="9"/>
    </row>
    <row r="1428" spans="4:4">
      <c r="D1428" s="9"/>
    </row>
    <row r="1429" spans="4:4">
      <c r="D1429" s="9"/>
    </row>
    <row r="1430" spans="4:4">
      <c r="D1430" s="9"/>
    </row>
    <row r="1431" spans="4:4">
      <c r="D1431" s="9"/>
    </row>
    <row r="1432" spans="4:4">
      <c r="D1432" s="9"/>
    </row>
    <row r="1433" spans="4:4">
      <c r="D1433" s="9"/>
    </row>
    <row r="1434" spans="4:4">
      <c r="D1434" s="9"/>
    </row>
    <row r="1435" spans="4:4">
      <c r="D1435" s="9"/>
    </row>
    <row r="1436" spans="4:4">
      <c r="D1436" s="9"/>
    </row>
    <row r="1437" spans="4:4">
      <c r="D1437" s="9"/>
    </row>
    <row r="1438" spans="4:4">
      <c r="D1438" s="9"/>
    </row>
    <row r="1439" spans="4:4">
      <c r="D1439" s="9"/>
    </row>
    <row r="1440" spans="4:4">
      <c r="D1440" s="9"/>
    </row>
    <row r="1441" spans="4:4">
      <c r="D1441" s="9"/>
    </row>
    <row r="1442" spans="4:4">
      <c r="D1442" s="9"/>
    </row>
    <row r="1443" spans="4:4">
      <c r="D1443" s="9"/>
    </row>
    <row r="1444" spans="4:4">
      <c r="D1444" s="9"/>
    </row>
    <row r="1445" spans="4:4">
      <c r="D1445" s="9"/>
    </row>
    <row r="1446" spans="4:4">
      <c r="D1446" s="9"/>
    </row>
    <row r="1447" spans="4:4">
      <c r="D1447" s="9"/>
    </row>
    <row r="1448" spans="4:4">
      <c r="D1448" s="9"/>
    </row>
    <row r="1449" spans="4:4">
      <c r="D1449" s="9"/>
    </row>
    <row r="1450" spans="4:4">
      <c r="D1450" s="9"/>
    </row>
    <row r="1451" spans="4:4">
      <c r="D1451" s="9"/>
    </row>
    <row r="1452" spans="4:4">
      <c r="D1452" s="9"/>
    </row>
    <row r="1453" spans="4:4">
      <c r="D1453" s="9"/>
    </row>
    <row r="1454" spans="4:4">
      <c r="D1454" s="9"/>
    </row>
    <row r="1455" spans="4:4">
      <c r="D1455" s="9"/>
    </row>
    <row r="1456" spans="4:4">
      <c r="D1456" s="9"/>
    </row>
    <row r="1457" spans="4:4">
      <c r="D1457" s="9"/>
    </row>
    <row r="1458" spans="4:4">
      <c r="D1458" s="9"/>
    </row>
    <row r="1459" spans="4:4">
      <c r="D1459" s="9"/>
    </row>
    <row r="1460" spans="4:4">
      <c r="D1460" s="9"/>
    </row>
    <row r="1461" spans="4:4">
      <c r="D1461" s="9"/>
    </row>
    <row r="1462" spans="4:4">
      <c r="D1462" s="9"/>
    </row>
    <row r="1463" spans="4:4">
      <c r="D1463" s="9"/>
    </row>
    <row r="1464" spans="4:4">
      <c r="D1464" s="9"/>
    </row>
    <row r="1465" spans="4:4">
      <c r="D1465" s="9"/>
    </row>
    <row r="1466" spans="4:4">
      <c r="D1466" s="9"/>
    </row>
    <row r="1467" spans="4:4">
      <c r="D1467" s="9"/>
    </row>
    <row r="1468" spans="4:4">
      <c r="D1468" s="9"/>
    </row>
    <row r="1469" spans="4:4">
      <c r="D1469" s="9"/>
    </row>
    <row r="1470" spans="4:4">
      <c r="D1470" s="9"/>
    </row>
    <row r="1471" spans="4:4">
      <c r="D1471" s="9"/>
    </row>
    <row r="1472" spans="4:4">
      <c r="D1472" s="9"/>
    </row>
    <row r="1473" spans="4:4">
      <c r="D1473" s="9"/>
    </row>
    <row r="1474" spans="4:4">
      <c r="D1474" s="9"/>
    </row>
    <row r="1475" spans="4:4">
      <c r="D1475" s="9"/>
    </row>
    <row r="1476" spans="4:4">
      <c r="D1476" s="9"/>
    </row>
    <row r="1477" spans="4:4">
      <c r="D1477" s="9"/>
    </row>
    <row r="1478" spans="4:4">
      <c r="D1478" s="9"/>
    </row>
    <row r="1479" spans="4:4">
      <c r="D1479" s="9"/>
    </row>
    <row r="1480" spans="4:4">
      <c r="D1480" s="9"/>
    </row>
    <row r="1481" spans="4:4">
      <c r="D1481" s="9"/>
    </row>
    <row r="1482" spans="4:4">
      <c r="D1482" s="9"/>
    </row>
    <row r="1483" spans="4:4">
      <c r="D1483" s="9"/>
    </row>
    <row r="1484" spans="4:4">
      <c r="D1484" s="9"/>
    </row>
    <row r="1485" spans="4:4">
      <c r="D1485" s="9"/>
    </row>
    <row r="1486" spans="4:4">
      <c r="D1486" s="9"/>
    </row>
    <row r="1487" spans="4:4">
      <c r="D1487" s="9"/>
    </row>
    <row r="1488" spans="4:4">
      <c r="D1488" s="9"/>
    </row>
    <row r="1489" spans="4:4">
      <c r="D1489" s="9"/>
    </row>
    <row r="1490" spans="4:4">
      <c r="D1490" s="9"/>
    </row>
    <row r="1491" spans="4:4">
      <c r="D1491" s="9"/>
    </row>
    <row r="1492" spans="4:4">
      <c r="D1492" s="9"/>
    </row>
    <row r="1493" spans="4:4">
      <c r="D1493" s="9"/>
    </row>
    <row r="1494" spans="4:4">
      <c r="D1494" s="9"/>
    </row>
    <row r="1495" spans="4:4">
      <c r="D1495" s="9"/>
    </row>
    <row r="1496" spans="4:4">
      <c r="D1496" s="9"/>
    </row>
    <row r="1497" spans="4:4">
      <c r="D1497" s="9"/>
    </row>
    <row r="1498" spans="4:4">
      <c r="D1498" s="9"/>
    </row>
    <row r="1499" spans="4:4">
      <c r="D1499" s="9"/>
    </row>
    <row r="1500" spans="4:4">
      <c r="D1500" s="9"/>
    </row>
    <row r="1501" spans="4:4">
      <c r="D1501" s="9"/>
    </row>
    <row r="1502" spans="4:4">
      <c r="D1502" s="9"/>
    </row>
    <row r="1503" spans="4:4">
      <c r="D1503" s="9"/>
    </row>
    <row r="1504" spans="4:4">
      <c r="D1504" s="9"/>
    </row>
    <row r="1505" spans="4:4">
      <c r="D1505" s="9"/>
    </row>
    <row r="1506" spans="4:4">
      <c r="D1506" s="9"/>
    </row>
    <row r="1507" spans="4:4">
      <c r="D1507" s="9"/>
    </row>
    <row r="1508" spans="4:4">
      <c r="D1508" s="9"/>
    </row>
    <row r="1509" spans="4:4">
      <c r="D1509" s="9"/>
    </row>
    <row r="1510" spans="4:4">
      <c r="D1510" s="9"/>
    </row>
    <row r="1511" spans="4:4">
      <c r="D1511" s="9"/>
    </row>
    <row r="1512" spans="4:4">
      <c r="D1512" s="9"/>
    </row>
    <row r="1513" spans="4:4">
      <c r="D1513" s="9"/>
    </row>
    <row r="1514" spans="4:4">
      <c r="D1514" s="9"/>
    </row>
    <row r="1515" spans="4:4">
      <c r="D1515" s="9"/>
    </row>
    <row r="1516" spans="4:4">
      <c r="D1516" s="9"/>
    </row>
    <row r="1517" spans="4:4">
      <c r="D1517" s="9"/>
    </row>
    <row r="1518" spans="4:4">
      <c r="D1518" s="9"/>
    </row>
    <row r="1519" spans="4:4">
      <c r="D1519" s="9"/>
    </row>
    <row r="1520" spans="4:4">
      <c r="D1520" s="9"/>
    </row>
    <row r="1521" spans="4:4">
      <c r="D1521" s="9"/>
    </row>
    <row r="1522" spans="4:4">
      <c r="D1522" s="9"/>
    </row>
    <row r="1523" spans="4:4">
      <c r="D1523" s="9"/>
    </row>
    <row r="1524" spans="4:4">
      <c r="D1524" s="9"/>
    </row>
    <row r="1525" spans="4:4">
      <c r="D1525" s="9"/>
    </row>
    <row r="1526" spans="4:4">
      <c r="D1526" s="9"/>
    </row>
    <row r="1527" spans="4:4">
      <c r="D1527" s="9"/>
    </row>
    <row r="1528" spans="4:4">
      <c r="D1528" s="9"/>
    </row>
    <row r="1529" spans="4:4">
      <c r="D1529" s="9"/>
    </row>
    <row r="1530" spans="4:4">
      <c r="D1530" s="9"/>
    </row>
    <row r="1531" spans="4:4">
      <c r="D1531" s="9"/>
    </row>
    <row r="1532" spans="4:4">
      <c r="D1532" s="9"/>
    </row>
    <row r="1533" spans="4:4">
      <c r="D1533" s="9"/>
    </row>
    <row r="1534" spans="4:4">
      <c r="D1534" s="9"/>
    </row>
    <row r="1535" spans="4:4">
      <c r="D1535" s="9"/>
    </row>
    <row r="1536" spans="4:4">
      <c r="D1536" s="9"/>
    </row>
    <row r="1537" spans="4:4">
      <c r="D1537" s="9"/>
    </row>
    <row r="1538" spans="4:4">
      <c r="D1538" s="9"/>
    </row>
    <row r="1539" spans="4:4">
      <c r="D1539" s="9"/>
    </row>
    <row r="1540" spans="4:4">
      <c r="D1540" s="9"/>
    </row>
    <row r="1541" spans="4:4">
      <c r="D1541" s="9"/>
    </row>
    <row r="1542" spans="4:4">
      <c r="D1542" s="9"/>
    </row>
    <row r="1543" spans="4:4">
      <c r="D1543" s="9"/>
    </row>
    <row r="1544" spans="4:4">
      <c r="D1544" s="9"/>
    </row>
    <row r="1545" spans="4:4">
      <c r="D1545" s="9"/>
    </row>
    <row r="1546" spans="4:4">
      <c r="D1546" s="9"/>
    </row>
    <row r="1547" spans="4:4">
      <c r="D1547" s="9"/>
    </row>
    <row r="1548" spans="4:4">
      <c r="D1548" s="9"/>
    </row>
    <row r="1549" spans="4:4">
      <c r="D1549" s="9"/>
    </row>
    <row r="1550" spans="4:4">
      <c r="D1550" s="9"/>
    </row>
    <row r="1551" spans="4:4">
      <c r="D1551" s="9"/>
    </row>
    <row r="1552" spans="4:4">
      <c r="D1552" s="9"/>
    </row>
    <row r="1553" spans="4:4">
      <c r="D1553" s="9"/>
    </row>
    <row r="1554" spans="4:4">
      <c r="D1554" s="9"/>
    </row>
    <row r="1555" spans="4:4">
      <c r="D1555" s="9"/>
    </row>
    <row r="1556" spans="4:4">
      <c r="D1556" s="9"/>
    </row>
    <row r="1557" spans="4:4">
      <c r="D1557" s="9"/>
    </row>
    <row r="1558" spans="4:4">
      <c r="D1558" s="9"/>
    </row>
    <row r="1559" spans="4:4">
      <c r="D1559" s="9"/>
    </row>
    <row r="1560" spans="4:4">
      <c r="D1560" s="9"/>
    </row>
    <row r="1561" spans="4:4">
      <c r="D1561" s="9"/>
    </row>
    <row r="1562" spans="4:4">
      <c r="D1562" s="9"/>
    </row>
    <row r="1563" spans="4:4">
      <c r="D1563" s="9"/>
    </row>
    <row r="1564" spans="4:4">
      <c r="D1564" s="9"/>
    </row>
    <row r="1565" spans="4:4">
      <c r="D1565" s="9"/>
    </row>
    <row r="1566" spans="4:4">
      <c r="D1566" s="9"/>
    </row>
    <row r="1567" spans="4:4">
      <c r="D1567" s="9"/>
    </row>
    <row r="1568" spans="4:4">
      <c r="D1568" s="9"/>
    </row>
    <row r="1569" spans="4:4">
      <c r="D1569" s="9"/>
    </row>
    <row r="1570" spans="4:4">
      <c r="D1570" s="9"/>
    </row>
    <row r="1571" spans="4:4">
      <c r="D1571" s="9"/>
    </row>
    <row r="1572" spans="4:4">
      <c r="D1572" s="9"/>
    </row>
    <row r="1573" spans="4:4">
      <c r="D1573" s="9"/>
    </row>
    <row r="1574" spans="4:4">
      <c r="D1574" s="9"/>
    </row>
    <row r="1575" spans="4:4">
      <c r="D1575" s="9"/>
    </row>
    <row r="1576" spans="4:4">
      <c r="D1576" s="9"/>
    </row>
    <row r="1577" spans="4:4">
      <c r="D1577" s="9"/>
    </row>
    <row r="1578" spans="4:4">
      <c r="D1578" s="9"/>
    </row>
    <row r="1579" spans="4:4">
      <c r="D1579" s="9"/>
    </row>
    <row r="1580" spans="4:4">
      <c r="D1580" s="9"/>
    </row>
    <row r="1581" spans="4:4">
      <c r="D1581" s="9"/>
    </row>
    <row r="1582" spans="4:4">
      <c r="D1582" s="9"/>
    </row>
    <row r="1583" spans="4:4">
      <c r="D1583" s="9"/>
    </row>
    <row r="1584" spans="4:4">
      <c r="D1584" s="9"/>
    </row>
    <row r="1585" spans="4:4">
      <c r="D1585" s="9"/>
    </row>
    <row r="1586" spans="4:4">
      <c r="D1586" s="9"/>
    </row>
    <row r="1587" spans="4:4">
      <c r="D1587" s="9"/>
    </row>
    <row r="1588" spans="4:4">
      <c r="D1588" s="9"/>
    </row>
    <row r="1589" spans="4:4">
      <c r="D1589" s="9"/>
    </row>
    <row r="1590" spans="4:4">
      <c r="D1590" s="9"/>
    </row>
    <row r="1591" spans="4:4">
      <c r="D1591" s="9"/>
    </row>
    <row r="1592" spans="4:4">
      <c r="D1592" s="9"/>
    </row>
    <row r="1593" spans="4:4">
      <c r="D1593" s="9"/>
    </row>
    <row r="1594" spans="4:4">
      <c r="D1594" s="9"/>
    </row>
    <row r="1595" spans="4:4">
      <c r="D1595" s="9"/>
    </row>
    <row r="1596" spans="4:4">
      <c r="D1596" s="9"/>
    </row>
    <row r="1597" spans="4:4">
      <c r="D1597" s="9"/>
    </row>
    <row r="1598" spans="4:4">
      <c r="D1598" s="9"/>
    </row>
    <row r="1599" spans="4:4">
      <c r="D1599" s="9"/>
    </row>
    <row r="1600" spans="4:4">
      <c r="D1600" s="9"/>
    </row>
    <row r="1601" spans="4:4">
      <c r="D1601" s="9"/>
    </row>
    <row r="1602" spans="4:4">
      <c r="D1602" s="9"/>
    </row>
    <row r="1603" spans="4:4">
      <c r="D1603" s="9"/>
    </row>
    <row r="1604" spans="4:4">
      <c r="D1604" s="9"/>
    </row>
    <row r="1605" spans="4:4">
      <c r="D1605" s="9"/>
    </row>
    <row r="1606" spans="4:4">
      <c r="D1606" s="9"/>
    </row>
    <row r="1607" spans="4:4">
      <c r="D1607" s="9"/>
    </row>
    <row r="1608" spans="4:4">
      <c r="D1608" s="9"/>
    </row>
    <row r="1609" spans="4:4">
      <c r="D1609" s="9"/>
    </row>
    <row r="1610" spans="4:4">
      <c r="D1610" s="9"/>
    </row>
    <row r="1611" spans="4:4">
      <c r="D1611" s="9"/>
    </row>
    <row r="1612" spans="4:4">
      <c r="D1612" s="9"/>
    </row>
    <row r="1613" spans="4:4">
      <c r="D1613" s="9"/>
    </row>
    <row r="1614" spans="4:4">
      <c r="D1614" s="9"/>
    </row>
    <row r="1615" spans="4:4">
      <c r="D1615" s="9"/>
    </row>
    <row r="1616" spans="4:4">
      <c r="D1616" s="9"/>
    </row>
    <row r="1617" spans="4:4">
      <c r="D1617" s="9"/>
    </row>
    <row r="1618" spans="4:4">
      <c r="D1618" s="9"/>
    </row>
    <row r="1619" spans="4:4">
      <c r="D1619" s="9"/>
    </row>
    <row r="1620" spans="4:4">
      <c r="D1620" s="9"/>
    </row>
    <row r="1621" spans="4:4">
      <c r="D1621" s="9"/>
    </row>
    <row r="1622" spans="4:4">
      <c r="D1622" s="9"/>
    </row>
    <row r="1623" spans="4:4">
      <c r="D1623" s="9"/>
    </row>
    <row r="1624" spans="4:4">
      <c r="D1624" s="9"/>
    </row>
    <row r="1625" spans="4:4">
      <c r="D1625" s="9"/>
    </row>
    <row r="1626" spans="4:4">
      <c r="D1626" s="9"/>
    </row>
    <row r="1627" spans="4:4">
      <c r="D1627" s="9"/>
    </row>
    <row r="1628" spans="4:4">
      <c r="D1628" s="9"/>
    </row>
    <row r="1629" spans="4:4">
      <c r="D1629" s="9"/>
    </row>
    <row r="1630" spans="4:4">
      <c r="D1630" s="9"/>
    </row>
    <row r="1631" spans="4:4">
      <c r="D1631" s="9"/>
    </row>
    <row r="1632" spans="4:4">
      <c r="D1632" s="9"/>
    </row>
    <row r="1633" spans="4:4">
      <c r="D1633" s="9"/>
    </row>
    <row r="1634" spans="4:4">
      <c r="D1634" s="9"/>
    </row>
    <row r="1635" spans="4:4">
      <c r="D1635" s="9"/>
    </row>
    <row r="1636" spans="4:4">
      <c r="D1636" s="9"/>
    </row>
    <row r="1637" spans="4:4">
      <c r="D1637" s="9"/>
    </row>
    <row r="1638" spans="4:4">
      <c r="D1638" s="9"/>
    </row>
    <row r="1639" spans="4:4">
      <c r="D1639" s="9"/>
    </row>
    <row r="1640" spans="4:4">
      <c r="D1640" s="9"/>
    </row>
    <row r="1641" spans="4:4">
      <c r="D1641" s="9"/>
    </row>
    <row r="1642" spans="4:4">
      <c r="D1642" s="9"/>
    </row>
    <row r="1643" spans="4:4">
      <c r="D1643" s="9"/>
    </row>
    <row r="1644" spans="4:4">
      <c r="D1644" s="9"/>
    </row>
    <row r="1645" spans="4:4">
      <c r="D1645" s="9"/>
    </row>
    <row r="1646" spans="4:4">
      <c r="D1646" s="9"/>
    </row>
    <row r="1647" spans="4:4">
      <c r="D1647" s="9"/>
    </row>
    <row r="1648" spans="4:4">
      <c r="D1648" s="9"/>
    </row>
    <row r="1649" spans="4:4">
      <c r="D1649" s="9"/>
    </row>
    <row r="1650" spans="4:4">
      <c r="D1650" s="9"/>
    </row>
    <row r="1651" spans="4:4">
      <c r="D1651" s="9"/>
    </row>
    <row r="1652" spans="4:4">
      <c r="D1652" s="9"/>
    </row>
    <row r="1653" spans="4:4">
      <c r="D1653" s="9"/>
    </row>
    <row r="1654" spans="4:4">
      <c r="D1654" s="9"/>
    </row>
    <row r="1655" spans="4:4">
      <c r="D1655" s="9"/>
    </row>
    <row r="1656" spans="4:4">
      <c r="D1656" s="9"/>
    </row>
    <row r="1657" spans="4:4">
      <c r="D1657" s="9"/>
    </row>
    <row r="1658" spans="4:4">
      <c r="D1658" s="9"/>
    </row>
    <row r="1659" spans="4:4">
      <c r="D1659" s="9"/>
    </row>
    <row r="1660" spans="4:4">
      <c r="D1660" s="9"/>
    </row>
    <row r="1661" spans="4:4">
      <c r="D1661" s="9"/>
    </row>
    <row r="1662" spans="4:4">
      <c r="D1662" s="9"/>
    </row>
    <row r="1663" spans="4:4">
      <c r="D1663" s="9"/>
    </row>
    <row r="1664" spans="4:4">
      <c r="D1664" s="9"/>
    </row>
    <row r="1665" spans="4:4">
      <c r="D1665" s="9"/>
    </row>
    <row r="1666" spans="4:4">
      <c r="D1666" s="9"/>
    </row>
    <row r="1667" spans="4:4">
      <c r="D1667" s="9"/>
    </row>
    <row r="1668" spans="4:4">
      <c r="D1668" s="9"/>
    </row>
    <row r="1669" spans="4:4">
      <c r="D1669" s="9"/>
    </row>
    <row r="1670" spans="4:4">
      <c r="D1670" s="9"/>
    </row>
    <row r="1671" spans="4:4">
      <c r="D1671" s="9"/>
    </row>
    <row r="1672" spans="4:4">
      <c r="D1672" s="9"/>
    </row>
    <row r="1673" spans="4:4">
      <c r="D1673" s="9"/>
    </row>
    <row r="1674" spans="4:4">
      <c r="D1674" s="9"/>
    </row>
    <row r="1675" spans="4:4">
      <c r="D1675" s="9"/>
    </row>
    <row r="1676" spans="4:4">
      <c r="D1676" s="9"/>
    </row>
    <row r="1677" spans="4:4">
      <c r="D1677" s="9"/>
    </row>
    <row r="1678" spans="4:4">
      <c r="D1678" s="9"/>
    </row>
    <row r="1679" spans="4:4">
      <c r="D1679" s="9"/>
    </row>
    <row r="1680" spans="4:4">
      <c r="D1680" s="9"/>
    </row>
    <row r="1681" spans="4:4">
      <c r="D1681" s="9"/>
    </row>
    <row r="1682" spans="4:4">
      <c r="D1682" s="9"/>
    </row>
    <row r="1683" spans="4:4">
      <c r="D1683" s="9"/>
    </row>
    <row r="1684" spans="4:4">
      <c r="D1684" s="9"/>
    </row>
    <row r="1685" spans="4:4">
      <c r="D1685" s="9"/>
    </row>
    <row r="1686" spans="4:4">
      <c r="D1686" s="9"/>
    </row>
    <row r="1687" spans="4:4">
      <c r="D1687" s="9"/>
    </row>
    <row r="1688" spans="4:4">
      <c r="D1688" s="9"/>
    </row>
    <row r="1689" spans="4:4">
      <c r="D1689" s="9"/>
    </row>
    <row r="1690" spans="4:4">
      <c r="D1690" s="9"/>
    </row>
    <row r="1691" spans="4:4">
      <c r="D1691" s="9"/>
    </row>
    <row r="1692" spans="4:4">
      <c r="D1692" s="9"/>
    </row>
    <row r="1693" spans="4:4">
      <c r="D1693" s="9"/>
    </row>
    <row r="1694" spans="4:4">
      <c r="D1694" s="9"/>
    </row>
    <row r="1695" spans="4:4">
      <c r="D1695" s="9"/>
    </row>
    <row r="1696" spans="4:4">
      <c r="D1696" s="9"/>
    </row>
    <row r="1697" spans="4:4">
      <c r="D1697" s="9"/>
    </row>
    <row r="1698" spans="4:4">
      <c r="D1698" s="9"/>
    </row>
    <row r="1699" spans="4:4">
      <c r="D1699" s="9"/>
    </row>
    <row r="1700" spans="4:4">
      <c r="D1700" s="9"/>
    </row>
    <row r="1701" spans="4:4">
      <c r="D1701" s="9"/>
    </row>
    <row r="1702" spans="4:4">
      <c r="D1702" s="9"/>
    </row>
    <row r="1703" spans="4:4">
      <c r="D1703" s="9"/>
    </row>
    <row r="1704" spans="4:4">
      <c r="D1704" s="9"/>
    </row>
    <row r="1705" spans="4:4">
      <c r="D1705" s="9"/>
    </row>
    <row r="1706" spans="4:4">
      <c r="D1706" s="9"/>
    </row>
    <row r="1707" spans="4:4">
      <c r="D1707" s="9"/>
    </row>
    <row r="1708" spans="4:4">
      <c r="D1708" s="9"/>
    </row>
    <row r="1709" spans="4:4">
      <c r="D1709" s="9"/>
    </row>
    <row r="1710" spans="4:4">
      <c r="D1710" s="9"/>
    </row>
    <row r="1711" spans="4:4">
      <c r="D1711" s="9"/>
    </row>
    <row r="1712" spans="4:4">
      <c r="D1712" s="9"/>
    </row>
    <row r="1713" spans="4:4">
      <c r="D1713" s="9"/>
    </row>
    <row r="1714" spans="4:4">
      <c r="D1714" s="9"/>
    </row>
    <row r="1715" spans="4:4">
      <c r="D1715" s="9"/>
    </row>
    <row r="1716" spans="4:4">
      <c r="D1716" s="9"/>
    </row>
    <row r="1717" spans="4:4">
      <c r="D1717" s="9"/>
    </row>
    <row r="1718" spans="4:4">
      <c r="D1718" s="9"/>
    </row>
    <row r="1719" spans="4:4">
      <c r="D1719" s="9"/>
    </row>
    <row r="1720" spans="4:4">
      <c r="D1720" s="9"/>
    </row>
    <row r="1721" spans="4:4">
      <c r="D1721" s="9"/>
    </row>
    <row r="1722" spans="4:4">
      <c r="D1722" s="9"/>
    </row>
    <row r="1723" spans="4:4">
      <c r="D1723" s="9"/>
    </row>
    <row r="1724" spans="4:4">
      <c r="D1724" s="9"/>
    </row>
    <row r="1725" spans="4:4">
      <c r="D1725" s="9"/>
    </row>
    <row r="1726" spans="4:4">
      <c r="D1726" s="9"/>
    </row>
    <row r="1727" spans="4:4">
      <c r="D1727" s="9"/>
    </row>
    <row r="1728" spans="4:4">
      <c r="D1728" s="9"/>
    </row>
    <row r="1729" spans="4:4">
      <c r="D1729" s="9"/>
    </row>
    <row r="1730" spans="4:4">
      <c r="D1730" s="9"/>
    </row>
    <row r="1731" spans="4:4">
      <c r="D1731" s="9"/>
    </row>
    <row r="1732" spans="4:4">
      <c r="D1732" s="9"/>
    </row>
    <row r="1733" spans="4:4">
      <c r="D1733" s="9"/>
    </row>
    <row r="1734" spans="4:4">
      <c r="D1734" s="9"/>
    </row>
    <row r="1735" spans="4:4">
      <c r="D1735" s="9"/>
    </row>
    <row r="1736" spans="4:4">
      <c r="D1736" s="9"/>
    </row>
    <row r="1737" spans="4:4">
      <c r="D1737" s="9"/>
    </row>
    <row r="1738" spans="4:4">
      <c r="D1738" s="9"/>
    </row>
    <row r="1739" spans="4:4">
      <c r="D1739" s="9"/>
    </row>
    <row r="1740" spans="4:4">
      <c r="D1740" s="9"/>
    </row>
    <row r="1741" spans="4:4">
      <c r="D1741" s="9"/>
    </row>
    <row r="1742" spans="4:4">
      <c r="D1742" s="9"/>
    </row>
    <row r="1743" spans="4:4">
      <c r="D1743" s="9"/>
    </row>
    <row r="1744" spans="4:4">
      <c r="D1744" s="9"/>
    </row>
    <row r="1745" spans="4:4">
      <c r="D1745" s="9"/>
    </row>
    <row r="1746" spans="4:4">
      <c r="D1746" s="9"/>
    </row>
    <row r="1747" spans="4:4">
      <c r="D1747" s="9"/>
    </row>
    <row r="1748" spans="4:4">
      <c r="D1748" s="9"/>
    </row>
    <row r="1749" spans="4:4">
      <c r="D1749" s="9"/>
    </row>
    <row r="1750" spans="4:4">
      <c r="D1750" s="9"/>
    </row>
    <row r="1751" spans="4:4">
      <c r="D1751" s="9"/>
    </row>
    <row r="1752" spans="4:4">
      <c r="D1752" s="9"/>
    </row>
    <row r="1753" spans="4:4">
      <c r="D1753" s="9"/>
    </row>
    <row r="1754" spans="4:4">
      <c r="D1754" s="9"/>
    </row>
    <row r="1755" spans="4:4">
      <c r="D1755" s="9"/>
    </row>
    <row r="1756" spans="4:4">
      <c r="D1756" s="9"/>
    </row>
    <row r="1757" spans="4:4">
      <c r="D1757" s="9"/>
    </row>
    <row r="1758" spans="4:4">
      <c r="D1758" s="9"/>
    </row>
    <row r="1759" spans="4:4">
      <c r="D1759" s="9"/>
    </row>
    <row r="1760" spans="4:4">
      <c r="D1760" s="9"/>
    </row>
    <row r="1761" spans="4:4">
      <c r="D1761" s="9"/>
    </row>
    <row r="1762" spans="4:4">
      <c r="D1762" s="9"/>
    </row>
    <row r="1763" spans="4:4">
      <c r="D1763" s="9"/>
    </row>
    <row r="1764" spans="4:4">
      <c r="D1764" s="9"/>
    </row>
    <row r="1765" spans="4:4">
      <c r="D1765" s="9"/>
    </row>
    <row r="1766" spans="4:4">
      <c r="D1766" s="9"/>
    </row>
    <row r="1767" spans="4:4">
      <c r="D1767" s="9"/>
    </row>
    <row r="1768" spans="4:4">
      <c r="D1768" s="9"/>
    </row>
    <row r="1769" spans="4:4">
      <c r="D1769" s="9"/>
    </row>
    <row r="1770" spans="4:4">
      <c r="D1770" s="9"/>
    </row>
    <row r="1771" spans="4:4">
      <c r="D1771" s="9"/>
    </row>
    <row r="1772" spans="4:4">
      <c r="D1772" s="9"/>
    </row>
    <row r="1773" spans="4:4">
      <c r="D1773" s="9"/>
    </row>
    <row r="1774" spans="4:4">
      <c r="D1774" s="9"/>
    </row>
    <row r="1775" spans="4:4">
      <c r="D1775" s="9"/>
    </row>
    <row r="1776" spans="4:4">
      <c r="D1776" s="9"/>
    </row>
    <row r="1777" spans="4:4">
      <c r="D1777" s="9"/>
    </row>
    <row r="1778" spans="4:4">
      <c r="D1778" s="9"/>
    </row>
    <row r="1779" spans="4:4">
      <c r="D1779" s="9"/>
    </row>
    <row r="1780" spans="4:4">
      <c r="D1780" s="9"/>
    </row>
    <row r="1781" spans="4:4">
      <c r="D1781" s="9"/>
    </row>
    <row r="1782" spans="4:4">
      <c r="D1782" s="9"/>
    </row>
    <row r="1783" spans="4:4">
      <c r="D1783" s="9"/>
    </row>
    <row r="1784" spans="4:4">
      <c r="D1784" s="9"/>
    </row>
    <row r="1785" spans="4:4">
      <c r="D1785" s="9"/>
    </row>
    <row r="1786" spans="4:4">
      <c r="D1786" s="9"/>
    </row>
    <row r="1787" spans="4:4">
      <c r="D1787" s="9"/>
    </row>
    <row r="1788" spans="4:4">
      <c r="D1788" s="9"/>
    </row>
    <row r="1789" spans="4:4">
      <c r="D1789" s="9"/>
    </row>
    <row r="1790" spans="4:4">
      <c r="D1790" s="9"/>
    </row>
    <row r="1791" spans="4:4">
      <c r="D1791" s="9"/>
    </row>
    <row r="1792" spans="4:4">
      <c r="D1792" s="9"/>
    </row>
    <row r="1793" spans="4:4">
      <c r="D1793" s="9"/>
    </row>
    <row r="1794" spans="4:4">
      <c r="D1794" s="9"/>
    </row>
    <row r="1795" spans="4:4">
      <c r="D1795" s="9"/>
    </row>
    <row r="1796" spans="4:4">
      <c r="D1796" s="9"/>
    </row>
    <row r="1797" spans="4:4">
      <c r="D1797" s="9"/>
    </row>
    <row r="1798" spans="4:4">
      <c r="D1798" s="9"/>
    </row>
    <row r="1799" spans="4:4">
      <c r="D1799" s="9"/>
    </row>
    <row r="1800" spans="4:4">
      <c r="D1800" s="9"/>
    </row>
    <row r="1801" spans="4:4">
      <c r="D1801" s="9"/>
    </row>
    <row r="1802" spans="4:4">
      <c r="D1802" s="9"/>
    </row>
    <row r="1803" spans="4:4">
      <c r="D1803" s="9"/>
    </row>
    <row r="1804" spans="4:4">
      <c r="D1804" s="9"/>
    </row>
    <row r="1805" spans="4:4">
      <c r="D1805" s="9"/>
    </row>
    <row r="1806" spans="4:4">
      <c r="D1806" s="9"/>
    </row>
    <row r="1807" spans="4:4">
      <c r="D1807" s="9"/>
    </row>
    <row r="1808" spans="4:4">
      <c r="D1808" s="9"/>
    </row>
    <row r="1809" spans="4:4">
      <c r="D1809" s="9"/>
    </row>
    <row r="1810" spans="4:4">
      <c r="D1810" s="9"/>
    </row>
    <row r="1811" spans="4:4">
      <c r="D1811" s="9"/>
    </row>
    <row r="1812" spans="4:4">
      <c r="D1812" s="9"/>
    </row>
    <row r="1813" spans="4:4">
      <c r="D1813" s="9"/>
    </row>
    <row r="1814" spans="4:4">
      <c r="D1814" s="9"/>
    </row>
    <row r="1815" spans="4:4">
      <c r="D1815" s="9"/>
    </row>
    <row r="1816" spans="4:4">
      <c r="D1816" s="9"/>
    </row>
    <row r="1817" spans="4:4">
      <c r="D1817" s="9"/>
    </row>
    <row r="1818" spans="4:4">
      <c r="D1818" s="9"/>
    </row>
    <row r="1819" spans="4:4">
      <c r="D1819" s="9"/>
    </row>
    <row r="1820" spans="4:4">
      <c r="D1820" s="9"/>
    </row>
    <row r="1821" spans="4:4">
      <c r="D1821" s="9"/>
    </row>
    <row r="1822" spans="4:4">
      <c r="D1822" s="9"/>
    </row>
    <row r="1823" spans="4:4">
      <c r="D1823" s="9"/>
    </row>
    <row r="1824" spans="4:4">
      <c r="D1824" s="9"/>
    </row>
    <row r="1825" spans="4:4">
      <c r="D1825" s="9"/>
    </row>
    <row r="1826" spans="4:4">
      <c r="D1826" s="9"/>
    </row>
    <row r="1827" spans="4:4">
      <c r="D1827" s="9"/>
    </row>
    <row r="1828" spans="4:4">
      <c r="D1828" s="9"/>
    </row>
    <row r="1829" spans="4:4">
      <c r="D1829" s="9"/>
    </row>
    <row r="1830" spans="4:4">
      <c r="D1830" s="9"/>
    </row>
    <row r="1831" spans="4:4">
      <c r="D1831" s="9"/>
    </row>
    <row r="1832" spans="4:4">
      <c r="D1832" s="9"/>
    </row>
    <row r="1833" spans="4:4">
      <c r="D1833" s="9"/>
    </row>
    <row r="1834" spans="4:4">
      <c r="D1834" s="9"/>
    </row>
    <row r="1835" spans="4:4">
      <c r="D1835" s="9"/>
    </row>
    <row r="1836" spans="4:4">
      <c r="D1836" s="9"/>
    </row>
    <row r="1837" spans="4:4">
      <c r="D1837" s="9"/>
    </row>
    <row r="1838" spans="4:4">
      <c r="D1838" s="9"/>
    </row>
    <row r="1839" spans="4:4">
      <c r="D1839" s="9"/>
    </row>
    <row r="1840" spans="4:4">
      <c r="D1840" s="9"/>
    </row>
    <row r="1841" spans="4:4">
      <c r="D1841" s="9"/>
    </row>
    <row r="1842" spans="4:4">
      <c r="D1842" s="9"/>
    </row>
    <row r="1843" spans="4:4">
      <c r="D1843" s="9"/>
    </row>
    <row r="1844" spans="4:4">
      <c r="D1844" s="9"/>
    </row>
    <row r="1845" spans="4:4">
      <c r="D1845" s="9"/>
    </row>
    <row r="1846" spans="4:4">
      <c r="D1846" s="9"/>
    </row>
    <row r="1847" spans="4:4">
      <c r="D1847" s="9"/>
    </row>
    <row r="1848" spans="4:4">
      <c r="D1848" s="9"/>
    </row>
    <row r="1849" spans="4:4">
      <c r="D1849" s="9"/>
    </row>
    <row r="1850" spans="4:4">
      <c r="D1850" s="9"/>
    </row>
    <row r="1851" spans="4:4">
      <c r="D1851" s="9"/>
    </row>
    <row r="1852" spans="4:4">
      <c r="D1852" s="9"/>
    </row>
    <row r="1853" spans="4:4">
      <c r="D1853" s="9"/>
    </row>
    <row r="1854" spans="4:4">
      <c r="D1854" s="9"/>
    </row>
    <row r="1855" spans="4:4">
      <c r="D1855" s="9"/>
    </row>
    <row r="1856" spans="4:4">
      <c r="D1856" s="9"/>
    </row>
    <row r="1857" spans="4:4">
      <c r="D1857" s="9"/>
    </row>
    <row r="1858" spans="4:4">
      <c r="D1858" s="9"/>
    </row>
    <row r="1859" spans="4:4">
      <c r="D1859" s="9"/>
    </row>
    <row r="1860" spans="4:4">
      <c r="D1860" s="9"/>
    </row>
    <row r="1861" spans="4:4">
      <c r="D1861" s="9"/>
    </row>
    <row r="1862" spans="4:4">
      <c r="D1862" s="9"/>
    </row>
    <row r="1863" spans="4:4">
      <c r="D1863" s="9"/>
    </row>
    <row r="1864" spans="4:4">
      <c r="D1864" s="9"/>
    </row>
    <row r="1865" spans="4:4">
      <c r="D1865" s="9"/>
    </row>
    <row r="1866" spans="4:4">
      <c r="D1866" s="9"/>
    </row>
    <row r="1867" spans="4:4">
      <c r="D1867" s="9"/>
    </row>
    <row r="1868" spans="4:4">
      <c r="D1868" s="9"/>
    </row>
    <row r="1869" spans="4:4">
      <c r="D1869" s="9"/>
    </row>
    <row r="1870" spans="4:4">
      <c r="D1870" s="9"/>
    </row>
    <row r="1871" spans="4:4">
      <c r="D1871" s="9"/>
    </row>
    <row r="1872" spans="4:4">
      <c r="D1872" s="9"/>
    </row>
    <row r="1873" spans="4:4">
      <c r="D1873" s="9"/>
    </row>
    <row r="1874" spans="4:4">
      <c r="D1874" s="9"/>
    </row>
    <row r="1875" spans="4:4">
      <c r="D1875" s="9"/>
    </row>
    <row r="1876" spans="4:4">
      <c r="D1876" s="9"/>
    </row>
    <row r="1877" spans="4:4">
      <c r="D1877" s="9"/>
    </row>
    <row r="1878" spans="4:4">
      <c r="D1878" s="9"/>
    </row>
    <row r="1879" spans="4:4">
      <c r="D1879" s="9"/>
    </row>
    <row r="1880" spans="4:4">
      <c r="D1880" s="9"/>
    </row>
    <row r="1881" spans="4:4">
      <c r="D1881" s="9"/>
    </row>
    <row r="1882" spans="4:4">
      <c r="D1882" s="9"/>
    </row>
    <row r="1883" spans="4:4">
      <c r="D1883" s="9"/>
    </row>
    <row r="1884" spans="4:4">
      <c r="D1884" s="9"/>
    </row>
    <row r="1885" spans="4:4">
      <c r="D1885" s="9"/>
    </row>
    <row r="1886" spans="4:4">
      <c r="D1886" s="9"/>
    </row>
    <row r="1887" spans="4:4">
      <c r="D1887" s="9"/>
    </row>
    <row r="1888" spans="4:4">
      <c r="D1888" s="9"/>
    </row>
    <row r="1889" spans="4:4">
      <c r="D1889" s="9"/>
    </row>
    <row r="1890" spans="4:4">
      <c r="D1890" s="9"/>
    </row>
    <row r="1891" spans="4:4">
      <c r="D1891" s="9"/>
    </row>
    <row r="1892" spans="4:4">
      <c r="D1892" s="9"/>
    </row>
    <row r="1893" spans="4:4">
      <c r="D1893" s="9"/>
    </row>
    <row r="1894" spans="4:4">
      <c r="D1894" s="9"/>
    </row>
    <row r="1895" spans="4:4">
      <c r="D1895" s="9"/>
    </row>
    <row r="1896" spans="4:4">
      <c r="D1896" s="9"/>
    </row>
    <row r="1897" spans="4:4">
      <c r="D1897" s="9"/>
    </row>
    <row r="1898" spans="4:4">
      <c r="D1898" s="9"/>
    </row>
    <row r="1899" spans="4:4">
      <c r="D1899" s="9"/>
    </row>
    <row r="1900" spans="4:4">
      <c r="D1900" s="9"/>
    </row>
    <row r="1901" spans="4:4">
      <c r="D1901" s="9"/>
    </row>
    <row r="1902" spans="4:4">
      <c r="D1902" s="9"/>
    </row>
    <row r="1903" spans="4:4">
      <c r="D1903" s="9"/>
    </row>
    <row r="1904" spans="4:4">
      <c r="D1904" s="9"/>
    </row>
    <row r="1905" spans="4:4">
      <c r="D1905" s="9"/>
    </row>
    <row r="1906" spans="4:4">
      <c r="D1906" s="9"/>
    </row>
    <row r="1907" spans="4:4">
      <c r="D1907" s="9"/>
    </row>
    <row r="1908" spans="4:4">
      <c r="D1908" s="9"/>
    </row>
    <row r="1909" spans="4:4">
      <c r="D1909" s="9"/>
    </row>
    <row r="1910" spans="4:4">
      <c r="D1910" s="9"/>
    </row>
    <row r="1911" spans="4:4">
      <c r="D1911" s="9"/>
    </row>
    <row r="1912" spans="4:4">
      <c r="D1912" s="9"/>
    </row>
    <row r="1913" spans="4:4">
      <c r="D1913" s="9"/>
    </row>
    <row r="1914" spans="4:4">
      <c r="D1914" s="9"/>
    </row>
    <row r="1915" spans="4:4">
      <c r="D1915" s="9"/>
    </row>
    <row r="1916" spans="4:4">
      <c r="D1916" s="9"/>
    </row>
    <row r="1917" spans="4:4">
      <c r="D1917" s="9"/>
    </row>
    <row r="1918" spans="4:4">
      <c r="D1918" s="9"/>
    </row>
    <row r="1919" spans="4:4">
      <c r="D1919" s="9"/>
    </row>
    <row r="1920" spans="4:4">
      <c r="D1920" s="9"/>
    </row>
    <row r="1921" spans="4:4">
      <c r="D1921" s="9"/>
    </row>
    <row r="1922" spans="4:4">
      <c r="D1922" s="9"/>
    </row>
    <row r="1923" spans="4:4">
      <c r="D1923" s="9"/>
    </row>
    <row r="1924" spans="4:4">
      <c r="D1924" s="9"/>
    </row>
    <row r="1925" spans="4:4">
      <c r="D1925" s="9"/>
    </row>
    <row r="1926" spans="4:4">
      <c r="D1926" s="9"/>
    </row>
    <row r="1927" spans="4:4">
      <c r="D1927" s="9"/>
    </row>
    <row r="1928" spans="4:4">
      <c r="D1928" s="9"/>
    </row>
    <row r="1929" spans="4:4">
      <c r="D1929" s="9"/>
    </row>
    <row r="1930" spans="4:4">
      <c r="D1930" s="9"/>
    </row>
    <row r="1931" spans="4:4">
      <c r="D1931" s="9"/>
    </row>
    <row r="1932" spans="4:4">
      <c r="D1932" s="9"/>
    </row>
    <row r="1933" spans="4:4">
      <c r="D1933" s="9"/>
    </row>
    <row r="1934" spans="4:4">
      <c r="D1934" s="9"/>
    </row>
    <row r="1935" spans="4:4">
      <c r="D1935" s="9"/>
    </row>
    <row r="1936" spans="4:4">
      <c r="D1936" s="9"/>
    </row>
    <row r="1937" spans="4:4">
      <c r="D1937" s="9"/>
    </row>
    <row r="1938" spans="4:4">
      <c r="D1938" s="9"/>
    </row>
    <row r="1939" spans="4:4">
      <c r="D1939" s="9"/>
    </row>
    <row r="1940" spans="4:4">
      <c r="D1940" s="9"/>
    </row>
    <row r="1941" spans="4:4">
      <c r="D1941" s="9"/>
    </row>
    <row r="1942" spans="4:4">
      <c r="D1942" s="9"/>
    </row>
    <row r="1943" spans="4:4">
      <c r="D1943" s="9"/>
    </row>
    <row r="1944" spans="4:4">
      <c r="D1944" s="9"/>
    </row>
    <row r="1945" spans="4:4">
      <c r="D1945" s="9"/>
    </row>
    <row r="1946" spans="4:4">
      <c r="D1946" s="9"/>
    </row>
    <row r="1947" spans="4:4">
      <c r="D1947" s="9"/>
    </row>
    <row r="1948" spans="4:4">
      <c r="D1948" s="9"/>
    </row>
    <row r="1949" spans="4:4">
      <c r="D1949" s="9"/>
    </row>
    <row r="1950" spans="4:4">
      <c r="D1950" s="9"/>
    </row>
    <row r="1951" spans="4:4">
      <c r="D1951" s="9"/>
    </row>
    <row r="1952" spans="4:4">
      <c r="D1952" s="9"/>
    </row>
    <row r="1953" spans="4:4">
      <c r="D1953" s="9"/>
    </row>
    <row r="1954" spans="4:4">
      <c r="D1954" s="9"/>
    </row>
    <row r="1955" spans="4:4">
      <c r="D1955" s="9"/>
    </row>
    <row r="1956" spans="4:4">
      <c r="D1956" s="9"/>
    </row>
    <row r="1957" spans="4:4">
      <c r="D1957" s="9"/>
    </row>
    <row r="1958" spans="4:4">
      <c r="D1958" s="9"/>
    </row>
    <row r="1959" spans="4:4">
      <c r="D1959" s="9"/>
    </row>
    <row r="1960" spans="4:4">
      <c r="D1960" s="9"/>
    </row>
    <row r="1961" spans="4:4">
      <c r="D1961" s="9"/>
    </row>
    <row r="1962" spans="4:4">
      <c r="D1962" s="9"/>
    </row>
    <row r="1963" spans="4:4">
      <c r="D1963" s="9"/>
    </row>
    <row r="1964" spans="4:4">
      <c r="D1964" s="9"/>
    </row>
    <row r="1965" spans="4:4">
      <c r="D1965" s="9"/>
    </row>
    <row r="1966" spans="4:4">
      <c r="D1966" s="9"/>
    </row>
    <row r="1967" spans="4:4">
      <c r="D1967" s="9"/>
    </row>
    <row r="1968" spans="4:4">
      <c r="D1968" s="9"/>
    </row>
    <row r="1969" spans="4:4">
      <c r="D1969" s="9"/>
    </row>
    <row r="1970" spans="4:4">
      <c r="D1970" s="9"/>
    </row>
    <row r="1971" spans="4:4">
      <c r="D1971" s="9"/>
    </row>
    <row r="1972" spans="4:4">
      <c r="D1972" s="9"/>
    </row>
    <row r="1973" spans="4:4">
      <c r="D1973" s="9"/>
    </row>
    <row r="1974" spans="4:4">
      <c r="D1974" s="9"/>
    </row>
    <row r="1975" spans="4:4">
      <c r="D1975" s="9"/>
    </row>
    <row r="1976" spans="4:4">
      <c r="D1976" s="9"/>
    </row>
    <row r="1977" spans="4:4">
      <c r="D1977" s="9"/>
    </row>
    <row r="1978" spans="4:4">
      <c r="D1978" s="9"/>
    </row>
    <row r="1979" spans="4:4">
      <c r="D1979" s="9"/>
    </row>
    <row r="1980" spans="4:4">
      <c r="D1980" s="9"/>
    </row>
    <row r="1981" spans="4:4">
      <c r="D1981" s="9"/>
    </row>
    <row r="1982" spans="4:4">
      <c r="D1982" s="9"/>
    </row>
    <row r="1983" spans="4:4">
      <c r="D1983" s="9"/>
    </row>
    <row r="1984" spans="4:4">
      <c r="D1984" s="9"/>
    </row>
    <row r="1985" spans="4:4">
      <c r="D1985" s="9"/>
    </row>
    <row r="1986" spans="4:4">
      <c r="D1986" s="9"/>
    </row>
    <row r="1987" spans="4:4">
      <c r="D1987" s="9"/>
    </row>
    <row r="1988" spans="4:4">
      <c r="D1988" s="9"/>
    </row>
    <row r="1989" spans="4:4">
      <c r="D1989" s="9"/>
    </row>
    <row r="1990" spans="4:4">
      <c r="D1990" s="9"/>
    </row>
    <row r="1991" spans="4:4">
      <c r="D1991" s="9"/>
    </row>
    <row r="1992" spans="4:4">
      <c r="D1992" s="9"/>
    </row>
    <row r="1993" spans="4:4">
      <c r="D1993" s="9"/>
    </row>
    <row r="1994" spans="4:4">
      <c r="D1994" s="9"/>
    </row>
    <row r="1995" spans="4:4">
      <c r="D1995" s="9"/>
    </row>
    <row r="1996" spans="4:4">
      <c r="D1996" s="9"/>
    </row>
    <row r="1997" spans="4:4">
      <c r="D1997" s="9"/>
    </row>
    <row r="1998" spans="4:4">
      <c r="D1998" s="9"/>
    </row>
    <row r="1999" spans="4:4">
      <c r="D1999" s="9"/>
    </row>
    <row r="2000" spans="4:4">
      <c r="D2000" s="9"/>
    </row>
    <row r="2001" spans="4:4">
      <c r="D2001" s="9"/>
    </row>
    <row r="2002" spans="4:4">
      <c r="D2002" s="9"/>
    </row>
    <row r="2003" spans="4:4">
      <c r="D2003" s="9"/>
    </row>
    <row r="2004" spans="4:4">
      <c r="D2004" s="9"/>
    </row>
    <row r="2005" spans="4:4">
      <c r="D2005" s="9"/>
    </row>
    <row r="2006" spans="4:4">
      <c r="D2006" s="9"/>
    </row>
    <row r="2007" spans="4:4">
      <c r="D2007" s="9"/>
    </row>
    <row r="2008" spans="4:4">
      <c r="D2008" s="9"/>
    </row>
    <row r="2009" spans="4:4">
      <c r="D2009" s="9"/>
    </row>
    <row r="2010" spans="4:4">
      <c r="D2010" s="9"/>
    </row>
    <row r="2011" spans="4:4">
      <c r="D2011" s="9"/>
    </row>
    <row r="2012" spans="4:4">
      <c r="D2012" s="9"/>
    </row>
    <row r="2013" spans="4:4">
      <c r="D2013" s="9"/>
    </row>
    <row r="2014" spans="4:4">
      <c r="D2014" s="9"/>
    </row>
    <row r="2015" spans="4:4">
      <c r="D2015" s="9"/>
    </row>
    <row r="2016" spans="4:4">
      <c r="D2016" s="9"/>
    </row>
    <row r="2017" spans="4:4">
      <c r="D2017" s="9"/>
    </row>
    <row r="2018" spans="4:4">
      <c r="D2018" s="9"/>
    </row>
    <row r="2019" spans="4:4">
      <c r="D2019" s="9"/>
    </row>
    <row r="2020" spans="4:4">
      <c r="D2020" s="9"/>
    </row>
    <row r="2021" spans="4:4">
      <c r="D2021" s="9"/>
    </row>
    <row r="2022" spans="4:4">
      <c r="D2022" s="9"/>
    </row>
    <row r="2023" spans="4:4">
      <c r="D2023" s="9"/>
    </row>
    <row r="2024" spans="4:4">
      <c r="D2024" s="9"/>
    </row>
    <row r="2025" spans="4:4">
      <c r="D2025" s="9"/>
    </row>
    <row r="2026" spans="4:4">
      <c r="D2026" s="9"/>
    </row>
    <row r="2027" spans="4:4">
      <c r="D2027" s="9"/>
    </row>
    <row r="2028" spans="4:4">
      <c r="D2028" s="9"/>
    </row>
    <row r="2029" spans="4:4">
      <c r="D2029" s="9"/>
    </row>
    <row r="2030" spans="4:4">
      <c r="D2030" s="9"/>
    </row>
    <row r="2031" spans="4:4">
      <c r="D2031" s="9"/>
    </row>
    <row r="2032" spans="4:4">
      <c r="D2032" s="9"/>
    </row>
    <row r="2033" spans="4:4">
      <c r="D2033" s="9"/>
    </row>
    <row r="2034" spans="4:4">
      <c r="D2034" s="9"/>
    </row>
    <row r="2035" spans="4:4">
      <c r="D2035" s="9"/>
    </row>
    <row r="2036" spans="4:4">
      <c r="D2036" s="9"/>
    </row>
    <row r="2037" spans="4:4">
      <c r="D2037" s="9"/>
    </row>
    <row r="2038" spans="4:4">
      <c r="D2038" s="9"/>
    </row>
    <row r="2039" spans="4:4">
      <c r="D2039" s="9"/>
    </row>
    <row r="2040" spans="4:4">
      <c r="D2040" s="9"/>
    </row>
    <row r="2041" spans="4:4">
      <c r="D2041" s="9"/>
    </row>
    <row r="2042" spans="4:4">
      <c r="D2042" s="9"/>
    </row>
    <row r="2043" spans="4:4">
      <c r="D2043" s="9"/>
    </row>
    <row r="2044" spans="4:4">
      <c r="D2044" s="9"/>
    </row>
    <row r="2045" spans="4:4">
      <c r="D2045" s="9"/>
    </row>
    <row r="2046" spans="4:4">
      <c r="D2046" s="9"/>
    </row>
    <row r="2047" spans="4:4">
      <c r="D2047" s="9"/>
    </row>
    <row r="2048" spans="4:4">
      <c r="D2048" s="9"/>
    </row>
    <row r="2049" spans="4:4">
      <c r="D2049" s="9"/>
    </row>
    <row r="2050" spans="4:4">
      <c r="D2050" s="9"/>
    </row>
    <row r="2051" spans="4:4">
      <c r="D2051" s="9"/>
    </row>
    <row r="2052" spans="4:4">
      <c r="D2052" s="9"/>
    </row>
    <row r="2053" spans="4:4">
      <c r="D2053" s="9"/>
    </row>
    <row r="2054" spans="4:4">
      <c r="D2054" s="9"/>
    </row>
    <row r="2055" spans="4:4">
      <c r="D2055" s="9"/>
    </row>
    <row r="2056" spans="4:4">
      <c r="D2056" s="9"/>
    </row>
    <row r="2057" spans="4:4">
      <c r="D2057" s="9"/>
    </row>
    <row r="2058" spans="4:4">
      <c r="D2058" s="9"/>
    </row>
    <row r="2059" spans="4:4">
      <c r="D2059" s="9"/>
    </row>
    <row r="2060" spans="4:4">
      <c r="D2060" s="9"/>
    </row>
    <row r="2061" spans="4:4">
      <c r="D2061" s="9"/>
    </row>
    <row r="2062" spans="4:4">
      <c r="D2062" s="9"/>
    </row>
    <row r="2063" spans="4:4">
      <c r="D2063" s="9"/>
    </row>
    <row r="2064" spans="4:4">
      <c r="D2064" s="9"/>
    </row>
    <row r="2065" spans="4:4">
      <c r="D2065" s="9"/>
    </row>
    <row r="2066" spans="4:4">
      <c r="D2066" s="9"/>
    </row>
    <row r="2067" spans="4:4">
      <c r="D2067" s="9"/>
    </row>
    <row r="2068" spans="4:4">
      <c r="D2068" s="9"/>
    </row>
    <row r="2069" spans="4:4">
      <c r="D2069" s="9"/>
    </row>
    <row r="2070" spans="4:4">
      <c r="D2070" s="9"/>
    </row>
    <row r="2071" spans="4:4">
      <c r="D2071" s="9"/>
    </row>
    <row r="2072" spans="4:4">
      <c r="D2072" s="9"/>
    </row>
    <row r="2073" spans="4:4">
      <c r="D2073" s="9"/>
    </row>
    <row r="2074" spans="4:4">
      <c r="D2074" s="9"/>
    </row>
    <row r="2075" spans="4:4">
      <c r="D2075" s="9"/>
    </row>
    <row r="2076" spans="4:4">
      <c r="D2076" s="9"/>
    </row>
    <row r="2077" spans="4:4">
      <c r="D2077" s="9"/>
    </row>
    <row r="2078" spans="4:4">
      <c r="D2078" s="9"/>
    </row>
    <row r="2079" spans="4:4">
      <c r="D2079" s="9"/>
    </row>
    <row r="2080" spans="4:4">
      <c r="D2080" s="9"/>
    </row>
    <row r="2081" spans="4:4">
      <c r="D2081" s="9"/>
    </row>
    <row r="2082" spans="4:4">
      <c r="D2082" s="9"/>
    </row>
    <row r="2083" spans="4:4">
      <c r="D2083" s="9"/>
    </row>
    <row r="2084" spans="4:4">
      <c r="D2084" s="9"/>
    </row>
    <row r="2085" spans="4:4">
      <c r="D2085" s="9"/>
    </row>
    <row r="2086" spans="4:4">
      <c r="D2086" s="9"/>
    </row>
    <row r="2087" spans="4:4">
      <c r="D2087" s="9"/>
    </row>
    <row r="2088" spans="4:4">
      <c r="D2088" s="9"/>
    </row>
    <row r="2089" spans="4:4">
      <c r="D2089" s="9"/>
    </row>
    <row r="2090" spans="4:4">
      <c r="D2090" s="9"/>
    </row>
    <row r="2091" spans="4:4">
      <c r="D2091" s="9"/>
    </row>
    <row r="2092" spans="4:4">
      <c r="D2092" s="9"/>
    </row>
    <row r="2093" spans="4:4">
      <c r="D2093" s="9"/>
    </row>
    <row r="2094" spans="4:4">
      <c r="D2094" s="9"/>
    </row>
    <row r="2095" spans="4:4">
      <c r="D2095" s="9"/>
    </row>
    <row r="2096" spans="4:4">
      <c r="D2096" s="9"/>
    </row>
    <row r="2097" spans="4:4">
      <c r="D2097" s="9"/>
    </row>
    <row r="2098" spans="4:4">
      <c r="D2098" s="9"/>
    </row>
    <row r="2099" spans="4:4">
      <c r="D2099" s="9"/>
    </row>
    <row r="2100" spans="4:4">
      <c r="D2100" s="9"/>
    </row>
    <row r="2101" spans="4:4">
      <c r="D2101" s="9"/>
    </row>
    <row r="2102" spans="4:4">
      <c r="D2102" s="9"/>
    </row>
    <row r="2103" spans="4:4">
      <c r="D2103" s="9"/>
    </row>
    <row r="2104" spans="4:4">
      <c r="D2104" s="9"/>
    </row>
    <row r="2105" spans="4:4">
      <c r="D2105" s="9"/>
    </row>
    <row r="2106" spans="4:4">
      <c r="D2106" s="9"/>
    </row>
    <row r="2107" spans="4:4">
      <c r="D2107" s="9"/>
    </row>
    <row r="2108" spans="4:4">
      <c r="D2108" s="9"/>
    </row>
    <row r="2109" spans="4:4">
      <c r="D2109" s="9"/>
    </row>
    <row r="2110" spans="4:4">
      <c r="D2110" s="9"/>
    </row>
    <row r="2111" spans="4:4">
      <c r="D2111" s="9"/>
    </row>
    <row r="2112" spans="4:4">
      <c r="D2112" s="9"/>
    </row>
    <row r="2113" spans="4:4">
      <c r="D2113" s="9"/>
    </row>
    <row r="2114" spans="4:4">
      <c r="D2114" s="9"/>
    </row>
    <row r="2115" spans="4:4">
      <c r="D2115" s="9"/>
    </row>
    <row r="2116" spans="4:4">
      <c r="D2116" s="9"/>
    </row>
    <row r="2117" spans="4:4">
      <c r="D2117" s="9"/>
    </row>
    <row r="2118" spans="4:4">
      <c r="D2118" s="9"/>
    </row>
    <row r="2119" spans="4:4">
      <c r="D2119" s="9"/>
    </row>
    <row r="2120" spans="4:4">
      <c r="D2120" s="9"/>
    </row>
    <row r="2121" spans="4:4">
      <c r="D2121" s="9"/>
    </row>
    <row r="2122" spans="4:4">
      <c r="D2122" s="9"/>
    </row>
    <row r="2123" spans="4:4">
      <c r="D2123" s="9"/>
    </row>
    <row r="2124" spans="4:4">
      <c r="D2124" s="9"/>
    </row>
    <row r="2125" spans="4:4">
      <c r="D2125" s="9"/>
    </row>
    <row r="2126" spans="4:4">
      <c r="D2126" s="9"/>
    </row>
    <row r="2127" spans="4:4">
      <c r="D2127" s="9"/>
    </row>
    <row r="2128" spans="4:4">
      <c r="D2128" s="9"/>
    </row>
    <row r="2129" spans="4:4">
      <c r="D2129" s="9"/>
    </row>
    <row r="2130" spans="4:4">
      <c r="D2130" s="9"/>
    </row>
    <row r="2131" spans="4:4">
      <c r="D2131" s="9"/>
    </row>
    <row r="2132" spans="4:4">
      <c r="D2132" s="9"/>
    </row>
    <row r="2133" spans="4:4">
      <c r="D2133" s="9"/>
    </row>
    <row r="2134" spans="4:4">
      <c r="D2134" s="9"/>
    </row>
    <row r="2135" spans="4:4">
      <c r="D2135" s="9"/>
    </row>
    <row r="2136" spans="4:4">
      <c r="D2136" s="9"/>
    </row>
    <row r="2137" spans="4:4">
      <c r="D2137" s="9"/>
    </row>
    <row r="2138" spans="4:4">
      <c r="D2138" s="9"/>
    </row>
    <row r="2139" spans="4:4">
      <c r="D2139" s="9"/>
    </row>
    <row r="2140" spans="4:4">
      <c r="D2140" s="9"/>
    </row>
    <row r="2141" spans="4:4">
      <c r="D2141" s="9"/>
    </row>
    <row r="2142" spans="4:4">
      <c r="D2142" s="9"/>
    </row>
    <row r="2143" spans="4:4">
      <c r="D2143" s="9"/>
    </row>
    <row r="2144" spans="4:4">
      <c r="D2144" s="9"/>
    </row>
    <row r="2145" spans="4:4">
      <c r="D2145" s="9"/>
    </row>
    <row r="2146" spans="4:4">
      <c r="D2146" s="9"/>
    </row>
    <row r="2147" spans="4:4">
      <c r="D2147" s="9"/>
    </row>
    <row r="2148" spans="4:4">
      <c r="D2148" s="9"/>
    </row>
    <row r="2149" spans="4:4">
      <c r="D2149" s="9"/>
    </row>
    <row r="2150" spans="4:4">
      <c r="D2150" s="9"/>
    </row>
    <row r="2151" spans="4:4">
      <c r="D2151" s="9"/>
    </row>
    <row r="2152" spans="4:4">
      <c r="D2152" s="9"/>
    </row>
    <row r="2153" spans="4:4">
      <c r="D2153" s="9"/>
    </row>
    <row r="2154" spans="4:4">
      <c r="D2154" s="9"/>
    </row>
    <row r="2155" spans="4:4">
      <c r="D2155" s="9"/>
    </row>
    <row r="2156" spans="4:4">
      <c r="D2156" s="9"/>
    </row>
    <row r="2157" spans="4:4">
      <c r="D2157" s="9"/>
    </row>
    <row r="2158" spans="4:4">
      <c r="D2158" s="9"/>
    </row>
    <row r="2159" spans="4:4">
      <c r="D2159" s="9"/>
    </row>
    <row r="2160" spans="4:4">
      <c r="D2160" s="9"/>
    </row>
    <row r="2161" spans="4:4">
      <c r="D2161" s="9"/>
    </row>
    <row r="2162" spans="4:4">
      <c r="D2162" s="9"/>
    </row>
    <row r="2163" spans="4:4">
      <c r="D2163" s="9"/>
    </row>
    <row r="2164" spans="4:4">
      <c r="D2164" s="9"/>
    </row>
    <row r="2165" spans="4:4">
      <c r="D2165" s="9"/>
    </row>
    <row r="2166" spans="4:4">
      <c r="D2166" s="9"/>
    </row>
    <row r="2167" spans="4:4">
      <c r="D2167" s="9"/>
    </row>
    <row r="2168" spans="4:4">
      <c r="D2168" s="9"/>
    </row>
    <row r="2169" spans="4:4">
      <c r="D2169" s="9"/>
    </row>
    <row r="2170" spans="4:4">
      <c r="D2170" s="9"/>
    </row>
    <row r="2171" spans="4:4">
      <c r="D2171" s="9"/>
    </row>
    <row r="2172" spans="4:4">
      <c r="D2172" s="9"/>
    </row>
    <row r="2173" spans="4:4">
      <c r="D2173" s="9"/>
    </row>
    <row r="2174" spans="4:4">
      <c r="D2174" s="9"/>
    </row>
    <row r="2175" spans="4:4">
      <c r="D2175" s="9"/>
    </row>
    <row r="2176" spans="4:4">
      <c r="D2176" s="9"/>
    </row>
    <row r="2177" spans="4:4">
      <c r="D2177" s="9"/>
    </row>
    <row r="2178" spans="4:4">
      <c r="D2178" s="9"/>
    </row>
    <row r="2179" spans="4:4">
      <c r="D2179" s="9"/>
    </row>
    <row r="2180" spans="4:4">
      <c r="D2180" s="9"/>
    </row>
    <row r="2181" spans="4:4">
      <c r="D2181" s="9"/>
    </row>
    <row r="2182" spans="4:4">
      <c r="D2182" s="9"/>
    </row>
    <row r="2183" spans="4:4">
      <c r="D2183" s="9"/>
    </row>
    <row r="2184" spans="4:4">
      <c r="D2184" s="9"/>
    </row>
    <row r="2185" spans="4:4">
      <c r="D2185" s="9"/>
    </row>
    <row r="2186" spans="4:4">
      <c r="D2186" s="9"/>
    </row>
    <row r="2187" spans="4:4">
      <c r="D2187" s="9"/>
    </row>
    <row r="2188" spans="4:4">
      <c r="D2188" s="9"/>
    </row>
    <row r="2189" spans="4:4">
      <c r="D2189" s="9"/>
    </row>
    <row r="2190" spans="4:4">
      <c r="D2190" s="9"/>
    </row>
    <row r="2191" spans="4:4">
      <c r="D2191" s="9"/>
    </row>
    <row r="2192" spans="4:4">
      <c r="D2192" s="9"/>
    </row>
    <row r="2193" spans="4:4">
      <c r="D2193" s="9"/>
    </row>
    <row r="2194" spans="4:4">
      <c r="D2194" s="9"/>
    </row>
    <row r="2195" spans="4:4">
      <c r="D2195" s="9"/>
    </row>
    <row r="2196" spans="4:4">
      <c r="D2196" s="9"/>
    </row>
    <row r="2197" spans="4:4">
      <c r="D2197" s="9"/>
    </row>
    <row r="2198" spans="4:4">
      <c r="D2198" s="9"/>
    </row>
    <row r="2199" spans="4:4">
      <c r="D2199" s="9"/>
    </row>
    <row r="2200" spans="4:4">
      <c r="D2200" s="9"/>
    </row>
    <row r="2201" spans="4:4">
      <c r="D2201" s="9"/>
    </row>
    <row r="2202" spans="4:4">
      <c r="D2202" s="9"/>
    </row>
    <row r="2203" spans="4:4">
      <c r="D2203" s="9"/>
    </row>
    <row r="2204" spans="4:4">
      <c r="D2204" s="9"/>
    </row>
    <row r="2205" spans="4:4">
      <c r="D2205" s="9"/>
    </row>
    <row r="2206" spans="4:4">
      <c r="D2206" s="9"/>
    </row>
    <row r="2207" spans="4:4">
      <c r="D2207" s="9"/>
    </row>
    <row r="2208" spans="4:4">
      <c r="D2208" s="9"/>
    </row>
    <row r="2209" spans="4:4">
      <c r="D2209" s="9"/>
    </row>
    <row r="2210" spans="4:4">
      <c r="D2210" s="9"/>
    </row>
    <row r="2211" spans="4:4">
      <c r="D2211" s="9"/>
    </row>
    <row r="2212" spans="4:4">
      <c r="D2212" s="9"/>
    </row>
    <row r="2213" spans="4:4">
      <c r="D2213" s="9"/>
    </row>
    <row r="2214" spans="4:4">
      <c r="D2214" s="9"/>
    </row>
    <row r="2215" spans="4:4">
      <c r="D2215" s="9"/>
    </row>
    <row r="2216" spans="4:4">
      <c r="D2216" s="9"/>
    </row>
    <row r="2217" spans="4:4">
      <c r="D2217" s="9"/>
    </row>
    <row r="2218" spans="4:4">
      <c r="D2218" s="9"/>
    </row>
    <row r="2219" spans="4:4">
      <c r="D2219" s="9"/>
    </row>
    <row r="2220" spans="4:4">
      <c r="D2220" s="9"/>
    </row>
    <row r="2221" spans="4:4">
      <c r="D2221" s="9"/>
    </row>
    <row r="2222" spans="4:4">
      <c r="D2222" s="9"/>
    </row>
    <row r="2223" spans="4:4">
      <c r="D2223" s="9"/>
    </row>
    <row r="2224" spans="4:4">
      <c r="D2224" s="9"/>
    </row>
    <row r="2225" spans="4:4">
      <c r="D2225" s="9"/>
    </row>
    <row r="2226" spans="4:4">
      <c r="D2226" s="9"/>
    </row>
    <row r="2227" spans="4:4">
      <c r="D2227" s="9"/>
    </row>
    <row r="2228" spans="4:4">
      <c r="D2228" s="9"/>
    </row>
    <row r="2229" spans="4:4">
      <c r="D2229" s="9"/>
    </row>
    <row r="2230" spans="4:4">
      <c r="D2230" s="9"/>
    </row>
    <row r="2231" spans="4:4">
      <c r="D2231" s="9"/>
    </row>
    <row r="2232" spans="4:4">
      <c r="D2232" s="9"/>
    </row>
    <row r="2233" spans="4:4">
      <c r="D2233" s="9"/>
    </row>
    <row r="2234" spans="4:4">
      <c r="D2234" s="9"/>
    </row>
    <row r="2235" spans="4:4">
      <c r="D2235" s="9"/>
    </row>
    <row r="2236" spans="4:4">
      <c r="D2236" s="9"/>
    </row>
    <row r="2237" spans="4:4">
      <c r="D2237" s="9"/>
    </row>
    <row r="2238" spans="4:4">
      <c r="D2238" s="9"/>
    </row>
    <row r="2239" spans="4:4">
      <c r="D2239" s="9"/>
    </row>
    <row r="2240" spans="4:4">
      <c r="D2240" s="9"/>
    </row>
    <row r="2241" spans="4:4">
      <c r="D2241" s="9"/>
    </row>
    <row r="2242" spans="4:4">
      <c r="D2242" s="9"/>
    </row>
    <row r="2243" spans="4:4">
      <c r="D2243" s="9"/>
    </row>
    <row r="2244" spans="4:4">
      <c r="D2244" s="9"/>
    </row>
    <row r="2245" spans="4:4">
      <c r="D2245" s="9"/>
    </row>
    <row r="2246" spans="4:4">
      <c r="D2246" s="9"/>
    </row>
    <row r="2247" spans="4:4">
      <c r="D2247" s="9"/>
    </row>
    <row r="2248" spans="4:4">
      <c r="D2248" s="9"/>
    </row>
    <row r="2249" spans="4:4">
      <c r="D2249" s="9"/>
    </row>
    <row r="2250" spans="4:4">
      <c r="D2250" s="9"/>
    </row>
    <row r="2251" spans="4:4">
      <c r="D2251" s="9"/>
    </row>
    <row r="2252" spans="4:4">
      <c r="D2252" s="9"/>
    </row>
    <row r="2253" spans="4:4">
      <c r="D2253" s="9"/>
    </row>
    <row r="2254" spans="4:4">
      <c r="D2254" s="9"/>
    </row>
    <row r="2255" spans="4:4">
      <c r="D2255" s="9"/>
    </row>
    <row r="2256" spans="4:4">
      <c r="D2256" s="9"/>
    </row>
    <row r="2257" spans="4:4">
      <c r="D2257" s="9"/>
    </row>
    <row r="2258" spans="4:4">
      <c r="D2258" s="9"/>
    </row>
    <row r="2259" spans="4:4">
      <c r="D2259" s="9"/>
    </row>
    <row r="2260" spans="4:4">
      <c r="D2260" s="9"/>
    </row>
    <row r="2261" spans="4:4">
      <c r="D2261" s="9"/>
    </row>
    <row r="2262" spans="4:4">
      <c r="D2262" s="9"/>
    </row>
    <row r="2263" spans="4:4">
      <c r="D2263" s="9"/>
    </row>
    <row r="2264" spans="4:4">
      <c r="D2264" s="9"/>
    </row>
    <row r="2265" spans="4:4">
      <c r="D2265" s="9"/>
    </row>
    <row r="2266" spans="4:4">
      <c r="D2266" s="9"/>
    </row>
    <row r="2267" spans="4:4">
      <c r="D2267" s="9"/>
    </row>
    <row r="2268" spans="4:4">
      <c r="D2268" s="9"/>
    </row>
    <row r="2269" spans="4:4">
      <c r="D2269" s="9"/>
    </row>
    <row r="2270" spans="4:4">
      <c r="D2270" s="9"/>
    </row>
    <row r="2271" spans="4:4">
      <c r="D2271" s="9"/>
    </row>
    <row r="2272" spans="4:4">
      <c r="D2272" s="9"/>
    </row>
    <row r="2273" spans="4:4">
      <c r="D2273" s="9"/>
    </row>
    <row r="2274" spans="4:4">
      <c r="D2274" s="9"/>
    </row>
    <row r="2275" spans="4:4">
      <c r="D2275" s="9"/>
    </row>
    <row r="2276" spans="4:4">
      <c r="D2276" s="9"/>
    </row>
    <row r="2277" spans="4:4">
      <c r="D2277" s="9"/>
    </row>
    <row r="2278" spans="4:4">
      <c r="D2278" s="9"/>
    </row>
    <row r="2279" spans="4:4">
      <c r="D2279" s="9"/>
    </row>
    <row r="2280" spans="4:4">
      <c r="D2280" s="9"/>
    </row>
    <row r="2281" spans="4:4">
      <c r="D2281" s="9"/>
    </row>
    <row r="2282" spans="4:4">
      <c r="D2282" s="9"/>
    </row>
    <row r="2283" spans="4:4">
      <c r="D2283" s="9"/>
    </row>
    <row r="2284" spans="4:4">
      <c r="D2284" s="9"/>
    </row>
    <row r="2285" spans="4:4">
      <c r="D2285" s="9"/>
    </row>
    <row r="2286" spans="4:4">
      <c r="D2286" s="9"/>
    </row>
    <row r="2287" spans="4:4">
      <c r="D2287" s="9"/>
    </row>
    <row r="2288" spans="4:4">
      <c r="D2288" s="9"/>
    </row>
    <row r="2289" spans="4:4">
      <c r="D2289" s="9"/>
    </row>
    <row r="2290" spans="4:4">
      <c r="D2290" s="9"/>
    </row>
    <row r="2291" spans="4:4">
      <c r="D2291" s="9"/>
    </row>
    <row r="2292" spans="4:4">
      <c r="D2292" s="9"/>
    </row>
    <row r="2293" spans="4:4">
      <c r="D2293" s="9"/>
    </row>
    <row r="2294" spans="4:4">
      <c r="D2294" s="9"/>
    </row>
    <row r="2295" spans="4:4">
      <c r="D2295" s="9"/>
    </row>
    <row r="2296" spans="4:4">
      <c r="D2296" s="9"/>
    </row>
    <row r="2297" spans="4:4">
      <c r="D2297" s="9"/>
    </row>
    <row r="2298" spans="4:4">
      <c r="D2298" s="9"/>
    </row>
    <row r="2299" spans="4:4">
      <c r="D2299" s="9"/>
    </row>
    <row r="2300" spans="4:4">
      <c r="D2300" s="9"/>
    </row>
    <row r="2301" spans="4:4">
      <c r="D2301" s="9"/>
    </row>
    <row r="2302" spans="4:4">
      <c r="D2302" s="9"/>
    </row>
    <row r="2303" spans="4:4">
      <c r="D2303" s="9"/>
    </row>
    <row r="2304" spans="4:4">
      <c r="D2304" s="9"/>
    </row>
    <row r="2305" spans="4:4">
      <c r="D2305" s="9"/>
    </row>
    <row r="2306" spans="4:4">
      <c r="D2306" s="9"/>
    </row>
    <row r="2307" spans="4:4">
      <c r="D2307" s="9"/>
    </row>
    <row r="2308" spans="4:4">
      <c r="D2308" s="9"/>
    </row>
    <row r="2309" spans="4:4">
      <c r="D2309" s="9"/>
    </row>
    <row r="2310" spans="4:4">
      <c r="D2310" s="9"/>
    </row>
    <row r="2311" spans="4:4">
      <c r="D2311" s="9"/>
    </row>
    <row r="2312" spans="4:4">
      <c r="D2312" s="9"/>
    </row>
    <row r="2313" spans="4:4">
      <c r="D2313" s="9"/>
    </row>
    <row r="2314" spans="4:4">
      <c r="D2314" s="9"/>
    </row>
    <row r="2315" spans="4:4">
      <c r="D2315" s="9"/>
    </row>
    <row r="2316" spans="4:4">
      <c r="D2316" s="9"/>
    </row>
    <row r="2317" spans="4:4">
      <c r="D2317" s="9"/>
    </row>
    <row r="2318" spans="4:4">
      <c r="D2318" s="9"/>
    </row>
    <row r="2319" spans="4:4">
      <c r="D2319" s="9"/>
    </row>
    <row r="2320" spans="4:4">
      <c r="D2320" s="9"/>
    </row>
    <row r="2321" spans="4:4">
      <c r="D2321" s="9"/>
    </row>
    <row r="2322" spans="4:4">
      <c r="D2322" s="9"/>
    </row>
    <row r="2323" spans="4:4">
      <c r="D2323" s="9"/>
    </row>
    <row r="2324" spans="4:4">
      <c r="D2324" s="9"/>
    </row>
    <row r="2325" spans="4:4">
      <c r="D2325" s="9"/>
    </row>
    <row r="2326" spans="4:4">
      <c r="D2326" s="9"/>
    </row>
    <row r="2327" spans="4:4">
      <c r="D2327" s="9"/>
    </row>
    <row r="2328" spans="4:4">
      <c r="D2328" s="9"/>
    </row>
    <row r="2329" spans="4:4">
      <c r="D2329" s="9"/>
    </row>
    <row r="2330" spans="4:4">
      <c r="D2330" s="9"/>
    </row>
    <row r="2331" spans="4:4">
      <c r="D2331" s="9"/>
    </row>
    <row r="2332" spans="4:4">
      <c r="D2332" s="9"/>
    </row>
    <row r="2333" spans="4:4">
      <c r="D2333" s="9"/>
    </row>
    <row r="2334" spans="4:4">
      <c r="D2334" s="9"/>
    </row>
    <row r="2335" spans="4:4">
      <c r="D2335" s="9"/>
    </row>
    <row r="2336" spans="4:4">
      <c r="D2336" s="9"/>
    </row>
    <row r="2337" spans="4:4">
      <c r="D2337" s="9"/>
    </row>
    <row r="2338" spans="4:4">
      <c r="D2338" s="9"/>
    </row>
    <row r="2339" spans="4:4">
      <c r="D2339" s="9"/>
    </row>
    <row r="2340" spans="4:4">
      <c r="D2340" s="9"/>
    </row>
    <row r="2341" spans="4:4">
      <c r="D2341" s="9"/>
    </row>
    <row r="2342" spans="4:4">
      <c r="D2342" s="9"/>
    </row>
    <row r="2343" spans="4:4">
      <c r="D2343" s="9"/>
    </row>
    <row r="2344" spans="4:4">
      <c r="D2344" s="9"/>
    </row>
    <row r="2345" spans="4:4">
      <c r="D2345" s="9"/>
    </row>
    <row r="2346" spans="4:4">
      <c r="D2346" s="9"/>
    </row>
    <row r="2347" spans="4:4">
      <c r="D2347" s="9"/>
    </row>
    <row r="2348" spans="4:4">
      <c r="D2348" s="9"/>
    </row>
    <row r="2349" spans="4:4">
      <c r="D2349" s="9"/>
    </row>
    <row r="2350" spans="4:4">
      <c r="D2350" s="9"/>
    </row>
    <row r="2351" spans="4:4">
      <c r="D2351" s="9"/>
    </row>
    <row r="2352" spans="4:4">
      <c r="D2352" s="9"/>
    </row>
    <row r="2353" spans="4:4">
      <c r="D2353" s="9"/>
    </row>
    <row r="2354" spans="4:4">
      <c r="D2354" s="9"/>
    </row>
    <row r="2355" spans="4:4">
      <c r="D2355" s="9"/>
    </row>
    <row r="2356" spans="4:4">
      <c r="D2356" s="9"/>
    </row>
    <row r="2357" spans="4:4">
      <c r="D2357" s="9"/>
    </row>
    <row r="2358" spans="4:4">
      <c r="D2358" s="9"/>
    </row>
    <row r="2359" spans="4:4">
      <c r="D2359" s="9"/>
    </row>
    <row r="2360" spans="4:4">
      <c r="D2360" s="9"/>
    </row>
    <row r="2361" spans="4:4">
      <c r="D2361" s="9"/>
    </row>
    <row r="2362" spans="4:4">
      <c r="D2362" s="9"/>
    </row>
    <row r="2363" spans="4:4">
      <c r="D2363" s="9"/>
    </row>
    <row r="2364" spans="4:4">
      <c r="D2364" s="9"/>
    </row>
    <row r="2365" spans="4:4">
      <c r="D2365" s="9"/>
    </row>
    <row r="2366" spans="4:4">
      <c r="D2366" s="9"/>
    </row>
    <row r="2367" spans="4:4">
      <c r="D2367" s="9"/>
    </row>
    <row r="2368" spans="4:4">
      <c r="D2368" s="9"/>
    </row>
    <row r="2369" spans="4:4">
      <c r="D2369" s="9"/>
    </row>
    <row r="2370" spans="4:4">
      <c r="D2370" s="9"/>
    </row>
    <row r="2371" spans="4:4">
      <c r="D2371" s="9"/>
    </row>
    <row r="2372" spans="4:4">
      <c r="D2372" s="9"/>
    </row>
    <row r="2373" spans="4:4">
      <c r="D2373" s="9"/>
    </row>
    <row r="2374" spans="4:4">
      <c r="D2374" s="9"/>
    </row>
    <row r="2375" spans="4:4">
      <c r="D2375" s="9"/>
    </row>
    <row r="2376" spans="4:4">
      <c r="D2376" s="9"/>
    </row>
    <row r="2377" spans="4:4">
      <c r="D2377" s="9"/>
    </row>
    <row r="2378" spans="4:4">
      <c r="D2378" s="9"/>
    </row>
    <row r="2379" spans="4:4">
      <c r="D2379" s="9"/>
    </row>
    <row r="2380" spans="4:4">
      <c r="D2380" s="9"/>
    </row>
    <row r="2381" spans="4:4">
      <c r="D2381" s="9"/>
    </row>
    <row r="2382" spans="4:4">
      <c r="D2382" s="9"/>
    </row>
    <row r="2383" spans="4:4">
      <c r="D2383" s="9"/>
    </row>
    <row r="2384" spans="4:4">
      <c r="D2384" s="9"/>
    </row>
    <row r="2385" spans="4:4">
      <c r="D2385" s="9"/>
    </row>
    <row r="2386" spans="4:4">
      <c r="D2386" s="9"/>
    </row>
    <row r="2387" spans="4:4">
      <c r="D2387" s="9"/>
    </row>
    <row r="2388" spans="4:4">
      <c r="D2388" s="9"/>
    </row>
    <row r="2389" spans="4:4">
      <c r="D2389" s="9"/>
    </row>
    <row r="2390" spans="4:4">
      <c r="D2390" s="9"/>
    </row>
    <row r="2391" spans="4:4">
      <c r="D2391" s="9"/>
    </row>
    <row r="2392" spans="4:4">
      <c r="D2392" s="9"/>
    </row>
    <row r="2393" spans="4:4">
      <c r="D2393" s="9"/>
    </row>
    <row r="2394" spans="4:4">
      <c r="D2394" s="9"/>
    </row>
    <row r="2395" spans="4:4">
      <c r="D2395" s="9"/>
    </row>
    <row r="2396" spans="4:4">
      <c r="D2396" s="9"/>
    </row>
    <row r="2397" spans="4:4">
      <c r="D2397" s="9"/>
    </row>
    <row r="2398" spans="4:4">
      <c r="D2398" s="9"/>
    </row>
    <row r="2399" spans="4:4">
      <c r="D2399" s="9"/>
    </row>
    <row r="2400" spans="4:4">
      <c r="D2400" s="9"/>
    </row>
    <row r="2401" spans="4:4">
      <c r="D2401" s="9"/>
    </row>
    <row r="2402" spans="4:4">
      <c r="D2402" s="9"/>
    </row>
    <row r="2403" spans="4:4">
      <c r="D2403" s="9"/>
    </row>
    <row r="2404" spans="4:4">
      <c r="D2404" s="9"/>
    </row>
    <row r="2405" spans="4:4">
      <c r="D2405" s="9"/>
    </row>
    <row r="2406" spans="4:4">
      <c r="D2406" s="9"/>
    </row>
    <row r="2407" spans="4:4">
      <c r="D2407" s="9"/>
    </row>
    <row r="2408" spans="4:4">
      <c r="D2408" s="9"/>
    </row>
    <row r="2409" spans="4:4">
      <c r="D2409" s="9"/>
    </row>
    <row r="2410" spans="4:4">
      <c r="D2410" s="9"/>
    </row>
    <row r="2411" spans="4:4">
      <c r="D2411" s="9"/>
    </row>
    <row r="2412" spans="4:4">
      <c r="D2412" s="9"/>
    </row>
    <row r="2413" spans="4:4">
      <c r="D2413" s="9"/>
    </row>
    <row r="2414" spans="4:4">
      <c r="D2414" s="9"/>
    </row>
    <row r="2415" spans="4:4">
      <c r="D2415" s="9"/>
    </row>
    <row r="2416" spans="4:4">
      <c r="D2416" s="9"/>
    </row>
    <row r="2417" spans="4:4">
      <c r="D2417" s="9"/>
    </row>
    <row r="2418" spans="4:4">
      <c r="D2418" s="9"/>
    </row>
    <row r="2419" spans="4:4">
      <c r="D2419" s="9"/>
    </row>
    <row r="2420" spans="4:4">
      <c r="D2420" s="9"/>
    </row>
    <row r="2421" spans="4:4">
      <c r="D2421" s="9"/>
    </row>
    <row r="2422" spans="4:4">
      <c r="D2422" s="9"/>
    </row>
    <row r="2423" spans="4:4">
      <c r="D2423" s="9"/>
    </row>
    <row r="2424" spans="4:4">
      <c r="D2424" s="9"/>
    </row>
    <row r="2425" spans="4:4">
      <c r="D2425" s="9"/>
    </row>
    <row r="2426" spans="4:4">
      <c r="D2426" s="9"/>
    </row>
    <row r="2427" spans="4:4">
      <c r="D2427" s="9"/>
    </row>
    <row r="2428" spans="4:4">
      <c r="D2428" s="9"/>
    </row>
    <row r="2429" spans="4:4">
      <c r="D2429" s="9"/>
    </row>
    <row r="2430" spans="4:4">
      <c r="D2430" s="9"/>
    </row>
    <row r="2431" spans="4:4">
      <c r="D2431" s="9"/>
    </row>
    <row r="2432" spans="4:4">
      <c r="D2432" s="9"/>
    </row>
    <row r="2433" spans="4:4">
      <c r="D2433" s="9"/>
    </row>
    <row r="2434" spans="4:4">
      <c r="D2434" s="9"/>
    </row>
    <row r="2435" spans="4:4">
      <c r="D2435" s="9"/>
    </row>
    <row r="2436" spans="4:4">
      <c r="D2436" s="9"/>
    </row>
    <row r="2437" spans="4:4">
      <c r="D2437" s="9"/>
    </row>
    <row r="2438" spans="4:4">
      <c r="D2438" s="9"/>
    </row>
    <row r="2439" spans="4:4">
      <c r="D2439" s="9"/>
    </row>
    <row r="2440" spans="4:4">
      <c r="D2440" s="9"/>
    </row>
    <row r="2441" spans="4:4">
      <c r="D2441" s="9"/>
    </row>
    <row r="2442" spans="4:4">
      <c r="D2442" s="9"/>
    </row>
    <row r="2443" spans="4:4">
      <c r="D2443" s="9"/>
    </row>
    <row r="2444" spans="4:4">
      <c r="D2444" s="9"/>
    </row>
    <row r="2445" spans="4:4">
      <c r="D2445" s="9"/>
    </row>
    <row r="2446" spans="4:4">
      <c r="D2446" s="9"/>
    </row>
    <row r="2447" spans="4:4">
      <c r="D2447" s="9"/>
    </row>
    <row r="2448" spans="4:4">
      <c r="D2448" s="9"/>
    </row>
    <row r="2449" spans="4:4">
      <c r="D2449" s="9"/>
    </row>
    <row r="2450" spans="4:4">
      <c r="D2450" s="9"/>
    </row>
    <row r="2451" spans="4:4">
      <c r="D2451" s="9"/>
    </row>
    <row r="2452" spans="4:4">
      <c r="D2452" s="9"/>
    </row>
    <row r="2453" spans="4:4">
      <c r="D2453" s="9"/>
    </row>
    <row r="2454" spans="4:4">
      <c r="D2454" s="9"/>
    </row>
    <row r="2455" spans="4:4">
      <c r="D2455" s="9"/>
    </row>
    <row r="2456" spans="4:4">
      <c r="D2456" s="9"/>
    </row>
    <row r="2457" spans="4:4">
      <c r="D2457" s="9"/>
    </row>
    <row r="2458" spans="4:4">
      <c r="D2458" s="9"/>
    </row>
    <row r="2459" spans="4:4">
      <c r="D2459" s="9"/>
    </row>
    <row r="2460" spans="4:4">
      <c r="D2460" s="9"/>
    </row>
    <row r="2461" spans="4:4">
      <c r="D2461" s="9"/>
    </row>
    <row r="2462" spans="4:4">
      <c r="D2462" s="9"/>
    </row>
    <row r="2463" spans="4:4">
      <c r="D2463" s="9"/>
    </row>
    <row r="2464" spans="4:4">
      <c r="D2464" s="9"/>
    </row>
    <row r="2465" spans="4:4">
      <c r="D2465" s="9"/>
    </row>
    <row r="2466" spans="4:4">
      <c r="D2466" s="9"/>
    </row>
    <row r="2467" spans="4:4">
      <c r="D2467" s="9"/>
    </row>
    <row r="2468" spans="4:4">
      <c r="D2468" s="9"/>
    </row>
    <row r="2469" spans="4:4">
      <c r="D2469" s="9"/>
    </row>
    <row r="2470" spans="4:4">
      <c r="D2470" s="9"/>
    </row>
    <row r="2471" spans="4:4">
      <c r="D2471" s="9"/>
    </row>
    <row r="2472" spans="4:4">
      <c r="D2472" s="9"/>
    </row>
    <row r="2473" spans="4:4">
      <c r="D2473" s="9"/>
    </row>
    <row r="2474" spans="4:4">
      <c r="D2474" s="9"/>
    </row>
    <row r="2475" spans="4:4">
      <c r="D2475" s="9"/>
    </row>
    <row r="2476" spans="4:4">
      <c r="D2476" s="9"/>
    </row>
    <row r="2477" spans="4:4">
      <c r="D2477" s="9"/>
    </row>
    <row r="2478" spans="4:4">
      <c r="D2478" s="9"/>
    </row>
    <row r="2479" spans="4:4">
      <c r="D2479" s="9"/>
    </row>
    <row r="2480" spans="4:4">
      <c r="D2480" s="9"/>
    </row>
    <row r="2481" spans="4:4">
      <c r="D2481" s="9"/>
    </row>
    <row r="2482" spans="4:4">
      <c r="D2482" s="9"/>
    </row>
    <row r="2483" spans="4:4">
      <c r="D2483" s="9"/>
    </row>
    <row r="2484" spans="4:4">
      <c r="D2484" s="9"/>
    </row>
    <row r="2485" spans="4:4">
      <c r="D2485" s="9"/>
    </row>
    <row r="2486" spans="4:4">
      <c r="D2486" s="9"/>
    </row>
    <row r="2487" spans="4:4">
      <c r="D2487" s="9"/>
    </row>
    <row r="2488" spans="4:4">
      <c r="D2488" s="9"/>
    </row>
    <row r="2489" spans="4:4">
      <c r="D2489" s="9"/>
    </row>
    <row r="2490" spans="4:4">
      <c r="D2490" s="9"/>
    </row>
    <row r="2491" spans="4:4">
      <c r="D2491" s="9"/>
    </row>
    <row r="2492" spans="4:4">
      <c r="D2492" s="9"/>
    </row>
    <row r="2493" spans="4:4">
      <c r="D2493" s="9"/>
    </row>
    <row r="2494" spans="4:4">
      <c r="D2494" s="9"/>
    </row>
    <row r="2495" spans="4:4">
      <c r="D2495" s="9"/>
    </row>
    <row r="2496" spans="4:4">
      <c r="D2496" s="9"/>
    </row>
    <row r="2497" spans="4:4">
      <c r="D2497" s="9"/>
    </row>
    <row r="2498" spans="4:4">
      <c r="D2498" s="9"/>
    </row>
    <row r="2499" spans="4:4">
      <c r="D2499" s="9"/>
    </row>
    <row r="2500" spans="4:4">
      <c r="D2500" s="9"/>
    </row>
    <row r="2501" spans="4:4">
      <c r="D2501" s="9"/>
    </row>
    <row r="2502" spans="4:4">
      <c r="D2502" s="9"/>
    </row>
    <row r="2503" spans="4:4">
      <c r="D2503" s="9"/>
    </row>
    <row r="2504" spans="4:4">
      <c r="D2504" s="9"/>
    </row>
    <row r="2505" spans="4:4">
      <c r="D2505" s="9"/>
    </row>
    <row r="2506" spans="4:4">
      <c r="D2506" s="9"/>
    </row>
    <row r="2507" spans="4:4">
      <c r="D2507" s="9"/>
    </row>
    <row r="2508" spans="4:4">
      <c r="D2508" s="9"/>
    </row>
    <row r="2509" spans="4:4">
      <c r="D2509" s="9"/>
    </row>
    <row r="2510" spans="4:4">
      <c r="D2510" s="9"/>
    </row>
    <row r="2511" spans="4:4">
      <c r="D2511" s="9"/>
    </row>
    <row r="2512" spans="4:4">
      <c r="D2512" s="9"/>
    </row>
    <row r="2513" spans="4:4">
      <c r="D2513" s="9"/>
    </row>
    <row r="2514" spans="4:4">
      <c r="D2514" s="9"/>
    </row>
    <row r="2515" spans="4:4">
      <c r="D2515" s="9"/>
    </row>
    <row r="2516" spans="4:4">
      <c r="D2516" s="9"/>
    </row>
    <row r="2517" spans="4:4">
      <c r="D2517" s="9"/>
    </row>
    <row r="2518" spans="4:4">
      <c r="D2518" s="9"/>
    </row>
    <row r="2519" spans="4:4">
      <c r="D2519" s="9"/>
    </row>
    <row r="2520" spans="4:4">
      <c r="D2520" s="9"/>
    </row>
    <row r="2521" spans="4:4">
      <c r="D2521" s="9"/>
    </row>
    <row r="2522" spans="4:4">
      <c r="D2522" s="9"/>
    </row>
    <row r="2523" spans="4:4">
      <c r="D2523" s="9"/>
    </row>
    <row r="2524" spans="4:4">
      <c r="D2524" s="9"/>
    </row>
    <row r="2525" spans="4:4">
      <c r="D2525" s="9"/>
    </row>
    <row r="2526" spans="4:4">
      <c r="D2526" s="9"/>
    </row>
    <row r="2527" spans="4:4">
      <c r="D2527" s="9"/>
    </row>
    <row r="2528" spans="4:4">
      <c r="D2528" s="9"/>
    </row>
    <row r="2529" spans="4:4">
      <c r="D2529" s="9"/>
    </row>
    <row r="2530" spans="4:4">
      <c r="D2530" s="9"/>
    </row>
    <row r="2531" spans="4:4">
      <c r="D2531" s="9"/>
    </row>
    <row r="2532" spans="4:4">
      <c r="D2532" s="9"/>
    </row>
    <row r="2533" spans="4:4">
      <c r="D2533" s="9"/>
    </row>
    <row r="2534" spans="4:4">
      <c r="D2534" s="9"/>
    </row>
    <row r="2535" spans="4:4">
      <c r="D2535" s="9"/>
    </row>
    <row r="2536" spans="4:4">
      <c r="D2536" s="9"/>
    </row>
    <row r="2537" spans="4:4">
      <c r="D2537" s="9"/>
    </row>
    <row r="2538" spans="4:4">
      <c r="D2538" s="9"/>
    </row>
    <row r="2539" spans="4:4">
      <c r="D2539" s="9"/>
    </row>
    <row r="2540" spans="4:4">
      <c r="D2540" s="9"/>
    </row>
    <row r="2541" spans="4:4">
      <c r="D2541" s="9"/>
    </row>
    <row r="2542" spans="4:4">
      <c r="D2542" s="9"/>
    </row>
    <row r="2543" spans="4:4">
      <c r="D2543" s="9"/>
    </row>
    <row r="2544" spans="4:4">
      <c r="D2544" s="9"/>
    </row>
    <row r="2545" spans="4:4">
      <c r="D2545" s="9"/>
    </row>
    <row r="2546" spans="4:4">
      <c r="D2546" s="9"/>
    </row>
    <row r="2547" spans="4:4">
      <c r="D2547" s="9"/>
    </row>
    <row r="2548" spans="4:4">
      <c r="D2548" s="9"/>
    </row>
    <row r="2549" spans="4:4">
      <c r="D2549" s="9"/>
    </row>
    <row r="2550" spans="4:4">
      <c r="D2550" s="9"/>
    </row>
    <row r="2551" spans="4:4">
      <c r="D2551" s="9"/>
    </row>
    <row r="2552" spans="4:4">
      <c r="D2552" s="9"/>
    </row>
    <row r="2553" spans="4:4">
      <c r="D2553" s="9"/>
    </row>
    <row r="2554" spans="4:4">
      <c r="D2554" s="9"/>
    </row>
    <row r="2555" spans="4:4">
      <c r="D2555" s="9"/>
    </row>
    <row r="2556" spans="4:4">
      <c r="D2556" s="9"/>
    </row>
    <row r="2557" spans="4:4">
      <c r="D2557" s="9"/>
    </row>
    <row r="2558" spans="4:4">
      <c r="D2558" s="9"/>
    </row>
    <row r="2559" spans="4:4">
      <c r="D2559" s="9"/>
    </row>
    <row r="2560" spans="4:4">
      <c r="D2560" s="9"/>
    </row>
    <row r="2561" spans="4:4">
      <c r="D2561" s="9"/>
    </row>
    <row r="2562" spans="4:4">
      <c r="D2562" s="9"/>
    </row>
    <row r="2563" spans="4:4">
      <c r="D2563" s="9"/>
    </row>
    <row r="2564" spans="4:4">
      <c r="D2564" s="9"/>
    </row>
    <row r="2565" spans="4:4">
      <c r="D2565" s="9"/>
    </row>
    <row r="2566" spans="4:4">
      <c r="D2566" s="9"/>
    </row>
    <row r="2567" spans="4:4">
      <c r="D2567" s="9"/>
    </row>
    <row r="2568" spans="4:4">
      <c r="D2568" s="9"/>
    </row>
    <row r="2569" spans="4:4">
      <c r="D2569" s="9"/>
    </row>
    <row r="2570" spans="4:4">
      <c r="D2570" s="9"/>
    </row>
    <row r="2571" spans="4:4">
      <c r="D2571" s="9"/>
    </row>
    <row r="2572" spans="4:4">
      <c r="D2572" s="9"/>
    </row>
    <row r="2573" spans="4:4">
      <c r="D2573" s="9"/>
    </row>
    <row r="2574" spans="4:4">
      <c r="D2574" s="9"/>
    </row>
    <row r="2575" spans="4:4">
      <c r="D2575" s="9"/>
    </row>
    <row r="2576" spans="4:4">
      <c r="D2576" s="9"/>
    </row>
    <row r="2577" spans="4:4">
      <c r="D2577" s="9"/>
    </row>
    <row r="2578" spans="4:4">
      <c r="D2578" s="9"/>
    </row>
    <row r="2579" spans="4:4">
      <c r="D2579" s="9"/>
    </row>
    <row r="2580" spans="4:4">
      <c r="D2580" s="9"/>
    </row>
    <row r="2581" spans="4:4">
      <c r="D2581" s="9"/>
    </row>
    <row r="2582" spans="4:4">
      <c r="D2582" s="9"/>
    </row>
    <row r="2583" spans="4:4">
      <c r="D2583" s="9"/>
    </row>
    <row r="2584" spans="4:4">
      <c r="D2584" s="9"/>
    </row>
    <row r="2585" spans="4:4">
      <c r="D2585" s="9"/>
    </row>
    <row r="2586" spans="4:4">
      <c r="D2586" s="9"/>
    </row>
    <row r="2587" spans="4:4">
      <c r="D2587" s="9"/>
    </row>
    <row r="2588" spans="4:4">
      <c r="D2588" s="9"/>
    </row>
    <row r="2589" spans="4:4">
      <c r="D2589" s="9"/>
    </row>
    <row r="2590" spans="4:4">
      <c r="D2590" s="9"/>
    </row>
    <row r="2591" spans="4:4">
      <c r="D2591" s="9"/>
    </row>
    <row r="2592" spans="4:4">
      <c r="D2592" s="9"/>
    </row>
    <row r="2593" spans="4:4">
      <c r="D2593" s="9"/>
    </row>
    <row r="2594" spans="4:4">
      <c r="D2594" s="9"/>
    </row>
    <row r="2595" spans="4:4">
      <c r="D2595" s="9"/>
    </row>
    <row r="2596" spans="4:4">
      <c r="D2596" s="9"/>
    </row>
    <row r="2597" spans="4:4">
      <c r="D2597" s="9"/>
    </row>
    <row r="2598" spans="4:4">
      <c r="D2598" s="9"/>
    </row>
    <row r="2599" spans="4:4">
      <c r="D2599" s="9"/>
    </row>
    <row r="2600" spans="4:4">
      <c r="D2600" s="9"/>
    </row>
    <row r="2601" spans="4:4">
      <c r="D2601" s="9"/>
    </row>
    <row r="2602" spans="4:4">
      <c r="D2602" s="9"/>
    </row>
    <row r="2603" spans="4:4">
      <c r="D2603" s="9"/>
    </row>
    <row r="2604" spans="4:4">
      <c r="D2604" s="9"/>
    </row>
    <row r="2605" spans="4:4">
      <c r="D2605" s="9"/>
    </row>
    <row r="2606" spans="4:4">
      <c r="D2606" s="9"/>
    </row>
    <row r="2607" spans="4:4">
      <c r="D2607" s="9"/>
    </row>
    <row r="2608" spans="4:4">
      <c r="D2608" s="9"/>
    </row>
    <row r="2609" spans="4:4">
      <c r="D2609" s="9"/>
    </row>
    <row r="2610" spans="4:4">
      <c r="D2610" s="9"/>
    </row>
    <row r="2611" spans="4:4">
      <c r="D2611" s="9"/>
    </row>
    <row r="2612" spans="4:4">
      <c r="D2612" s="9"/>
    </row>
    <row r="2613" spans="4:4">
      <c r="D2613" s="9"/>
    </row>
    <row r="2614" spans="4:4">
      <c r="D2614" s="9"/>
    </row>
    <row r="2615" spans="4:4">
      <c r="D2615" s="9"/>
    </row>
    <row r="2616" spans="4:4">
      <c r="D2616" s="9"/>
    </row>
    <row r="2617" spans="4:4">
      <c r="D2617" s="9"/>
    </row>
    <row r="2618" spans="4:4">
      <c r="D2618" s="9"/>
    </row>
    <row r="2619" spans="4:4">
      <c r="D2619" s="9"/>
    </row>
    <row r="2620" spans="4:4">
      <c r="D2620" s="9"/>
    </row>
    <row r="2621" spans="4:4">
      <c r="D2621" s="9"/>
    </row>
    <row r="2622" spans="4:4">
      <c r="D2622" s="9"/>
    </row>
    <row r="2623" spans="4:4">
      <c r="D2623" s="9"/>
    </row>
    <row r="2624" spans="4:4">
      <c r="D2624" s="9"/>
    </row>
    <row r="2625" spans="4:4">
      <c r="D2625" s="9"/>
    </row>
    <row r="2626" spans="4:4">
      <c r="D2626" s="9"/>
    </row>
    <row r="2627" spans="4:4">
      <c r="D2627" s="9"/>
    </row>
    <row r="2628" spans="4:4">
      <c r="D2628" s="9"/>
    </row>
    <row r="2629" spans="4:4">
      <c r="D2629" s="9"/>
    </row>
    <row r="2630" spans="4:4">
      <c r="D2630" s="9"/>
    </row>
    <row r="2631" spans="4:4">
      <c r="D2631" s="9"/>
    </row>
    <row r="2632" spans="4:4">
      <c r="D2632" s="9"/>
    </row>
    <row r="2633" spans="4:4">
      <c r="D2633" s="9"/>
    </row>
    <row r="2634" spans="4:4">
      <c r="D2634" s="9"/>
    </row>
    <row r="2635" spans="4:4">
      <c r="D2635" s="9"/>
    </row>
    <row r="2636" spans="4:4">
      <c r="D2636" s="9"/>
    </row>
    <row r="2637" spans="4:4">
      <c r="D2637" s="9"/>
    </row>
    <row r="2638" spans="4:4">
      <c r="D2638" s="9"/>
    </row>
    <row r="2639" spans="4:4">
      <c r="D2639" s="9"/>
    </row>
    <row r="2640" spans="4:4">
      <c r="D2640" s="9"/>
    </row>
    <row r="2641" spans="4:4">
      <c r="D2641" s="9"/>
    </row>
    <row r="2642" spans="4:4">
      <c r="D2642" s="9"/>
    </row>
    <row r="2643" spans="4:4">
      <c r="D2643" s="9"/>
    </row>
    <row r="2644" spans="4:4">
      <c r="D2644" s="9"/>
    </row>
    <row r="2645" spans="4:4">
      <c r="D2645" s="9"/>
    </row>
    <row r="2646" spans="4:4">
      <c r="D2646" s="9"/>
    </row>
    <row r="2647" spans="4:4">
      <c r="D2647" s="9"/>
    </row>
    <row r="2648" spans="4:4">
      <c r="D2648" s="9"/>
    </row>
    <row r="2649" spans="4:4">
      <c r="D2649" s="9"/>
    </row>
    <row r="2650" spans="4:4">
      <c r="D2650" s="9"/>
    </row>
    <row r="2651" spans="4:4">
      <c r="D2651" s="9"/>
    </row>
    <row r="2652" spans="4:4">
      <c r="D2652" s="9"/>
    </row>
    <row r="2653" spans="4:4">
      <c r="D2653" s="9"/>
    </row>
    <row r="2654" spans="4:4">
      <c r="D2654" s="9"/>
    </row>
    <row r="2655" spans="4:4">
      <c r="D2655" s="9"/>
    </row>
    <row r="2656" spans="4:4">
      <c r="D2656" s="9"/>
    </row>
    <row r="2657" spans="4:4">
      <c r="D2657" s="9"/>
    </row>
    <row r="2658" spans="4:4">
      <c r="D2658" s="9"/>
    </row>
    <row r="2659" spans="4:4">
      <c r="D2659" s="9"/>
    </row>
    <row r="2660" spans="4:4">
      <c r="D2660" s="9"/>
    </row>
    <row r="2661" spans="4:4">
      <c r="D2661" s="9"/>
    </row>
    <row r="2662" spans="4:4">
      <c r="D2662" s="9"/>
    </row>
    <row r="2663" spans="4:4">
      <c r="D2663" s="9"/>
    </row>
    <row r="2664" spans="4:4">
      <c r="D2664" s="9"/>
    </row>
    <row r="2665" spans="4:4">
      <c r="D2665" s="9"/>
    </row>
    <row r="2666" spans="4:4">
      <c r="D2666" s="9"/>
    </row>
    <row r="2667" spans="4:4">
      <c r="D2667" s="9"/>
    </row>
    <row r="2668" spans="4:4">
      <c r="D2668" s="9"/>
    </row>
    <row r="2669" spans="4:4">
      <c r="D2669" s="9"/>
    </row>
    <row r="2670" spans="4:4">
      <c r="D2670" s="9"/>
    </row>
    <row r="2671" spans="4:4">
      <c r="D2671" s="9"/>
    </row>
    <row r="2672" spans="4:4">
      <c r="D2672" s="9"/>
    </row>
    <row r="2673" spans="4:4">
      <c r="D2673" s="9"/>
    </row>
    <row r="2674" spans="4:4">
      <c r="D2674" s="9"/>
    </row>
    <row r="2675" spans="4:4">
      <c r="D2675" s="9"/>
    </row>
    <row r="2676" spans="4:4">
      <c r="D2676" s="9"/>
    </row>
    <row r="2677" spans="4:4">
      <c r="D2677" s="9"/>
    </row>
    <row r="2678" spans="4:4">
      <c r="D2678" s="9"/>
    </row>
    <row r="2679" spans="4:4">
      <c r="D2679" s="9"/>
    </row>
    <row r="2680" spans="4:4">
      <c r="D2680" s="9"/>
    </row>
    <row r="2681" spans="4:4">
      <c r="D2681" s="9"/>
    </row>
    <row r="2682" spans="4:4">
      <c r="D2682" s="9"/>
    </row>
    <row r="2683" spans="4:4">
      <c r="D2683" s="9"/>
    </row>
    <row r="2684" spans="4:4">
      <c r="D2684" s="9"/>
    </row>
    <row r="2685" spans="4:4">
      <c r="D2685" s="9"/>
    </row>
    <row r="2686" spans="4:4">
      <c r="D2686" s="9"/>
    </row>
    <row r="2687" spans="4:4">
      <c r="D2687" s="9"/>
    </row>
    <row r="2688" spans="4:4">
      <c r="D2688" s="9"/>
    </row>
    <row r="2689" spans="4:4">
      <c r="D2689" s="9"/>
    </row>
    <row r="2690" spans="4:4">
      <c r="D2690" s="9"/>
    </row>
    <row r="2691" spans="4:4">
      <c r="D2691" s="9"/>
    </row>
    <row r="2692" spans="4:4">
      <c r="D2692" s="9"/>
    </row>
    <row r="2693" spans="4:4">
      <c r="D2693" s="9"/>
    </row>
    <row r="2694" spans="4:4">
      <c r="D2694" s="9"/>
    </row>
    <row r="2695" spans="4:4">
      <c r="D2695" s="9"/>
    </row>
    <row r="2696" spans="4:4">
      <c r="D2696" s="9"/>
    </row>
    <row r="2697" spans="4:4">
      <c r="D2697" s="9"/>
    </row>
    <row r="2698" spans="4:4">
      <c r="D2698" s="9"/>
    </row>
    <row r="2699" spans="4:4">
      <c r="D2699" s="9"/>
    </row>
    <row r="2700" spans="4:4">
      <c r="D2700" s="9"/>
    </row>
    <row r="2701" spans="4:4">
      <c r="D2701" s="9"/>
    </row>
    <row r="2702" spans="4:4">
      <c r="D2702" s="9"/>
    </row>
    <row r="2703" spans="4:4">
      <c r="D2703" s="9"/>
    </row>
    <row r="2704" spans="4:4">
      <c r="D2704" s="9"/>
    </row>
    <row r="2705" spans="4:4">
      <c r="D2705" s="9"/>
    </row>
    <row r="2706" spans="4:4">
      <c r="D2706" s="9"/>
    </row>
    <row r="2707" spans="4:4">
      <c r="D2707" s="9"/>
    </row>
    <row r="2708" spans="4:4">
      <c r="D2708" s="9"/>
    </row>
    <row r="2709" spans="4:4">
      <c r="D2709" s="9"/>
    </row>
    <row r="2710" spans="4:4">
      <c r="D2710" s="9"/>
    </row>
    <row r="2711" spans="4:4">
      <c r="D2711" s="9"/>
    </row>
    <row r="2712" spans="4:4">
      <c r="D2712" s="9"/>
    </row>
    <row r="2713" spans="4:4">
      <c r="D2713" s="9"/>
    </row>
    <row r="2714" spans="4:4">
      <c r="D2714" s="9"/>
    </row>
    <row r="2715" spans="4:4">
      <c r="D2715" s="9"/>
    </row>
    <row r="2716" spans="4:4">
      <c r="D2716" s="9"/>
    </row>
    <row r="2717" spans="4:4">
      <c r="D2717" s="9"/>
    </row>
    <row r="2718" spans="4:4">
      <c r="D2718" s="9"/>
    </row>
    <row r="2719" spans="4:4">
      <c r="D2719" s="9"/>
    </row>
    <row r="2720" spans="4:4">
      <c r="D2720" s="9"/>
    </row>
    <row r="2721" spans="4:4">
      <c r="D2721" s="9"/>
    </row>
    <row r="2722" spans="4:4">
      <c r="D2722" s="9"/>
    </row>
    <row r="2723" spans="4:4">
      <c r="D2723" s="9"/>
    </row>
    <row r="2724" spans="4:4">
      <c r="D2724" s="9"/>
    </row>
    <row r="2725" spans="4:4">
      <c r="D2725" s="9"/>
    </row>
    <row r="2726" spans="4:4">
      <c r="D2726" s="9"/>
    </row>
    <row r="2727" spans="4:4">
      <c r="D2727" s="9"/>
    </row>
    <row r="2728" spans="4:4">
      <c r="D2728" s="9"/>
    </row>
    <row r="2729" spans="4:4">
      <c r="D2729" s="9"/>
    </row>
    <row r="2730" spans="4:4">
      <c r="D2730" s="9"/>
    </row>
    <row r="2731" spans="4:4">
      <c r="D2731" s="9"/>
    </row>
    <row r="2732" spans="4:4">
      <c r="D2732" s="9"/>
    </row>
    <row r="2733" spans="4:4">
      <c r="D2733" s="9"/>
    </row>
    <row r="2734" spans="4:4">
      <c r="D2734" s="9"/>
    </row>
    <row r="2735" spans="4:4">
      <c r="D2735" s="9"/>
    </row>
    <row r="2736" spans="4:4">
      <c r="D2736" s="9"/>
    </row>
    <row r="2737" spans="4:4">
      <c r="D2737" s="9"/>
    </row>
    <row r="2738" spans="4:4">
      <c r="D2738" s="9"/>
    </row>
    <row r="2739" spans="4:4">
      <c r="D2739" s="9"/>
    </row>
    <row r="2740" spans="4:4">
      <c r="D2740" s="9"/>
    </row>
    <row r="2741" spans="4:4">
      <c r="D2741" s="9"/>
    </row>
    <row r="2742" spans="4:4">
      <c r="D2742" s="9"/>
    </row>
    <row r="2743" spans="4:4">
      <c r="D2743" s="9"/>
    </row>
    <row r="2744" spans="4:4">
      <c r="D2744" s="9"/>
    </row>
    <row r="2745" spans="4:4">
      <c r="D2745" s="9"/>
    </row>
    <row r="2746" spans="4:4">
      <c r="D2746" s="9"/>
    </row>
    <row r="2747" spans="4:4">
      <c r="D2747" s="9"/>
    </row>
    <row r="2748" spans="4:4">
      <c r="D2748" s="9"/>
    </row>
    <row r="2749" spans="4:4">
      <c r="D2749" s="9"/>
    </row>
    <row r="2750" spans="4:4">
      <c r="D2750" s="9"/>
    </row>
    <row r="2751" spans="4:4">
      <c r="D2751" s="9"/>
    </row>
    <row r="2752" spans="4:4">
      <c r="D2752" s="9"/>
    </row>
    <row r="2753" spans="4:4">
      <c r="D2753" s="9"/>
    </row>
    <row r="2754" spans="4:4">
      <c r="D2754" s="9"/>
    </row>
    <row r="2755" spans="4:4">
      <c r="D2755" s="9"/>
    </row>
    <row r="2756" spans="4:4">
      <c r="D2756" s="9"/>
    </row>
    <row r="2757" spans="4:4">
      <c r="D2757" s="9"/>
    </row>
    <row r="2758" spans="4:4">
      <c r="D2758" s="9"/>
    </row>
    <row r="2759" spans="4:4">
      <c r="D2759" s="9"/>
    </row>
    <row r="2760" spans="4:4">
      <c r="D2760" s="9"/>
    </row>
    <row r="2761" spans="4:4">
      <c r="D2761" s="9"/>
    </row>
    <row r="2762" spans="4:4">
      <c r="D2762" s="9"/>
    </row>
    <row r="2763" spans="4:4">
      <c r="D2763" s="9"/>
    </row>
    <row r="2764" spans="4:4">
      <c r="D2764" s="9"/>
    </row>
    <row r="2765" spans="4:4">
      <c r="D2765" s="9"/>
    </row>
    <row r="2766" spans="4:4">
      <c r="D2766" s="9"/>
    </row>
    <row r="2767" spans="4:4">
      <c r="D2767" s="9"/>
    </row>
    <row r="2768" spans="4:4">
      <c r="D2768" s="9"/>
    </row>
    <row r="2769" spans="4:4">
      <c r="D2769" s="9"/>
    </row>
    <row r="2770" spans="4:4">
      <c r="D2770" s="9"/>
    </row>
    <row r="2771" spans="4:4">
      <c r="D2771" s="9"/>
    </row>
    <row r="2772" spans="4:4">
      <c r="D2772" s="9"/>
    </row>
    <row r="2773" spans="4:4">
      <c r="D2773" s="9"/>
    </row>
    <row r="2774" spans="4:4">
      <c r="D2774" s="9"/>
    </row>
    <row r="2775" spans="4:4">
      <c r="D2775" s="9"/>
    </row>
    <row r="2776" spans="4:4">
      <c r="D2776" s="9"/>
    </row>
    <row r="2777" spans="4:4">
      <c r="D2777" s="9"/>
    </row>
    <row r="2778" spans="4:4">
      <c r="D2778" s="9"/>
    </row>
    <row r="2779" spans="4:4">
      <c r="D2779" s="9"/>
    </row>
    <row r="2780" spans="4:4">
      <c r="D2780" s="9"/>
    </row>
    <row r="2781" spans="4:4">
      <c r="D2781" s="9"/>
    </row>
    <row r="2782" spans="4:4">
      <c r="D2782" s="9"/>
    </row>
    <row r="2783" spans="4:4">
      <c r="D2783" s="9"/>
    </row>
    <row r="2784" spans="4:4">
      <c r="D2784" s="9"/>
    </row>
    <row r="2785" spans="4:4">
      <c r="D2785" s="9"/>
    </row>
    <row r="2786" spans="4:4">
      <c r="D2786" s="9"/>
    </row>
    <row r="2787" spans="4:4">
      <c r="D2787" s="9"/>
    </row>
    <row r="2788" spans="4:4">
      <c r="D2788" s="9"/>
    </row>
    <row r="2789" spans="4:4">
      <c r="D2789" s="9"/>
    </row>
    <row r="2790" spans="4:4">
      <c r="D2790" s="9"/>
    </row>
    <row r="2791" spans="4:4">
      <c r="D2791" s="9"/>
    </row>
    <row r="2792" spans="4:4">
      <c r="D2792" s="9"/>
    </row>
    <row r="2793" spans="4:4">
      <c r="D2793" s="9"/>
    </row>
    <row r="2794" spans="4:4">
      <c r="D2794" s="9"/>
    </row>
    <row r="2795" spans="4:4">
      <c r="D2795" s="9"/>
    </row>
    <row r="2796" spans="4:4">
      <c r="D2796" s="9"/>
    </row>
    <row r="2797" spans="4:4">
      <c r="D2797" s="9"/>
    </row>
    <row r="2798" spans="4:4">
      <c r="D2798" s="9"/>
    </row>
    <row r="2799" spans="4:4">
      <c r="D2799" s="9"/>
    </row>
    <row r="2800" spans="4:4">
      <c r="D2800" s="9"/>
    </row>
    <row r="2801" spans="4:4">
      <c r="D2801" s="9"/>
    </row>
    <row r="2802" spans="4:4">
      <c r="D2802" s="9"/>
    </row>
    <row r="2803" spans="4:4">
      <c r="D2803" s="9"/>
    </row>
    <row r="2804" spans="4:4">
      <c r="D2804" s="9"/>
    </row>
    <row r="2805" spans="4:4">
      <c r="D2805" s="9"/>
    </row>
    <row r="2806" spans="4:4">
      <c r="D2806" s="9"/>
    </row>
    <row r="2807" spans="4:4">
      <c r="D2807" s="9"/>
    </row>
    <row r="2808" spans="4:4">
      <c r="D2808" s="9"/>
    </row>
    <row r="2809" spans="4:4">
      <c r="D2809" s="9"/>
    </row>
    <row r="2810" spans="4:4">
      <c r="D2810" s="9"/>
    </row>
    <row r="2811" spans="4:4">
      <c r="D2811" s="9"/>
    </row>
    <row r="2812" spans="4:4">
      <c r="D2812" s="9"/>
    </row>
    <row r="2813" spans="4:4">
      <c r="D2813" s="9"/>
    </row>
    <row r="2814" spans="4:4">
      <c r="D2814" s="9"/>
    </row>
    <row r="2815" spans="4:4">
      <c r="D2815" s="9"/>
    </row>
    <row r="2816" spans="4:4">
      <c r="D2816" s="9"/>
    </row>
    <row r="2817" spans="4:4">
      <c r="D2817" s="9"/>
    </row>
    <row r="2818" spans="4:4">
      <c r="D2818" s="9"/>
    </row>
    <row r="2819" spans="4:4">
      <c r="D2819" s="9"/>
    </row>
    <row r="2820" spans="4:4">
      <c r="D2820" s="9"/>
    </row>
    <row r="2821" spans="4:4">
      <c r="D2821" s="9"/>
    </row>
    <row r="2822" spans="4:4">
      <c r="D2822" s="9"/>
    </row>
    <row r="2823" spans="4:4">
      <c r="D2823" s="9"/>
    </row>
    <row r="2824" spans="4:4">
      <c r="D2824" s="9"/>
    </row>
    <row r="2825" spans="4:4">
      <c r="D2825" s="9"/>
    </row>
    <row r="2826" spans="4:4">
      <c r="D2826" s="9"/>
    </row>
    <row r="2827" spans="4:4">
      <c r="D2827" s="9"/>
    </row>
    <row r="2828" spans="4:4">
      <c r="D2828" s="9"/>
    </row>
    <row r="2829" spans="4:4">
      <c r="D2829" s="9"/>
    </row>
    <row r="2830" spans="4:4">
      <c r="D2830" s="9"/>
    </row>
    <row r="2831" spans="4:4">
      <c r="D2831" s="9"/>
    </row>
    <row r="2832" spans="4:4">
      <c r="D2832" s="9"/>
    </row>
    <row r="2833" spans="4:4">
      <c r="D2833" s="9"/>
    </row>
    <row r="2834" spans="4:4">
      <c r="D2834" s="9"/>
    </row>
    <row r="2835" spans="4:4">
      <c r="D2835" s="9"/>
    </row>
    <row r="2836" spans="4:4">
      <c r="D2836" s="9"/>
    </row>
    <row r="2837" spans="4:4">
      <c r="D2837" s="9"/>
    </row>
    <row r="2838" spans="4:4">
      <c r="D2838" s="9"/>
    </row>
    <row r="2839" spans="4:4">
      <c r="D2839" s="9"/>
    </row>
    <row r="2840" spans="4:4">
      <c r="D2840" s="9"/>
    </row>
    <row r="2841" spans="4:4">
      <c r="D2841" s="9"/>
    </row>
    <row r="2842" spans="4:4">
      <c r="D2842" s="9"/>
    </row>
    <row r="2843" spans="4:4">
      <c r="D2843" s="9"/>
    </row>
    <row r="2844" spans="4:4">
      <c r="D2844" s="9"/>
    </row>
    <row r="2845" spans="4:4">
      <c r="D2845" s="9"/>
    </row>
    <row r="2846" spans="4:4">
      <c r="D2846" s="9"/>
    </row>
    <row r="2847" spans="4:4">
      <c r="D2847" s="9"/>
    </row>
    <row r="2848" spans="4:4">
      <c r="D2848" s="9"/>
    </row>
    <row r="2849" spans="4:4">
      <c r="D2849" s="9"/>
    </row>
    <row r="2850" spans="4:4">
      <c r="D2850" s="9"/>
    </row>
    <row r="2851" spans="4:4">
      <c r="D2851" s="9"/>
    </row>
    <row r="2852" spans="4:4">
      <c r="D2852" s="9"/>
    </row>
    <row r="2853" spans="4:4">
      <c r="D2853" s="9"/>
    </row>
    <row r="2854" spans="4:4">
      <c r="D2854" s="9"/>
    </row>
    <row r="2855" spans="4:4">
      <c r="D2855" s="9"/>
    </row>
    <row r="2856" spans="4:4">
      <c r="D2856" s="9"/>
    </row>
    <row r="2857" spans="4:4">
      <c r="D2857" s="9"/>
    </row>
    <row r="2858" spans="4:4">
      <c r="D2858" s="9"/>
    </row>
    <row r="2859" spans="4:4">
      <c r="D2859" s="9"/>
    </row>
    <row r="2860" spans="4:4">
      <c r="D2860" s="9"/>
    </row>
    <row r="2861" spans="4:4">
      <c r="D2861" s="9"/>
    </row>
    <row r="2862" spans="4:4">
      <c r="D2862" s="9"/>
    </row>
    <row r="2863" spans="4:4">
      <c r="D2863" s="9"/>
    </row>
    <row r="2864" spans="4:4">
      <c r="D2864" s="9"/>
    </row>
    <row r="2865" spans="4:4">
      <c r="D2865" s="9"/>
    </row>
    <row r="2866" spans="4:4">
      <c r="D2866" s="9"/>
    </row>
    <row r="2867" spans="4:4">
      <c r="D2867" s="9"/>
    </row>
    <row r="2868" spans="4:4">
      <c r="D2868" s="9"/>
    </row>
    <row r="2869" spans="4:4">
      <c r="D2869" s="9"/>
    </row>
    <row r="2870" spans="4:4">
      <c r="D2870" s="9"/>
    </row>
    <row r="2871" spans="4:4">
      <c r="D2871" s="9"/>
    </row>
    <row r="2872" spans="4:4">
      <c r="D2872" s="9"/>
    </row>
    <row r="2873" spans="4:4">
      <c r="D2873" s="9"/>
    </row>
    <row r="2874" spans="4:4">
      <c r="D2874" s="9"/>
    </row>
    <row r="2875" spans="4:4">
      <c r="D2875" s="9"/>
    </row>
    <row r="2876" spans="4:4">
      <c r="D2876" s="9"/>
    </row>
    <row r="2877" spans="4:4">
      <c r="D2877" s="9"/>
    </row>
    <row r="2878" spans="4:4">
      <c r="D2878" s="9"/>
    </row>
    <row r="2879" spans="4:4">
      <c r="D2879" s="9"/>
    </row>
    <row r="2880" spans="4:4">
      <c r="D2880" s="9"/>
    </row>
    <row r="2881" spans="4:4">
      <c r="D2881" s="9"/>
    </row>
    <row r="2882" spans="4:4">
      <c r="D2882" s="9"/>
    </row>
    <row r="2883" spans="4:4">
      <c r="D2883" s="9"/>
    </row>
    <row r="2884" spans="4:4">
      <c r="D2884" s="9"/>
    </row>
    <row r="2885" spans="4:4">
      <c r="D2885" s="9"/>
    </row>
    <row r="2886" spans="4:4">
      <c r="D2886" s="9"/>
    </row>
    <row r="2887" spans="4:4">
      <c r="D2887" s="9"/>
    </row>
    <row r="2888" spans="4:4">
      <c r="D2888" s="9"/>
    </row>
    <row r="2889" spans="4:4">
      <c r="D2889" s="9"/>
    </row>
    <row r="2890" spans="4:4">
      <c r="D2890" s="9"/>
    </row>
    <row r="2891" spans="4:4">
      <c r="D2891" s="9"/>
    </row>
    <row r="2892" spans="4:4">
      <c r="D2892" s="9"/>
    </row>
    <row r="2893" spans="4:4">
      <c r="D2893" s="9"/>
    </row>
    <row r="2894" spans="4:4">
      <c r="D2894" s="9"/>
    </row>
    <row r="2895" spans="4:4">
      <c r="D2895" s="9"/>
    </row>
    <row r="2896" spans="4:4">
      <c r="D2896" s="9"/>
    </row>
    <row r="2897" spans="4:4">
      <c r="D2897" s="9"/>
    </row>
    <row r="2898" spans="4:4">
      <c r="D2898" s="9"/>
    </row>
    <row r="2899" spans="4:4">
      <c r="D2899" s="9"/>
    </row>
    <row r="2900" spans="4:4">
      <c r="D2900" s="9"/>
    </row>
    <row r="2901" spans="4:4">
      <c r="D2901" s="9"/>
    </row>
    <row r="2902" spans="4:4">
      <c r="D2902" s="9"/>
    </row>
    <row r="2903" spans="4:4">
      <c r="D2903" s="9"/>
    </row>
    <row r="2904" spans="4:4">
      <c r="D2904" s="9"/>
    </row>
    <row r="2905" spans="4:4">
      <c r="D2905" s="9"/>
    </row>
    <row r="2906" spans="4:4">
      <c r="D2906" s="9"/>
    </row>
    <row r="2907" spans="4:4">
      <c r="D2907" s="9"/>
    </row>
    <row r="2908" spans="4:4">
      <c r="D2908" s="9"/>
    </row>
    <row r="2909" spans="4:4">
      <c r="D2909" s="9"/>
    </row>
    <row r="2910" spans="4:4">
      <c r="D2910" s="9"/>
    </row>
    <row r="2911" spans="4:4">
      <c r="D2911" s="9"/>
    </row>
    <row r="2912" spans="4:4">
      <c r="D2912" s="9"/>
    </row>
    <row r="2913" spans="4:4">
      <c r="D2913" s="9"/>
    </row>
    <row r="2914" spans="4:4">
      <c r="D2914" s="9"/>
    </row>
    <row r="2915" spans="4:4">
      <c r="D2915" s="9"/>
    </row>
    <row r="2916" spans="4:4">
      <c r="D2916" s="9"/>
    </row>
    <row r="2917" spans="4:4">
      <c r="D2917" s="9"/>
    </row>
    <row r="2918" spans="4:4">
      <c r="D2918" s="9"/>
    </row>
    <row r="2919" spans="4:4">
      <c r="D2919" s="9"/>
    </row>
    <row r="2920" spans="4:4">
      <c r="D2920" s="9"/>
    </row>
    <row r="2921" spans="4:4">
      <c r="D2921" s="9"/>
    </row>
    <row r="2922" spans="4:4">
      <c r="D2922" s="9"/>
    </row>
    <row r="2923" spans="4:4">
      <c r="D2923" s="9"/>
    </row>
    <row r="2924" spans="4:4">
      <c r="D2924" s="9"/>
    </row>
    <row r="2925" spans="4:4">
      <c r="D2925" s="9"/>
    </row>
    <row r="2926" spans="4:4">
      <c r="D2926" s="9"/>
    </row>
    <row r="2927" spans="4:4">
      <c r="D2927" s="9"/>
    </row>
    <row r="2928" spans="4:4">
      <c r="D2928" s="9"/>
    </row>
    <row r="2929" spans="4:4">
      <c r="D2929" s="9"/>
    </row>
    <row r="2930" spans="4:4">
      <c r="D2930" s="9"/>
    </row>
    <row r="2931" spans="4:4">
      <c r="D2931" s="9"/>
    </row>
    <row r="2932" spans="4:4">
      <c r="D2932" s="9"/>
    </row>
    <row r="2933" spans="4:4">
      <c r="D2933" s="9"/>
    </row>
    <row r="2934" spans="4:4">
      <c r="D2934" s="9"/>
    </row>
    <row r="2935" spans="4:4">
      <c r="D2935" s="9"/>
    </row>
    <row r="2936" spans="4:4">
      <c r="D2936" s="9"/>
    </row>
    <row r="2937" spans="4:4">
      <c r="D2937" s="9"/>
    </row>
    <row r="2938" spans="4:4">
      <c r="D2938" s="9"/>
    </row>
    <row r="2939" spans="4:4">
      <c r="D2939" s="9"/>
    </row>
    <row r="2940" spans="4:4">
      <c r="D2940" s="9"/>
    </row>
    <row r="2941" spans="4:4">
      <c r="D2941" s="9"/>
    </row>
    <row r="2942" spans="4:4">
      <c r="D2942" s="9"/>
    </row>
    <row r="2943" spans="4:4">
      <c r="D2943" s="9"/>
    </row>
    <row r="2944" spans="4:4">
      <c r="D2944" s="9"/>
    </row>
    <row r="2945" spans="4:4">
      <c r="D2945" s="9"/>
    </row>
    <row r="2946" spans="4:4">
      <c r="D2946" s="9"/>
    </row>
    <row r="2947" spans="4:4">
      <c r="D2947" s="9"/>
    </row>
    <row r="2948" spans="4:4">
      <c r="D2948" s="9"/>
    </row>
    <row r="2949" spans="4:4">
      <c r="D2949" s="9"/>
    </row>
    <row r="2950" spans="4:4">
      <c r="D2950" s="9"/>
    </row>
    <row r="2951" spans="4:4">
      <c r="D2951" s="9"/>
    </row>
    <row r="2952" spans="4:4">
      <c r="D2952" s="9"/>
    </row>
    <row r="2953" spans="4:4">
      <c r="D2953" s="9"/>
    </row>
    <row r="2954" spans="4:4">
      <c r="D2954" s="9"/>
    </row>
    <row r="2955" spans="4:4">
      <c r="D2955" s="9"/>
    </row>
    <row r="2956" spans="4:4">
      <c r="D2956" s="9"/>
    </row>
    <row r="2957" spans="4:4">
      <c r="D2957" s="9"/>
    </row>
    <row r="2958" spans="4:4">
      <c r="D2958" s="9"/>
    </row>
    <row r="2959" spans="4:4">
      <c r="D2959" s="9"/>
    </row>
    <row r="2960" spans="4:4">
      <c r="D2960" s="9"/>
    </row>
    <row r="2961" spans="4:4">
      <c r="D2961" s="9"/>
    </row>
    <row r="2962" spans="4:4">
      <c r="D2962" s="9"/>
    </row>
    <row r="2963" spans="4:4">
      <c r="D2963" s="9"/>
    </row>
    <row r="2964" spans="4:4">
      <c r="D2964" s="9"/>
    </row>
    <row r="2965" spans="4:4">
      <c r="D2965" s="9"/>
    </row>
    <row r="2966" spans="4:4">
      <c r="D2966" s="9"/>
    </row>
    <row r="2967" spans="4:4">
      <c r="D2967" s="9"/>
    </row>
    <row r="2968" spans="4:4">
      <c r="D2968" s="9"/>
    </row>
    <row r="2969" spans="4:4">
      <c r="D2969" s="9"/>
    </row>
    <row r="2970" spans="4:4">
      <c r="D2970" s="9"/>
    </row>
    <row r="2971" spans="4:4">
      <c r="D2971" s="9"/>
    </row>
    <row r="2972" spans="4:4">
      <c r="D2972" s="9"/>
    </row>
    <row r="2973" spans="4:4">
      <c r="D2973" s="9"/>
    </row>
    <row r="2974" spans="4:4">
      <c r="D2974" s="9"/>
    </row>
    <row r="2975" spans="4:4">
      <c r="D2975" s="9"/>
    </row>
    <row r="2976" spans="4:4">
      <c r="D2976" s="9"/>
    </row>
    <row r="2977" spans="4:4">
      <c r="D2977" s="9"/>
    </row>
    <row r="2978" spans="4:4">
      <c r="D2978" s="9"/>
    </row>
    <row r="2979" spans="4:4">
      <c r="D2979" s="9"/>
    </row>
    <row r="2980" spans="4:4">
      <c r="D2980" s="9"/>
    </row>
    <row r="2981" spans="4:4">
      <c r="D2981" s="9"/>
    </row>
    <row r="2982" spans="4:4">
      <c r="D2982" s="9"/>
    </row>
    <row r="2983" spans="4:4">
      <c r="D2983" s="9"/>
    </row>
    <row r="2984" spans="4:4">
      <c r="D2984" s="9"/>
    </row>
    <row r="2985" spans="4:4">
      <c r="D2985" s="9"/>
    </row>
    <row r="2986" spans="4:4">
      <c r="D2986" s="9"/>
    </row>
    <row r="2987" spans="4:4">
      <c r="D2987" s="9"/>
    </row>
    <row r="2988" spans="4:4">
      <c r="D2988" s="9"/>
    </row>
    <row r="2989" spans="4:4">
      <c r="D2989" s="9"/>
    </row>
    <row r="2990" spans="4:4">
      <c r="D2990" s="9"/>
    </row>
    <row r="2991" spans="4:4">
      <c r="D2991" s="9"/>
    </row>
    <row r="2992" spans="4:4">
      <c r="D2992" s="9"/>
    </row>
    <row r="2993" spans="4:4">
      <c r="D2993" s="9"/>
    </row>
    <row r="2994" spans="4:4">
      <c r="D2994" s="9"/>
    </row>
    <row r="2995" spans="4:4">
      <c r="D2995" s="9"/>
    </row>
    <row r="2996" spans="4:4">
      <c r="D2996" s="9"/>
    </row>
    <row r="2997" spans="4:4">
      <c r="D2997" s="9"/>
    </row>
    <row r="2998" spans="4:4">
      <c r="D2998" s="9"/>
    </row>
    <row r="2999" spans="4:4">
      <c r="D2999" s="9"/>
    </row>
    <row r="3000" spans="4:4">
      <c r="D3000" s="9"/>
    </row>
    <row r="3001" spans="4:4">
      <c r="D3001" s="9"/>
    </row>
    <row r="3002" spans="4:4">
      <c r="D3002" s="9"/>
    </row>
    <row r="3003" spans="4:4">
      <c r="D3003" s="9"/>
    </row>
    <row r="3004" spans="4:4">
      <c r="D3004" s="9"/>
    </row>
    <row r="3005" spans="4:4">
      <c r="D3005" s="9"/>
    </row>
    <row r="3006" spans="4:4">
      <c r="D3006" s="9"/>
    </row>
    <row r="3007" spans="4:4">
      <c r="D3007" s="9"/>
    </row>
    <row r="3008" spans="4:4">
      <c r="D3008" s="9"/>
    </row>
    <row r="3009" spans="4:4">
      <c r="D3009" s="9"/>
    </row>
    <row r="3010" spans="4:4">
      <c r="D3010" s="9"/>
    </row>
    <row r="3011" spans="4:4">
      <c r="D3011" s="9"/>
    </row>
    <row r="3012" spans="4:4">
      <c r="D3012" s="9"/>
    </row>
    <row r="3013" spans="4:4">
      <c r="D3013" s="9"/>
    </row>
    <row r="3014" spans="4:4">
      <c r="D3014" s="9"/>
    </row>
    <row r="3015" spans="4:4">
      <c r="D3015" s="9"/>
    </row>
    <row r="3016" spans="4:4">
      <c r="D3016" s="9"/>
    </row>
    <row r="3017" spans="4:4">
      <c r="D3017" s="9"/>
    </row>
    <row r="3018" spans="4:4">
      <c r="D3018" s="9"/>
    </row>
    <row r="3019" spans="4:4">
      <c r="D3019" s="9"/>
    </row>
    <row r="3020" spans="4:4">
      <c r="D3020" s="9"/>
    </row>
    <row r="3021" spans="4:4">
      <c r="D3021" s="9"/>
    </row>
    <row r="3022" spans="4:4">
      <c r="D3022" s="9"/>
    </row>
    <row r="3023" spans="4:4">
      <c r="D3023" s="9"/>
    </row>
    <row r="3024" spans="4:4">
      <c r="D3024" s="9"/>
    </row>
    <row r="3025" spans="4:4">
      <c r="D3025" s="9"/>
    </row>
    <row r="3026" spans="4:4">
      <c r="D3026" s="9"/>
    </row>
    <row r="3027" spans="4:4">
      <c r="D3027" s="9"/>
    </row>
    <row r="3028" spans="4:4">
      <c r="D3028" s="9"/>
    </row>
    <row r="3029" spans="4:4">
      <c r="D3029" s="9"/>
    </row>
    <row r="3030" spans="4:4">
      <c r="D3030" s="9"/>
    </row>
    <row r="3031" spans="4:4">
      <c r="D3031" s="9"/>
    </row>
    <row r="3032" spans="4:4">
      <c r="D3032" s="9"/>
    </row>
    <row r="3033" spans="4:4">
      <c r="D3033" s="9"/>
    </row>
    <row r="3034" spans="4:4">
      <c r="D3034" s="9"/>
    </row>
    <row r="3035" spans="4:4">
      <c r="D3035" s="9"/>
    </row>
    <row r="3036" spans="4:4">
      <c r="D3036" s="9"/>
    </row>
    <row r="3037" spans="4:4">
      <c r="D3037" s="9"/>
    </row>
    <row r="3038" spans="4:4">
      <c r="D3038" s="9"/>
    </row>
    <row r="3039" spans="4:4">
      <c r="D3039" s="9"/>
    </row>
    <row r="3040" spans="4:4">
      <c r="D3040" s="9"/>
    </row>
    <row r="3041" spans="4:4">
      <c r="D3041" s="9"/>
    </row>
    <row r="3042" spans="4:4">
      <c r="D3042" s="9"/>
    </row>
    <row r="3043" spans="4:4">
      <c r="D3043" s="9"/>
    </row>
    <row r="3044" spans="4:4">
      <c r="D3044" s="9"/>
    </row>
    <row r="3045" spans="4:4">
      <c r="D3045" s="9"/>
    </row>
    <row r="3046" spans="4:4">
      <c r="D3046" s="9"/>
    </row>
    <row r="3047" spans="4:4">
      <c r="D3047" s="9"/>
    </row>
    <row r="3048" spans="4:4">
      <c r="D3048" s="9"/>
    </row>
    <row r="3049" spans="4:4">
      <c r="D3049" s="9"/>
    </row>
    <row r="3050" spans="4:4">
      <c r="D3050" s="9"/>
    </row>
    <row r="3051" spans="4:4">
      <c r="D3051" s="9"/>
    </row>
    <row r="3052" spans="4:4">
      <c r="D3052" s="9"/>
    </row>
    <row r="3053" spans="4:4">
      <c r="D3053" s="9"/>
    </row>
    <row r="3054" spans="4:4">
      <c r="D3054" s="9"/>
    </row>
    <row r="3055" spans="4:4">
      <c r="D3055" s="9"/>
    </row>
    <row r="3056" spans="4:4">
      <c r="D3056" s="9"/>
    </row>
    <row r="3057" spans="4:4">
      <c r="D3057" s="9"/>
    </row>
    <row r="3058" spans="4:4">
      <c r="D3058" s="9"/>
    </row>
    <row r="3059" spans="4:4">
      <c r="D3059" s="9"/>
    </row>
    <row r="3060" spans="4:4">
      <c r="D3060" s="9"/>
    </row>
    <row r="3061" spans="4:4">
      <c r="D3061" s="9"/>
    </row>
    <row r="3062" spans="4:4">
      <c r="D3062" s="9"/>
    </row>
    <row r="3063" spans="4:4">
      <c r="D3063" s="9"/>
    </row>
    <row r="3064" spans="4:4">
      <c r="D3064" s="9"/>
    </row>
    <row r="3065" spans="4:4">
      <c r="D3065" s="9"/>
    </row>
    <row r="3066" spans="4:4">
      <c r="D3066" s="9"/>
    </row>
    <row r="3067" spans="4:4">
      <c r="D3067" s="9"/>
    </row>
    <row r="3068" spans="4:4">
      <c r="D3068" s="9"/>
    </row>
    <row r="3069" spans="4:4">
      <c r="D3069" s="9"/>
    </row>
    <row r="3070" spans="4:4">
      <c r="D3070" s="9"/>
    </row>
    <row r="3071" spans="4:4">
      <c r="D3071" s="9"/>
    </row>
    <row r="3072" spans="4:4">
      <c r="D3072" s="9"/>
    </row>
    <row r="3073" spans="4:4">
      <c r="D3073" s="9"/>
    </row>
    <row r="3074" spans="4:4">
      <c r="D3074" s="9"/>
    </row>
    <row r="3075" spans="4:4">
      <c r="D3075" s="9"/>
    </row>
    <row r="3076" spans="4:4">
      <c r="D3076" s="9"/>
    </row>
    <row r="3077" spans="4:4">
      <c r="D3077" s="9"/>
    </row>
    <row r="3078" spans="4:4">
      <c r="D3078" s="9"/>
    </row>
    <row r="3079" spans="4:4">
      <c r="D3079" s="9"/>
    </row>
    <row r="3080" spans="4:4">
      <c r="D3080" s="9"/>
    </row>
    <row r="3081" spans="4:4">
      <c r="D3081" s="9"/>
    </row>
    <row r="3082" spans="4:4">
      <c r="D3082" s="9"/>
    </row>
    <row r="3083" spans="4:4">
      <c r="D3083" s="9"/>
    </row>
    <row r="3084" spans="4:4">
      <c r="D3084" s="9"/>
    </row>
    <row r="3085" spans="4:4">
      <c r="D3085" s="9"/>
    </row>
    <row r="3086" spans="4:4">
      <c r="D3086" s="9"/>
    </row>
    <row r="3087" spans="4:4">
      <c r="D3087" s="9"/>
    </row>
    <row r="3088" spans="4:4">
      <c r="D3088" s="9"/>
    </row>
    <row r="3089" spans="4:4">
      <c r="D3089" s="9"/>
    </row>
    <row r="3090" spans="4:4">
      <c r="D3090" s="9"/>
    </row>
    <row r="3091" spans="4:4">
      <c r="D3091" s="9"/>
    </row>
    <row r="3092" spans="4:4">
      <c r="D3092" s="9"/>
    </row>
    <row r="3093" spans="4:4">
      <c r="D3093" s="9"/>
    </row>
    <row r="3094" spans="4:4">
      <c r="D3094" s="9"/>
    </row>
    <row r="3095" spans="4:4">
      <c r="D3095" s="9"/>
    </row>
    <row r="3096" spans="4:4">
      <c r="D3096" s="9"/>
    </row>
    <row r="3097" spans="4:4">
      <c r="D3097" s="9"/>
    </row>
    <row r="3098" spans="4:4">
      <c r="D3098" s="9"/>
    </row>
    <row r="3099" spans="4:4">
      <c r="D3099" s="9"/>
    </row>
    <row r="3100" spans="4:4">
      <c r="D3100" s="9"/>
    </row>
    <row r="3101" spans="4:4">
      <c r="D3101" s="9"/>
    </row>
    <row r="3102" spans="4:4">
      <c r="D3102" s="9"/>
    </row>
    <row r="3103" spans="4:4">
      <c r="D3103" s="9"/>
    </row>
    <row r="3104" spans="4:4">
      <c r="D3104" s="9"/>
    </row>
    <row r="3105" spans="4:4">
      <c r="D3105" s="9"/>
    </row>
    <row r="3106" spans="4:4">
      <c r="D3106" s="9"/>
    </row>
    <row r="3107" spans="4:4">
      <c r="D3107" s="9"/>
    </row>
    <row r="3108" spans="4:4">
      <c r="D3108" s="9"/>
    </row>
    <row r="3109" spans="4:4">
      <c r="D3109" s="9"/>
    </row>
    <row r="3110" spans="4:4">
      <c r="D3110" s="9"/>
    </row>
    <row r="3111" spans="4:4">
      <c r="D3111" s="9"/>
    </row>
    <row r="3112" spans="4:4">
      <c r="D3112" s="9"/>
    </row>
    <row r="3113" spans="4:4">
      <c r="D3113" s="9"/>
    </row>
    <row r="3114" spans="4:4">
      <c r="D3114" s="9"/>
    </row>
    <row r="3115" spans="4:4">
      <c r="D3115" s="9"/>
    </row>
    <row r="3116" spans="4:4">
      <c r="D3116" s="9"/>
    </row>
    <row r="3117" spans="4:4">
      <c r="D3117" s="9"/>
    </row>
    <row r="3118" spans="4:4">
      <c r="D3118" s="9"/>
    </row>
    <row r="3119" spans="4:4">
      <c r="D3119" s="9"/>
    </row>
    <row r="3120" spans="4:4">
      <c r="D3120" s="9"/>
    </row>
    <row r="3121" spans="4:4">
      <c r="D3121" s="9"/>
    </row>
    <row r="3122" spans="4:4">
      <c r="D3122" s="9"/>
    </row>
    <row r="3123" spans="4:4">
      <c r="D3123" s="9"/>
    </row>
    <row r="3124" spans="4:4">
      <c r="D3124" s="9"/>
    </row>
    <row r="3125" spans="4:4">
      <c r="D3125" s="9"/>
    </row>
    <row r="3126" spans="4:4">
      <c r="D3126" s="9"/>
    </row>
    <row r="3127" spans="4:4">
      <c r="D3127" s="9"/>
    </row>
    <row r="3128" spans="4:4">
      <c r="D3128" s="9"/>
    </row>
    <row r="3129" spans="4:4">
      <c r="D3129" s="9"/>
    </row>
    <row r="3130" spans="4:4">
      <c r="D3130" s="9"/>
    </row>
    <row r="3131" spans="4:4">
      <c r="D3131" s="9"/>
    </row>
    <row r="3132" spans="4:4">
      <c r="D3132" s="9"/>
    </row>
    <row r="3133" spans="4:4">
      <c r="D3133" s="9"/>
    </row>
    <row r="3134" spans="4:4">
      <c r="D3134" s="9"/>
    </row>
    <row r="3135" spans="4:4">
      <c r="D3135" s="9"/>
    </row>
    <row r="3136" spans="4:4">
      <c r="D3136" s="9"/>
    </row>
    <row r="3137" spans="4:4">
      <c r="D3137" s="9"/>
    </row>
    <row r="3138" spans="4:4">
      <c r="D3138" s="9"/>
    </row>
    <row r="3139" spans="4:4">
      <c r="D3139" s="9"/>
    </row>
    <row r="3140" spans="4:4">
      <c r="D3140" s="9"/>
    </row>
    <row r="3141" spans="4:4">
      <c r="D3141" s="9"/>
    </row>
    <row r="3142" spans="4:4">
      <c r="D3142" s="9"/>
    </row>
    <row r="3143" spans="4:4">
      <c r="D3143" s="9"/>
    </row>
    <row r="3144" spans="4:4">
      <c r="D3144" s="9"/>
    </row>
    <row r="3145" spans="4:4">
      <c r="D3145" s="9"/>
    </row>
    <row r="3146" spans="4:4">
      <c r="D3146" s="9"/>
    </row>
    <row r="3147" spans="4:4">
      <c r="D3147" s="9"/>
    </row>
    <row r="3148" spans="4:4">
      <c r="D3148" s="9"/>
    </row>
    <row r="3149" spans="4:4">
      <c r="D3149" s="9"/>
    </row>
    <row r="3150" spans="4:4">
      <c r="D3150" s="9"/>
    </row>
    <row r="3151" spans="4:4">
      <c r="D3151" s="9"/>
    </row>
    <row r="3152" spans="4:4">
      <c r="D3152" s="9"/>
    </row>
    <row r="3153" spans="4:4">
      <c r="D3153" s="9"/>
    </row>
    <row r="3154" spans="4:4">
      <c r="D3154" s="9"/>
    </row>
    <row r="3155" spans="4:4">
      <c r="D3155" s="9"/>
    </row>
    <row r="3156" spans="4:4">
      <c r="D3156" s="9"/>
    </row>
    <row r="3157" spans="4:4">
      <c r="D3157" s="9"/>
    </row>
    <row r="3158" spans="4:4">
      <c r="D3158" s="9"/>
    </row>
    <row r="3159" spans="4:4">
      <c r="D3159" s="9"/>
    </row>
    <row r="3160" spans="4:4">
      <c r="D3160" s="9"/>
    </row>
    <row r="3161" spans="4:4">
      <c r="D3161" s="9"/>
    </row>
    <row r="3162" spans="4:4">
      <c r="D3162" s="9"/>
    </row>
    <row r="3163" spans="4:4">
      <c r="D3163" s="9"/>
    </row>
    <row r="3164" spans="4:4">
      <c r="D3164" s="9"/>
    </row>
    <row r="3165" spans="4:4">
      <c r="D3165" s="9"/>
    </row>
    <row r="3166" spans="4:4">
      <c r="D3166" s="9"/>
    </row>
    <row r="3167" spans="4:4">
      <c r="D3167" s="9"/>
    </row>
    <row r="3168" spans="4:4">
      <c r="D3168" s="9"/>
    </row>
    <row r="3169" spans="4:4">
      <c r="D3169" s="9"/>
    </row>
    <row r="3170" spans="4:4">
      <c r="D3170" s="9"/>
    </row>
    <row r="3171" spans="4:4">
      <c r="D3171" s="9"/>
    </row>
    <row r="3172" spans="4:4">
      <c r="D3172" s="9"/>
    </row>
    <row r="3173" spans="4:4">
      <c r="D3173" s="9"/>
    </row>
    <row r="3174" spans="4:4">
      <c r="D3174" s="9"/>
    </row>
    <row r="3175" spans="4:4">
      <c r="D3175" s="9"/>
    </row>
    <row r="3176" spans="4:4">
      <c r="D3176" s="9"/>
    </row>
    <row r="3177" spans="4:4">
      <c r="D3177" s="9"/>
    </row>
    <row r="3178" spans="4:4">
      <c r="D3178" s="9"/>
    </row>
    <row r="3179" spans="4:4">
      <c r="D3179" s="9"/>
    </row>
    <row r="3180" spans="4:4">
      <c r="D3180" s="9"/>
    </row>
    <row r="3181" spans="4:4">
      <c r="D3181" s="9"/>
    </row>
    <row r="3182" spans="4:4">
      <c r="D3182" s="9"/>
    </row>
    <row r="3183" spans="4:4">
      <c r="D3183" s="9"/>
    </row>
    <row r="3184" spans="4:4">
      <c r="D3184" s="9"/>
    </row>
    <row r="3185" spans="4:4">
      <c r="D3185" s="9"/>
    </row>
    <row r="3186" spans="4:4">
      <c r="D3186" s="9"/>
    </row>
    <row r="3187" spans="4:4">
      <c r="D3187" s="9"/>
    </row>
    <row r="3188" spans="4:4">
      <c r="D3188" s="9"/>
    </row>
    <row r="3189" spans="4:4">
      <c r="D3189" s="9"/>
    </row>
    <row r="3190" spans="4:4">
      <c r="D3190" s="9"/>
    </row>
    <row r="3191" spans="4:4">
      <c r="D3191" s="9"/>
    </row>
    <row r="3192" spans="4:4">
      <c r="D3192" s="9"/>
    </row>
    <row r="3193" spans="4:4">
      <c r="D3193" s="9"/>
    </row>
    <row r="3194" spans="4:4">
      <c r="D3194" s="9"/>
    </row>
    <row r="3195" spans="4:4">
      <c r="D3195" s="9"/>
    </row>
    <row r="3196" spans="4:4">
      <c r="D3196" s="9"/>
    </row>
    <row r="3197" spans="4:4">
      <c r="D3197" s="9"/>
    </row>
    <row r="3198" spans="4:4">
      <c r="D3198" s="9"/>
    </row>
    <row r="3199" spans="4:4">
      <c r="D3199" s="9"/>
    </row>
    <row r="3200" spans="4:4">
      <c r="D3200" s="9"/>
    </row>
    <row r="3201" spans="4:4">
      <c r="D3201" s="9"/>
    </row>
    <row r="3202" spans="4:4">
      <c r="D3202" s="9"/>
    </row>
    <row r="3203" spans="4:4">
      <c r="D3203" s="9"/>
    </row>
    <row r="3204" spans="4:4">
      <c r="D3204" s="9"/>
    </row>
    <row r="3205" spans="4:4">
      <c r="D3205" s="9"/>
    </row>
    <row r="3206" spans="4:4">
      <c r="D3206" s="9"/>
    </row>
    <row r="3207" spans="4:4">
      <c r="D3207" s="9"/>
    </row>
    <row r="3208" spans="4:4">
      <c r="D3208" s="9"/>
    </row>
    <row r="3209" spans="4:4">
      <c r="D3209" s="9"/>
    </row>
    <row r="3210" spans="4:4">
      <c r="D3210" s="9"/>
    </row>
    <row r="3211" spans="4:4">
      <c r="D3211" s="9"/>
    </row>
    <row r="3212" spans="4:4">
      <c r="D3212" s="9"/>
    </row>
    <row r="3213" spans="4:4">
      <c r="D3213" s="9"/>
    </row>
    <row r="3214" spans="4:4">
      <c r="D3214" s="9"/>
    </row>
    <row r="3215" spans="4:4">
      <c r="D3215" s="9"/>
    </row>
    <row r="3216" spans="4:4">
      <c r="D3216" s="9"/>
    </row>
    <row r="3217" spans="4:4">
      <c r="D3217" s="9"/>
    </row>
    <row r="3218" spans="4:4">
      <c r="D3218" s="9"/>
    </row>
    <row r="3219" spans="4:4">
      <c r="D3219" s="9"/>
    </row>
    <row r="3220" spans="4:4">
      <c r="D3220" s="9"/>
    </row>
    <row r="3221" spans="4:4">
      <c r="D3221" s="9"/>
    </row>
    <row r="3222" spans="4:4">
      <c r="D3222" s="9"/>
    </row>
    <row r="3223" spans="4:4">
      <c r="D3223" s="9"/>
    </row>
    <row r="3224" spans="4:4">
      <c r="D3224" s="9"/>
    </row>
    <row r="3225" spans="4:4">
      <c r="D3225" s="9"/>
    </row>
    <row r="3226" spans="4:4">
      <c r="D3226" s="9"/>
    </row>
    <row r="3227" spans="4:4">
      <c r="D3227" s="9"/>
    </row>
    <row r="3228" spans="4:4">
      <c r="D3228" s="9"/>
    </row>
    <row r="3229" spans="4:4">
      <c r="D3229" s="9"/>
    </row>
    <row r="3230" spans="4:4">
      <c r="D3230" s="9"/>
    </row>
    <row r="3231" spans="4:4">
      <c r="D3231" s="9"/>
    </row>
    <row r="3232" spans="4:4">
      <c r="D3232" s="9"/>
    </row>
    <row r="3233" spans="4:4">
      <c r="D3233" s="9"/>
    </row>
    <row r="3234" spans="4:4">
      <c r="D3234" s="9"/>
    </row>
    <row r="3235" spans="4:4">
      <c r="D3235" s="9"/>
    </row>
    <row r="3236" spans="4:4">
      <c r="D3236" s="9"/>
    </row>
    <row r="3237" spans="4:4">
      <c r="D3237" s="9"/>
    </row>
    <row r="3238" spans="4:4">
      <c r="D3238" s="9"/>
    </row>
    <row r="3239" spans="4:4">
      <c r="D3239" s="9"/>
    </row>
    <row r="3240" spans="4:4">
      <c r="D3240" s="9"/>
    </row>
    <row r="3241" spans="4:4">
      <c r="D3241" s="9"/>
    </row>
    <row r="3242" spans="4:4">
      <c r="D3242" s="9"/>
    </row>
    <row r="3243" spans="4:4">
      <c r="D3243" s="9"/>
    </row>
    <row r="3244" spans="4:4">
      <c r="D3244" s="9"/>
    </row>
    <row r="3245" spans="4:4">
      <c r="D3245" s="9"/>
    </row>
    <row r="3246" spans="4:4">
      <c r="D3246" s="9"/>
    </row>
    <row r="3247" spans="4:4">
      <c r="D3247" s="9"/>
    </row>
    <row r="3248" spans="4:4">
      <c r="D3248" s="9"/>
    </row>
    <row r="3249" spans="4:4">
      <c r="D3249" s="9"/>
    </row>
    <row r="3250" spans="4:4">
      <c r="D3250" s="9"/>
    </row>
    <row r="3251" spans="4:4">
      <c r="D3251" s="9"/>
    </row>
    <row r="3252" spans="4:4">
      <c r="D3252" s="9"/>
    </row>
    <row r="3253" spans="4:4">
      <c r="D3253" s="9"/>
    </row>
    <row r="3254" spans="4:4">
      <c r="D3254" s="9"/>
    </row>
    <row r="3255" spans="4:4">
      <c r="D3255" s="9"/>
    </row>
    <row r="3256" spans="4:4">
      <c r="D3256" s="9"/>
    </row>
    <row r="3257" spans="4:4">
      <c r="D3257" s="9"/>
    </row>
    <row r="3258" spans="4:4">
      <c r="D3258" s="9"/>
    </row>
    <row r="3259" spans="4:4">
      <c r="D3259" s="9"/>
    </row>
    <row r="3260" spans="4:4">
      <c r="D3260" s="9"/>
    </row>
    <row r="3261" spans="4:4">
      <c r="D3261" s="9"/>
    </row>
    <row r="3262" spans="4:4">
      <c r="D3262" s="9"/>
    </row>
    <row r="3263" spans="4:4">
      <c r="D3263" s="9"/>
    </row>
    <row r="3264" spans="4:4">
      <c r="D3264" s="9"/>
    </row>
    <row r="3265" spans="4:4">
      <c r="D3265" s="9"/>
    </row>
    <row r="3266" spans="4:4">
      <c r="D3266" s="9"/>
    </row>
    <row r="3267" spans="4:4">
      <c r="D3267" s="9"/>
    </row>
    <row r="3268" spans="4:4">
      <c r="D3268" s="9"/>
    </row>
    <row r="3269" spans="4:4">
      <c r="D3269" s="9"/>
    </row>
    <row r="3270" spans="4:4">
      <c r="D3270" s="9"/>
    </row>
    <row r="3271" spans="4:4">
      <c r="D3271" s="9"/>
    </row>
    <row r="3272" spans="4:4">
      <c r="D3272" s="9"/>
    </row>
    <row r="3273" spans="4:4">
      <c r="D3273" s="9"/>
    </row>
    <row r="3274" spans="4:4">
      <c r="D3274" s="9"/>
    </row>
    <row r="3275" spans="4:4">
      <c r="D3275" s="9"/>
    </row>
    <row r="3276" spans="4:4">
      <c r="D3276" s="9"/>
    </row>
    <row r="3277" spans="4:4">
      <c r="D3277" s="9"/>
    </row>
    <row r="3278" spans="4:4">
      <c r="D3278" s="9"/>
    </row>
    <row r="3279" spans="4:4">
      <c r="D3279" s="9"/>
    </row>
    <row r="3280" spans="4:4">
      <c r="D3280" s="9"/>
    </row>
    <row r="3281" spans="4:4">
      <c r="D3281" s="9"/>
    </row>
    <row r="3282" spans="4:4">
      <c r="D3282" s="9"/>
    </row>
    <row r="3283" spans="4:4">
      <c r="D3283" s="9"/>
    </row>
    <row r="3284" spans="4:4">
      <c r="D3284" s="9"/>
    </row>
    <row r="3285" spans="4:4">
      <c r="D3285" s="9"/>
    </row>
    <row r="3286" spans="4:4">
      <c r="D3286" s="9"/>
    </row>
    <row r="3287" spans="4:4">
      <c r="D3287" s="9"/>
    </row>
    <row r="3288" spans="4:4">
      <c r="D3288" s="9"/>
    </row>
    <row r="3289" spans="4:4">
      <c r="D3289" s="9"/>
    </row>
    <row r="3290" spans="4:4">
      <c r="D3290" s="9"/>
    </row>
    <row r="3291" spans="4:4">
      <c r="D3291" s="9"/>
    </row>
    <row r="3292" spans="4:4">
      <c r="D3292" s="9"/>
    </row>
    <row r="3293" spans="4:4">
      <c r="D3293" s="9"/>
    </row>
    <row r="3294" spans="4:4">
      <c r="D3294" s="9"/>
    </row>
    <row r="3295" spans="4:4">
      <c r="D3295" s="9"/>
    </row>
    <row r="3296" spans="4:4">
      <c r="D3296" s="9"/>
    </row>
    <row r="3297" spans="4:4">
      <c r="D3297" s="9"/>
    </row>
    <row r="3298" spans="4:4">
      <c r="D3298" s="9"/>
    </row>
    <row r="3299" spans="4:4">
      <c r="D3299" s="9"/>
    </row>
    <row r="3300" spans="4:4">
      <c r="D3300" s="9"/>
    </row>
    <row r="3301" spans="4:4">
      <c r="D3301" s="9"/>
    </row>
    <row r="3302" spans="4:4">
      <c r="D3302" s="9"/>
    </row>
    <row r="3303" spans="4:4">
      <c r="D3303" s="9"/>
    </row>
    <row r="3304" spans="4:4">
      <c r="D3304" s="9"/>
    </row>
    <row r="3305" spans="4:4">
      <c r="D3305" s="9"/>
    </row>
    <row r="3306" spans="4:4">
      <c r="D3306" s="9"/>
    </row>
    <row r="3307" spans="4:4">
      <c r="D3307" s="9"/>
    </row>
    <row r="3308" spans="4:4">
      <c r="D3308" s="9"/>
    </row>
    <row r="3309" spans="4:4">
      <c r="D3309" s="9"/>
    </row>
    <row r="3310" spans="4:4">
      <c r="D3310" s="9"/>
    </row>
    <row r="3311" spans="4:4">
      <c r="D3311" s="9"/>
    </row>
    <row r="3312" spans="4:4">
      <c r="D3312" s="9"/>
    </row>
    <row r="3313" spans="4:4">
      <c r="D3313" s="9"/>
    </row>
    <row r="3314" spans="4:4">
      <c r="D3314" s="9"/>
    </row>
    <row r="3315" spans="4:4">
      <c r="D3315" s="9"/>
    </row>
    <row r="3316" spans="4:4">
      <c r="D3316" s="9"/>
    </row>
    <row r="3317" spans="4:4">
      <c r="D3317" s="9"/>
    </row>
    <row r="3318" spans="4:4">
      <c r="D3318" s="9"/>
    </row>
    <row r="3319" spans="4:4">
      <c r="D3319" s="9"/>
    </row>
    <row r="3320" spans="4:4">
      <c r="D3320" s="9"/>
    </row>
    <row r="3321" spans="4:4">
      <c r="D3321" s="9"/>
    </row>
    <row r="3322" spans="4:4">
      <c r="D3322" s="9"/>
    </row>
    <row r="3323" spans="4:4">
      <c r="D3323" s="9"/>
    </row>
    <row r="3324" spans="4:4">
      <c r="D3324" s="9"/>
    </row>
    <row r="3325" spans="4:4">
      <c r="D3325" s="9"/>
    </row>
    <row r="3326" spans="4:4">
      <c r="D3326" s="9"/>
    </row>
    <row r="3327" spans="4:4">
      <c r="D3327" s="9"/>
    </row>
    <row r="3328" spans="4:4">
      <c r="D3328" s="9"/>
    </row>
    <row r="3329" spans="4:4">
      <c r="D3329" s="9"/>
    </row>
    <row r="3330" spans="4:4">
      <c r="D3330" s="9"/>
    </row>
    <row r="3331" spans="4:4">
      <c r="D3331" s="9"/>
    </row>
    <row r="3332" spans="4:4">
      <c r="D3332" s="9"/>
    </row>
    <row r="3333" spans="4:4">
      <c r="D3333" s="9"/>
    </row>
    <row r="3334" spans="4:4">
      <c r="D3334" s="9"/>
    </row>
    <row r="3335" spans="4:4">
      <c r="D3335" s="9"/>
    </row>
    <row r="3336" spans="4:4">
      <c r="D3336" s="9"/>
    </row>
    <row r="3337" spans="4:4">
      <c r="D3337" s="9"/>
    </row>
    <row r="3338" spans="4:4">
      <c r="D3338" s="9"/>
    </row>
    <row r="3339" spans="4:4">
      <c r="D3339" s="9"/>
    </row>
    <row r="3340" spans="4:4">
      <c r="D3340" s="9"/>
    </row>
    <row r="3341" spans="4:4">
      <c r="D3341" s="9"/>
    </row>
    <row r="3342" spans="4:4">
      <c r="D3342" s="9"/>
    </row>
    <row r="3343" spans="4:4">
      <c r="D3343" s="9"/>
    </row>
    <row r="3344" spans="4:4">
      <c r="D3344" s="9"/>
    </row>
    <row r="3345" spans="4:4">
      <c r="D3345" s="9"/>
    </row>
    <row r="3346" spans="4:4">
      <c r="D3346" s="9"/>
    </row>
    <row r="3347" spans="4:4">
      <c r="D3347" s="9"/>
    </row>
    <row r="3348" spans="4:4">
      <c r="D3348" s="9"/>
    </row>
    <row r="3349" spans="4:4">
      <c r="D3349" s="9"/>
    </row>
    <row r="3350" spans="4:4">
      <c r="D3350" s="9"/>
    </row>
    <row r="3351" spans="4:4">
      <c r="D3351" s="9"/>
    </row>
    <row r="3352" spans="4:4">
      <c r="D3352" s="9"/>
    </row>
    <row r="3353" spans="4:4">
      <c r="D3353" s="9"/>
    </row>
    <row r="3354" spans="4:4">
      <c r="D3354" s="9"/>
    </row>
    <row r="3355" spans="4:4">
      <c r="D3355" s="9"/>
    </row>
    <row r="3356" spans="4:4">
      <c r="D3356" s="9"/>
    </row>
    <row r="3357" spans="4:4">
      <c r="D3357" s="9"/>
    </row>
    <row r="3358" spans="4:4">
      <c r="D3358" s="9"/>
    </row>
    <row r="3359" spans="4:4">
      <c r="D3359" s="9"/>
    </row>
    <row r="3360" spans="4:4">
      <c r="D3360" s="9"/>
    </row>
    <row r="3361" spans="4:4">
      <c r="D3361" s="9"/>
    </row>
    <row r="3362" spans="4:4">
      <c r="D3362" s="9"/>
    </row>
    <row r="3363" spans="4:4">
      <c r="D3363" s="9"/>
    </row>
    <row r="3364" spans="4:4">
      <c r="D3364" s="9"/>
    </row>
    <row r="3365" spans="4:4">
      <c r="D3365" s="9"/>
    </row>
    <row r="3366" spans="4:4">
      <c r="D3366" s="9"/>
    </row>
    <row r="3367" spans="4:4">
      <c r="D3367" s="9"/>
    </row>
    <row r="3368" spans="4:4">
      <c r="D3368" s="9"/>
    </row>
    <row r="3369" spans="4:4">
      <c r="D3369" s="9"/>
    </row>
    <row r="3370" spans="4:4">
      <c r="D3370" s="9"/>
    </row>
    <row r="3371" spans="4:4">
      <c r="D3371" s="9"/>
    </row>
    <row r="3372" spans="4:4">
      <c r="D3372" s="9"/>
    </row>
    <row r="3373" spans="4:4">
      <c r="D3373" s="9"/>
    </row>
    <row r="3374" spans="4:4">
      <c r="D3374" s="9"/>
    </row>
    <row r="3375" spans="4:4">
      <c r="D3375" s="9"/>
    </row>
    <row r="3376" spans="4:4">
      <c r="D3376" s="9"/>
    </row>
    <row r="3377" spans="4:4">
      <c r="D3377" s="9"/>
    </row>
    <row r="3378" spans="4:4">
      <c r="D3378" s="9"/>
    </row>
    <row r="3379" spans="4:4">
      <c r="D3379" s="9"/>
    </row>
    <row r="3380" spans="4:4">
      <c r="D3380" s="9"/>
    </row>
    <row r="3381" spans="4:4">
      <c r="D3381" s="9"/>
    </row>
    <row r="3382" spans="4:4">
      <c r="D3382" s="9"/>
    </row>
    <row r="3383" spans="4:4">
      <c r="D3383" s="9"/>
    </row>
    <row r="3384" spans="4:4">
      <c r="D3384" s="9"/>
    </row>
    <row r="3385" spans="4:4">
      <c r="D3385" s="9"/>
    </row>
    <row r="3386" spans="4:4">
      <c r="D3386" s="9"/>
    </row>
    <row r="3387" spans="4:4">
      <c r="D3387" s="9"/>
    </row>
    <row r="3388" spans="4:4">
      <c r="D3388" s="9"/>
    </row>
    <row r="3389" spans="4:4">
      <c r="D3389" s="9"/>
    </row>
    <row r="3390" spans="4:4">
      <c r="D3390" s="9"/>
    </row>
    <row r="3391" spans="4:4">
      <c r="D3391" s="9"/>
    </row>
    <row r="3392" spans="4:4">
      <c r="D3392" s="9"/>
    </row>
    <row r="3393" spans="4:4">
      <c r="D3393" s="9"/>
    </row>
    <row r="3394" spans="4:4">
      <c r="D3394" s="9"/>
    </row>
    <row r="3395" spans="4:4">
      <c r="D3395" s="9"/>
    </row>
    <row r="3396" spans="4:4">
      <c r="D3396" s="9"/>
    </row>
    <row r="3397" spans="4:4">
      <c r="D3397" s="9"/>
    </row>
    <row r="3398" spans="4:4">
      <c r="D3398" s="9"/>
    </row>
    <row r="3399" spans="4:4">
      <c r="D3399" s="9"/>
    </row>
    <row r="3400" spans="4:4">
      <c r="D3400" s="9"/>
    </row>
    <row r="3401" spans="4:4">
      <c r="D3401" s="9"/>
    </row>
    <row r="3402" spans="4:4">
      <c r="D3402" s="9"/>
    </row>
    <row r="3403" spans="4:4">
      <c r="D3403" s="9"/>
    </row>
    <row r="3404" spans="4:4">
      <c r="D3404" s="9"/>
    </row>
    <row r="3405" spans="4:4">
      <c r="D3405" s="9"/>
    </row>
    <row r="3406" spans="4:4">
      <c r="D3406" s="9"/>
    </row>
    <row r="3407" spans="4:4">
      <c r="D3407" s="9"/>
    </row>
    <row r="3408" spans="4:4">
      <c r="D3408" s="9"/>
    </row>
    <row r="3409" spans="4:4">
      <c r="D3409" s="9"/>
    </row>
    <row r="3410" spans="4:4">
      <c r="D3410" s="9"/>
    </row>
    <row r="3411" spans="4:4">
      <c r="D3411" s="9"/>
    </row>
    <row r="3412" spans="4:4">
      <c r="D3412" s="9"/>
    </row>
    <row r="3413" spans="4:4">
      <c r="D3413" s="9"/>
    </row>
    <row r="3414" spans="4:4">
      <c r="D3414" s="9"/>
    </row>
    <row r="3415" spans="4:4">
      <c r="D3415" s="9"/>
    </row>
    <row r="3416" spans="4:4">
      <c r="D3416" s="9"/>
    </row>
    <row r="3417" spans="4:4">
      <c r="D3417" s="9"/>
    </row>
    <row r="3418" spans="4:4">
      <c r="D3418" s="9"/>
    </row>
    <row r="3419" spans="4:4">
      <c r="D3419" s="9"/>
    </row>
    <row r="3420" spans="4:4">
      <c r="D3420" s="9"/>
    </row>
    <row r="3421" spans="4:4">
      <c r="D3421" s="9"/>
    </row>
    <row r="3422" spans="4:4">
      <c r="D3422" s="9"/>
    </row>
    <row r="3423" spans="4:4">
      <c r="D3423" s="9"/>
    </row>
    <row r="3424" spans="4:4">
      <c r="D3424" s="9"/>
    </row>
    <row r="3425" spans="4:4">
      <c r="D3425" s="9"/>
    </row>
    <row r="3426" spans="4:4">
      <c r="D3426" s="9"/>
    </row>
    <row r="3427" spans="4:4">
      <c r="D3427" s="9"/>
    </row>
    <row r="3428" spans="4:4">
      <c r="D3428" s="9"/>
    </row>
    <row r="3429" spans="4:4">
      <c r="D3429" s="9"/>
    </row>
    <row r="3430" spans="4:4">
      <c r="D3430" s="9"/>
    </row>
    <row r="3431" spans="4:4">
      <c r="D3431" s="9"/>
    </row>
    <row r="3432" spans="4:4">
      <c r="D3432" s="9"/>
    </row>
    <row r="3433" spans="4:4">
      <c r="D3433" s="9"/>
    </row>
    <row r="3434" spans="4:4">
      <c r="D3434" s="9"/>
    </row>
    <row r="3435" spans="4:4">
      <c r="D3435" s="9"/>
    </row>
    <row r="3436" spans="4:4">
      <c r="D3436" s="9"/>
    </row>
    <row r="3437" spans="4:4">
      <c r="D3437" s="9"/>
    </row>
    <row r="3438" spans="4:4">
      <c r="D3438" s="9"/>
    </row>
    <row r="3439" spans="4:4">
      <c r="D3439" s="9"/>
    </row>
    <row r="3440" spans="4:4">
      <c r="D3440" s="9"/>
    </row>
    <row r="3441" spans="4:4">
      <c r="D3441" s="9"/>
    </row>
    <row r="3442" spans="4:4">
      <c r="D3442" s="9"/>
    </row>
    <row r="3443" spans="4:4">
      <c r="D3443" s="9"/>
    </row>
    <row r="3444" spans="4:4">
      <c r="D3444" s="9"/>
    </row>
    <row r="3445" spans="4:4">
      <c r="D3445" s="9"/>
    </row>
    <row r="3446" spans="4:4">
      <c r="D3446" s="9"/>
    </row>
    <row r="3447" spans="4:4">
      <c r="D3447" s="9"/>
    </row>
    <row r="3448" spans="4:4">
      <c r="D3448" s="9"/>
    </row>
    <row r="3449" spans="4:4">
      <c r="D3449" s="9"/>
    </row>
    <row r="3450" spans="4:4">
      <c r="D3450" s="9"/>
    </row>
    <row r="3451" spans="4:4">
      <c r="D3451" s="9"/>
    </row>
    <row r="3452" spans="4:4">
      <c r="D3452" s="9"/>
    </row>
    <row r="3453" spans="4:4">
      <c r="D3453" s="9"/>
    </row>
    <row r="3454" spans="4:4">
      <c r="D3454" s="9"/>
    </row>
    <row r="3455" spans="4:4">
      <c r="D3455" s="9"/>
    </row>
    <row r="3456" spans="4:4">
      <c r="D3456" s="9"/>
    </row>
    <row r="3457" spans="4:4">
      <c r="D3457" s="9"/>
    </row>
    <row r="3458" spans="4:4">
      <c r="D3458" s="9"/>
    </row>
    <row r="3459" spans="4:4">
      <c r="D3459" s="9"/>
    </row>
    <row r="3460" spans="4:4">
      <c r="D3460" s="9"/>
    </row>
    <row r="3461" spans="4:4">
      <c r="D3461" s="9"/>
    </row>
    <row r="3462" spans="4:4">
      <c r="D3462" s="9"/>
    </row>
    <row r="3463" spans="4:4">
      <c r="D3463" s="9"/>
    </row>
    <row r="3464" spans="4:4">
      <c r="D3464" s="9"/>
    </row>
    <row r="3465" spans="4:4">
      <c r="D3465" s="9"/>
    </row>
    <row r="3466" spans="4:4">
      <c r="D3466" s="9"/>
    </row>
    <row r="3467" spans="4:4">
      <c r="D3467" s="9"/>
    </row>
    <row r="3468" spans="4:4">
      <c r="D3468" s="9"/>
    </row>
    <row r="3469" spans="4:4">
      <c r="D3469" s="9"/>
    </row>
    <row r="3470" spans="4:4">
      <c r="D3470" s="9"/>
    </row>
    <row r="3471" spans="4:4">
      <c r="D3471" s="9"/>
    </row>
    <row r="3472" spans="4:4">
      <c r="D3472" s="9"/>
    </row>
    <row r="3473" spans="4:4">
      <c r="D3473" s="9"/>
    </row>
    <row r="3474" spans="4:4">
      <c r="D3474" s="9"/>
    </row>
    <row r="3475" spans="4:4">
      <c r="D3475" s="9"/>
    </row>
    <row r="3476" spans="4:4">
      <c r="D3476" s="9"/>
    </row>
    <row r="3477" spans="4:4">
      <c r="D3477" s="9"/>
    </row>
    <row r="3478" spans="4:4">
      <c r="D3478" s="9"/>
    </row>
    <row r="3479" spans="4:4">
      <c r="D3479" s="9"/>
    </row>
    <row r="3480" spans="4:4">
      <c r="D3480" s="9"/>
    </row>
    <row r="3481" spans="4:4">
      <c r="D3481" s="9"/>
    </row>
    <row r="3482" spans="4:4">
      <c r="D3482" s="9"/>
    </row>
    <row r="3483" spans="4:4">
      <c r="D3483" s="9"/>
    </row>
    <row r="3484" spans="4:4">
      <c r="D3484" s="9"/>
    </row>
    <row r="3485" spans="4:4">
      <c r="D3485" s="9"/>
    </row>
    <row r="3486" spans="4:4">
      <c r="D3486" s="9"/>
    </row>
    <row r="3487" spans="4:4">
      <c r="D3487" s="9"/>
    </row>
    <row r="3488" spans="4:4">
      <c r="D3488" s="9"/>
    </row>
    <row r="3489" spans="4:4">
      <c r="D3489" s="9"/>
    </row>
    <row r="3490" spans="4:4">
      <c r="D3490" s="9"/>
    </row>
    <row r="3491" spans="4:4">
      <c r="D3491" s="9"/>
    </row>
    <row r="3492" spans="4:4">
      <c r="D3492" s="9"/>
    </row>
    <row r="3493" spans="4:4">
      <c r="D3493" s="9"/>
    </row>
    <row r="3494" spans="4:4">
      <c r="D3494" s="9"/>
    </row>
    <row r="3495" spans="4:4">
      <c r="D3495" s="9"/>
    </row>
    <row r="3496" spans="4:4">
      <c r="D3496" s="9"/>
    </row>
    <row r="3497" spans="4:4">
      <c r="D3497" s="9"/>
    </row>
    <row r="3498" spans="4:4">
      <c r="D3498" s="9"/>
    </row>
    <row r="3499" spans="4:4">
      <c r="D3499" s="9"/>
    </row>
    <row r="3500" spans="4:4">
      <c r="D3500" s="9"/>
    </row>
    <row r="3501" spans="4:4">
      <c r="D3501" s="9"/>
    </row>
    <row r="3502" spans="4:4">
      <c r="D3502" s="9"/>
    </row>
    <row r="3503" spans="4:4">
      <c r="D3503" s="9"/>
    </row>
    <row r="3504" spans="4:4">
      <c r="D3504" s="9"/>
    </row>
    <row r="3505" spans="4:4">
      <c r="D3505" s="9"/>
    </row>
    <row r="3506" spans="4:4">
      <c r="D3506" s="9"/>
    </row>
    <row r="3507" spans="4:4">
      <c r="D3507" s="9"/>
    </row>
    <row r="3508" spans="4:4">
      <c r="D3508" s="9"/>
    </row>
    <row r="3509" spans="4:4">
      <c r="D3509" s="9"/>
    </row>
    <row r="3510" spans="4:4">
      <c r="D3510" s="9"/>
    </row>
    <row r="3511" spans="4:4">
      <c r="D3511" s="9"/>
    </row>
    <row r="3512" spans="4:4">
      <c r="D3512" s="9"/>
    </row>
    <row r="3513" spans="4:4">
      <c r="D3513" s="9"/>
    </row>
    <row r="3514" spans="4:4">
      <c r="D3514" s="9"/>
    </row>
    <row r="3515" spans="4:4">
      <c r="D3515" s="9"/>
    </row>
    <row r="3516" spans="4:4">
      <c r="D3516" s="9"/>
    </row>
    <row r="3517" spans="4:4">
      <c r="D3517" s="9"/>
    </row>
    <row r="3518" spans="4:4">
      <c r="D3518" s="9"/>
    </row>
    <row r="3519" spans="4:4">
      <c r="D3519" s="9"/>
    </row>
    <row r="3520" spans="4:4">
      <c r="D3520" s="9"/>
    </row>
    <row r="3521" spans="4:4">
      <c r="D3521" s="9"/>
    </row>
    <row r="3522" spans="4:4">
      <c r="D3522" s="9"/>
    </row>
    <row r="3523" spans="4:4">
      <c r="D3523" s="9"/>
    </row>
    <row r="3524" spans="4:4">
      <c r="D3524" s="9"/>
    </row>
    <row r="3525" spans="4:4">
      <c r="D3525" s="9"/>
    </row>
    <row r="3526" spans="4:4">
      <c r="D3526" s="9"/>
    </row>
    <row r="3527" spans="4:4">
      <c r="D3527" s="9"/>
    </row>
    <row r="3528" spans="4:4">
      <c r="D3528" s="9"/>
    </row>
    <row r="3529" spans="4:4">
      <c r="D3529" s="9"/>
    </row>
    <row r="3530" spans="4:4">
      <c r="D3530" s="9"/>
    </row>
    <row r="3531" spans="4:4">
      <c r="D3531" s="9"/>
    </row>
    <row r="3532" spans="4:4">
      <c r="D3532" s="9"/>
    </row>
    <row r="3533" spans="4:4">
      <c r="D3533" s="9"/>
    </row>
    <row r="3534" spans="4:4">
      <c r="D3534" s="9"/>
    </row>
    <row r="3535" spans="4:4">
      <c r="D3535" s="9"/>
    </row>
    <row r="3536" spans="4:4">
      <c r="D3536" s="9"/>
    </row>
    <row r="3537" spans="4:4">
      <c r="D3537" s="9"/>
    </row>
    <row r="3538" spans="4:4">
      <c r="D3538" s="9"/>
    </row>
    <row r="3539" spans="4:4">
      <c r="D3539" s="9"/>
    </row>
    <row r="3540" spans="4:4">
      <c r="D3540" s="9"/>
    </row>
    <row r="3541" spans="4:4">
      <c r="D3541" s="9"/>
    </row>
    <row r="3542" spans="4:4">
      <c r="D3542" s="9"/>
    </row>
    <row r="3543" spans="4:4">
      <c r="D3543" s="9"/>
    </row>
    <row r="3544" spans="4:4">
      <c r="D3544" s="9"/>
    </row>
    <row r="3545" spans="4:4">
      <c r="D3545" s="9"/>
    </row>
    <row r="3546" spans="4:4">
      <c r="D3546" s="9"/>
    </row>
    <row r="3547" spans="4:4">
      <c r="D3547" s="9"/>
    </row>
    <row r="3548" spans="4:4">
      <c r="D3548" s="9"/>
    </row>
    <row r="3549" spans="4:4">
      <c r="D3549" s="9"/>
    </row>
    <row r="3550" spans="4:4">
      <c r="D3550" s="9"/>
    </row>
    <row r="3551" spans="4:4">
      <c r="D3551" s="9"/>
    </row>
    <row r="3552" spans="4:4">
      <c r="D3552" s="9"/>
    </row>
    <row r="3553" spans="4:4">
      <c r="D3553" s="9"/>
    </row>
    <row r="3554" spans="4:4">
      <c r="D3554" s="9"/>
    </row>
    <row r="3555" spans="4:4">
      <c r="D3555" s="9"/>
    </row>
    <row r="3556" spans="4:4">
      <c r="D3556" s="9"/>
    </row>
    <row r="3557" spans="4:4">
      <c r="D3557" s="9"/>
    </row>
    <row r="3558" spans="4:4">
      <c r="D3558" s="9"/>
    </row>
    <row r="3559" spans="4:4">
      <c r="D3559" s="9"/>
    </row>
    <row r="3560" spans="4:4">
      <c r="D3560" s="9"/>
    </row>
    <row r="3561" spans="4:4">
      <c r="D3561" s="9"/>
    </row>
    <row r="3562" spans="4:4">
      <c r="D3562" s="9"/>
    </row>
    <row r="3563" spans="4:4">
      <c r="D3563" s="9"/>
    </row>
    <row r="3564" spans="4:4">
      <c r="D3564" s="9"/>
    </row>
    <row r="3565" spans="4:4">
      <c r="D3565" s="9"/>
    </row>
    <row r="3566" spans="4:4">
      <c r="D3566" s="9"/>
    </row>
    <row r="3567" spans="4:4">
      <c r="D3567" s="9"/>
    </row>
    <row r="3568" spans="4:4">
      <c r="D3568" s="9"/>
    </row>
    <row r="3569" spans="4:4">
      <c r="D3569" s="9"/>
    </row>
    <row r="3570" spans="4:4">
      <c r="D3570" s="9"/>
    </row>
    <row r="3571" spans="4:4">
      <c r="D3571" s="9"/>
    </row>
    <row r="3572" spans="4:4">
      <c r="D3572" s="9"/>
    </row>
    <row r="3573" spans="4:4">
      <c r="D3573" s="9"/>
    </row>
    <row r="3574" spans="4:4">
      <c r="D3574" s="9"/>
    </row>
    <row r="3575" spans="4:4">
      <c r="D3575" s="9"/>
    </row>
    <row r="3576" spans="4:4">
      <c r="D3576" s="9"/>
    </row>
    <row r="3577" spans="4:4">
      <c r="D3577" s="9"/>
    </row>
    <row r="3578" spans="4:4">
      <c r="D3578" s="9"/>
    </row>
    <row r="3579" spans="4:4">
      <c r="D3579" s="9"/>
    </row>
    <row r="3580" spans="4:4">
      <c r="D3580" s="9"/>
    </row>
    <row r="3581" spans="4:4">
      <c r="D3581" s="9"/>
    </row>
    <row r="3582" spans="4:4">
      <c r="D3582" s="9"/>
    </row>
    <row r="3583" spans="4:4">
      <c r="D3583" s="9"/>
    </row>
    <row r="3584" spans="4:4">
      <c r="D3584" s="9"/>
    </row>
    <row r="3585" spans="4:4">
      <c r="D3585" s="9"/>
    </row>
    <row r="3586" spans="4:4">
      <c r="D3586" s="9"/>
    </row>
    <row r="3587" spans="4:4">
      <c r="D3587" s="9"/>
    </row>
    <row r="3588" spans="4:4">
      <c r="D3588" s="9"/>
    </row>
    <row r="3589" spans="4:4">
      <c r="D3589" s="9"/>
    </row>
    <row r="3590" spans="4:4">
      <c r="D3590" s="9"/>
    </row>
    <row r="3591" spans="4:4">
      <c r="D3591" s="9"/>
    </row>
    <row r="3592" spans="4:4">
      <c r="D3592" s="9"/>
    </row>
    <row r="3593" spans="4:4">
      <c r="D3593" s="9"/>
    </row>
    <row r="3594" spans="4:4">
      <c r="D3594" s="9"/>
    </row>
    <row r="3595" spans="4:4">
      <c r="D3595" s="9"/>
    </row>
    <row r="3596" spans="4:4">
      <c r="D3596" s="9"/>
    </row>
    <row r="3597" spans="4:4">
      <c r="D3597" s="9"/>
    </row>
    <row r="3598" spans="4:4">
      <c r="D3598" s="9"/>
    </row>
    <row r="3599" spans="4:4">
      <c r="D3599" s="9"/>
    </row>
    <row r="3600" spans="4:4">
      <c r="D3600" s="9"/>
    </row>
    <row r="3601" spans="4:4">
      <c r="D3601" s="9"/>
    </row>
    <row r="3602" spans="4:4">
      <c r="D3602" s="9"/>
    </row>
    <row r="3603" spans="4:4">
      <c r="D3603" s="9"/>
    </row>
    <row r="3604" spans="4:4">
      <c r="D3604" s="9"/>
    </row>
    <row r="3605" spans="4:4">
      <c r="D3605" s="9"/>
    </row>
    <row r="3606" spans="4:4">
      <c r="D3606" s="9"/>
    </row>
    <row r="3607" spans="4:4">
      <c r="D3607" s="9"/>
    </row>
    <row r="3608" spans="4:4">
      <c r="D3608" s="9"/>
    </row>
    <row r="3609" spans="4:4">
      <c r="D3609" s="9"/>
    </row>
    <row r="3610" spans="4:4">
      <c r="D3610" s="9"/>
    </row>
    <row r="3611" spans="4:4">
      <c r="D3611" s="9"/>
    </row>
    <row r="3612" spans="4:4">
      <c r="D3612" s="9"/>
    </row>
    <row r="3613" spans="4:4">
      <c r="D3613" s="9"/>
    </row>
    <row r="3614" spans="4:4">
      <c r="D3614" s="9"/>
    </row>
    <row r="3615" spans="4:4">
      <c r="D3615" s="9"/>
    </row>
    <row r="3616" spans="4:4">
      <c r="D3616" s="9"/>
    </row>
    <row r="3617" spans="4:4">
      <c r="D3617" s="9"/>
    </row>
    <row r="3618" spans="4:4">
      <c r="D3618" s="9"/>
    </row>
    <row r="3619" spans="4:4">
      <c r="D3619" s="9"/>
    </row>
    <row r="3620" spans="4:4">
      <c r="D3620" s="9"/>
    </row>
    <row r="3621" spans="4:4">
      <c r="D3621" s="9"/>
    </row>
    <row r="3622" spans="4:4">
      <c r="D3622" s="9"/>
    </row>
    <row r="3623" spans="4:4">
      <c r="D3623" s="9"/>
    </row>
    <row r="3624" spans="4:4">
      <c r="D3624" s="9"/>
    </row>
    <row r="3625" spans="4:4">
      <c r="D3625" s="9"/>
    </row>
    <row r="3626" spans="4:4">
      <c r="D3626" s="9"/>
    </row>
    <row r="3627" spans="4:4">
      <c r="D3627" s="9"/>
    </row>
    <row r="3628" spans="4:4">
      <c r="D3628" s="9"/>
    </row>
    <row r="3629" spans="4:4">
      <c r="D3629" s="9"/>
    </row>
    <row r="3630" spans="4:4">
      <c r="D3630" s="9"/>
    </row>
    <row r="3631" spans="4:4">
      <c r="D3631" s="9"/>
    </row>
    <row r="3632" spans="4:4">
      <c r="D3632" s="9"/>
    </row>
    <row r="3633" spans="4:4">
      <c r="D3633" s="9"/>
    </row>
    <row r="3634" spans="4:4">
      <c r="D3634" s="9"/>
    </row>
    <row r="3635" spans="4:4">
      <c r="D3635" s="9"/>
    </row>
    <row r="3636" spans="4:4">
      <c r="D3636" s="9"/>
    </row>
    <row r="3637" spans="4:4">
      <c r="D3637" s="9"/>
    </row>
    <row r="3638" spans="4:4">
      <c r="D3638" s="9"/>
    </row>
    <row r="3639" spans="4:4">
      <c r="D3639" s="9"/>
    </row>
    <row r="3640" spans="4:4">
      <c r="D3640" s="9"/>
    </row>
    <row r="3641" spans="4:4">
      <c r="D3641" s="9"/>
    </row>
    <row r="3642" spans="4:4">
      <c r="D3642" s="9"/>
    </row>
    <row r="3643" spans="4:4">
      <c r="D3643" s="9"/>
    </row>
    <row r="3644" spans="4:4">
      <c r="D3644" s="9"/>
    </row>
    <row r="3645" spans="4:4">
      <c r="D3645" s="9"/>
    </row>
    <row r="3646" spans="4:4">
      <c r="D3646" s="9"/>
    </row>
    <row r="3647" spans="4:4">
      <c r="D3647" s="9"/>
    </row>
    <row r="3648" spans="4:4">
      <c r="D3648" s="9"/>
    </row>
    <row r="3649" spans="4:4">
      <c r="D3649" s="9"/>
    </row>
    <row r="3650" spans="4:4">
      <c r="D3650" s="9"/>
    </row>
    <row r="3651" spans="4:4">
      <c r="D3651" s="9"/>
    </row>
    <row r="3652" spans="4:4">
      <c r="D3652" s="9"/>
    </row>
    <row r="3653" spans="4:4">
      <c r="D3653" s="9"/>
    </row>
    <row r="3654" spans="4:4">
      <c r="D3654" s="9"/>
    </row>
    <row r="3655" spans="4:4">
      <c r="D3655" s="9"/>
    </row>
    <row r="3656" spans="4:4">
      <c r="D3656" s="9"/>
    </row>
    <row r="3657" spans="4:4">
      <c r="D3657" s="9"/>
    </row>
    <row r="3658" spans="4:4">
      <c r="D3658" s="9"/>
    </row>
    <row r="3659" spans="4:4">
      <c r="D3659" s="9"/>
    </row>
    <row r="3660" spans="4:4">
      <c r="D3660" s="9"/>
    </row>
    <row r="3661" spans="4:4">
      <c r="D3661" s="9"/>
    </row>
    <row r="3662" spans="4:4">
      <c r="D3662" s="9"/>
    </row>
    <row r="3663" spans="4:4">
      <c r="D3663" s="9"/>
    </row>
    <row r="3664" spans="4:4">
      <c r="D3664" s="9"/>
    </row>
    <row r="3665" spans="4:4">
      <c r="D3665" s="9"/>
    </row>
    <row r="3666" spans="4:4">
      <c r="D3666" s="9"/>
    </row>
    <row r="3667" spans="4:4">
      <c r="D3667" s="9"/>
    </row>
    <row r="3668" spans="4:4">
      <c r="D3668" s="9"/>
    </row>
    <row r="3669" spans="4:4">
      <c r="D3669" s="9"/>
    </row>
    <row r="3670" spans="4:4">
      <c r="D3670" s="9"/>
    </row>
    <row r="3671" spans="4:4">
      <c r="D3671" s="9"/>
    </row>
    <row r="3672" spans="4:4">
      <c r="D3672" s="9"/>
    </row>
    <row r="3673" spans="4:4">
      <c r="D3673" s="9"/>
    </row>
    <row r="3674" spans="4:4">
      <c r="D3674" s="9"/>
    </row>
    <row r="3675" spans="4:4">
      <c r="D3675" s="9"/>
    </row>
    <row r="3676" spans="4:4">
      <c r="D3676" s="9"/>
    </row>
    <row r="3677" spans="4:4">
      <c r="D3677" s="9"/>
    </row>
    <row r="3678" spans="4:4">
      <c r="D3678" s="9"/>
    </row>
    <row r="3679" spans="4:4">
      <c r="D3679" s="9"/>
    </row>
    <row r="3680" spans="4:4">
      <c r="D3680" s="9"/>
    </row>
    <row r="3681" spans="4:4">
      <c r="D3681" s="9"/>
    </row>
    <row r="3682" spans="4:4">
      <c r="D3682" s="9"/>
    </row>
    <row r="3683" spans="4:4">
      <c r="D3683" s="9"/>
    </row>
    <row r="3684" spans="4:4">
      <c r="D3684" s="9"/>
    </row>
    <row r="3685" spans="4:4">
      <c r="D3685" s="9"/>
    </row>
    <row r="3686" spans="4:4">
      <c r="D3686" s="9"/>
    </row>
    <row r="3687" spans="4:4">
      <c r="D3687" s="9"/>
    </row>
    <row r="3688" spans="4:4">
      <c r="D3688" s="9"/>
    </row>
    <row r="3689" spans="4:4">
      <c r="D3689" s="9"/>
    </row>
    <row r="3690" spans="4:4">
      <c r="D3690" s="9"/>
    </row>
    <row r="3691" spans="4:4">
      <c r="D3691" s="9"/>
    </row>
    <row r="3692" spans="4:4">
      <c r="D3692" s="9"/>
    </row>
    <row r="3693" spans="4:4">
      <c r="D3693" s="9"/>
    </row>
    <row r="3694" spans="4:4">
      <c r="D3694" s="9"/>
    </row>
    <row r="3695" spans="4:4">
      <c r="D3695" s="9"/>
    </row>
    <row r="3696" spans="4:4">
      <c r="D3696" s="9"/>
    </row>
    <row r="3697" spans="4:4">
      <c r="D3697" s="9"/>
    </row>
    <row r="3698" spans="4:4">
      <c r="D3698" s="9"/>
    </row>
    <row r="3699" spans="4:4">
      <c r="D3699" s="9"/>
    </row>
    <row r="3700" spans="4:4">
      <c r="D3700" s="9"/>
    </row>
    <row r="3701" spans="4:4">
      <c r="D3701" s="9"/>
    </row>
    <row r="3702" spans="4:4">
      <c r="D3702" s="9"/>
    </row>
    <row r="3703" spans="4:4">
      <c r="D3703" s="9"/>
    </row>
    <row r="3704" spans="4:4">
      <c r="D3704" s="9"/>
    </row>
    <row r="3705" spans="4:4">
      <c r="D3705" s="9"/>
    </row>
    <row r="3706" spans="4:4">
      <c r="D3706" s="9"/>
    </row>
    <row r="3707" spans="4:4">
      <c r="D3707" s="9"/>
    </row>
    <row r="3708" spans="4:4">
      <c r="D3708" s="9"/>
    </row>
    <row r="3709" spans="4:4">
      <c r="D3709" s="9"/>
    </row>
    <row r="3710" spans="4:4">
      <c r="D3710" s="9"/>
    </row>
    <row r="3711" spans="4:4">
      <c r="D3711" s="9"/>
    </row>
    <row r="3712" spans="4:4">
      <c r="D3712" s="9"/>
    </row>
    <row r="3713" spans="4:4">
      <c r="D3713" s="9"/>
    </row>
    <row r="3714" spans="4:4">
      <c r="D3714" s="9"/>
    </row>
    <row r="3715" spans="4:4">
      <c r="D3715" s="9"/>
    </row>
    <row r="3716" spans="4:4">
      <c r="D3716" s="9"/>
    </row>
    <row r="3717" spans="4:4">
      <c r="D3717" s="9"/>
    </row>
    <row r="3718" spans="4:4">
      <c r="D3718" s="9"/>
    </row>
    <row r="3719" spans="4:4">
      <c r="D3719" s="9"/>
    </row>
    <row r="3720" spans="4:4">
      <c r="D3720" s="9"/>
    </row>
    <row r="3721" spans="4:4">
      <c r="D3721" s="9"/>
    </row>
    <row r="3722" spans="4:4">
      <c r="D3722" s="9"/>
    </row>
    <row r="3723" spans="4:4">
      <c r="D3723" s="9"/>
    </row>
    <row r="3724" spans="4:4">
      <c r="D3724" s="9"/>
    </row>
    <row r="3725" spans="4:4">
      <c r="D3725" s="9"/>
    </row>
    <row r="3726" spans="4:4">
      <c r="D3726" s="9"/>
    </row>
    <row r="3727" spans="4:4">
      <c r="D3727" s="9"/>
    </row>
    <row r="3728" spans="4:4">
      <c r="D3728" s="9"/>
    </row>
    <row r="3729" spans="4:4">
      <c r="D3729" s="9"/>
    </row>
    <row r="3730" spans="4:4">
      <c r="D3730" s="9"/>
    </row>
    <row r="3731" spans="4:4">
      <c r="D3731" s="9"/>
    </row>
    <row r="3732" spans="4:4">
      <c r="D3732" s="9"/>
    </row>
    <row r="3733" spans="4:4">
      <c r="D3733" s="9"/>
    </row>
    <row r="3734" spans="4:4">
      <c r="D3734" s="9"/>
    </row>
    <row r="3735" spans="4:4">
      <c r="D3735" s="9"/>
    </row>
    <row r="3736" spans="4:4">
      <c r="D3736" s="9"/>
    </row>
    <row r="3737" spans="4:4">
      <c r="D3737" s="9"/>
    </row>
    <row r="3738" spans="4:4">
      <c r="D3738" s="9"/>
    </row>
    <row r="3739" spans="4:4">
      <c r="D3739" s="9"/>
    </row>
    <row r="3740" spans="4:4">
      <c r="D3740" s="9"/>
    </row>
    <row r="3741" spans="4:4">
      <c r="D3741" s="9"/>
    </row>
    <row r="3742" spans="4:4">
      <c r="D3742" s="9"/>
    </row>
    <row r="3743" spans="4:4">
      <c r="D3743" s="9"/>
    </row>
    <row r="3744" spans="4:4">
      <c r="D3744" s="9"/>
    </row>
    <row r="3745" spans="4:4">
      <c r="D3745" s="9"/>
    </row>
    <row r="3746" spans="4:4">
      <c r="D3746" s="9"/>
    </row>
    <row r="3747" spans="4:4">
      <c r="D3747" s="9"/>
    </row>
    <row r="3748" spans="4:4">
      <c r="D3748" s="9"/>
    </row>
    <row r="3749" spans="4:4">
      <c r="D3749" s="9"/>
    </row>
    <row r="3750" spans="4:4">
      <c r="D3750" s="9"/>
    </row>
    <row r="3751" spans="4:4">
      <c r="D3751" s="9"/>
    </row>
    <row r="3752" spans="4:4">
      <c r="D3752" s="9"/>
    </row>
    <row r="3753" spans="4:4">
      <c r="D3753" s="9"/>
    </row>
    <row r="3754" spans="4:4">
      <c r="D3754" s="9"/>
    </row>
    <row r="3755" spans="4:4">
      <c r="D3755" s="9"/>
    </row>
    <row r="3756" spans="4:4">
      <c r="D3756" s="9"/>
    </row>
    <row r="3757" spans="4:4">
      <c r="D3757" s="9"/>
    </row>
    <row r="3758" spans="4:4">
      <c r="D3758" s="9"/>
    </row>
    <row r="3759" spans="4:4">
      <c r="D3759" s="9"/>
    </row>
    <row r="3760" spans="4:4">
      <c r="D3760" s="9"/>
    </row>
    <row r="3761" spans="4:4">
      <c r="D3761" s="9"/>
    </row>
    <row r="3762" spans="4:4">
      <c r="D3762" s="9"/>
    </row>
    <row r="3763" spans="4:4">
      <c r="D3763" s="9"/>
    </row>
    <row r="3764" spans="4:4">
      <c r="D3764" s="9"/>
    </row>
    <row r="3765" spans="4:4">
      <c r="D3765" s="9"/>
    </row>
    <row r="3766" spans="4:4">
      <c r="D3766" s="9"/>
    </row>
    <row r="3767" spans="4:4">
      <c r="D3767" s="9"/>
    </row>
    <row r="3768" spans="4:4">
      <c r="D3768" s="9"/>
    </row>
    <row r="3769" spans="4:4">
      <c r="D3769" s="9"/>
    </row>
    <row r="3770" spans="4:4">
      <c r="D3770" s="9"/>
    </row>
    <row r="3771" spans="4:4">
      <c r="D3771" s="9"/>
    </row>
    <row r="3772" spans="4:4">
      <c r="D3772" s="9"/>
    </row>
    <row r="3773" spans="4:4">
      <c r="D3773" s="9"/>
    </row>
    <row r="3774" spans="4:4">
      <c r="D3774" s="9"/>
    </row>
    <row r="3775" spans="4:4">
      <c r="D3775" s="9"/>
    </row>
    <row r="3776" spans="4:4">
      <c r="D3776" s="9"/>
    </row>
    <row r="3777" spans="4:4">
      <c r="D3777" s="9"/>
    </row>
    <row r="3778" spans="4:4">
      <c r="D3778" s="9"/>
    </row>
    <row r="3779" spans="4:4">
      <c r="D3779" s="9"/>
    </row>
    <row r="3780" spans="4:4">
      <c r="D3780" s="9"/>
    </row>
    <row r="3781" spans="4:4">
      <c r="D3781" s="9"/>
    </row>
    <row r="3782" spans="4:4">
      <c r="D3782" s="9"/>
    </row>
    <row r="3783" spans="4:4">
      <c r="D3783" s="9"/>
    </row>
    <row r="3784" spans="4:4">
      <c r="D3784" s="9"/>
    </row>
    <row r="3785" spans="4:4">
      <c r="D3785" s="9"/>
    </row>
    <row r="3786" spans="4:4">
      <c r="D3786" s="9"/>
    </row>
    <row r="3787" spans="4:4">
      <c r="D3787" s="9"/>
    </row>
    <row r="3788" spans="4:4">
      <c r="D3788" s="9"/>
    </row>
    <row r="3789" spans="4:4">
      <c r="D3789" s="9"/>
    </row>
    <row r="3790" spans="4:4">
      <c r="D3790" s="9"/>
    </row>
    <row r="3791" spans="4:4">
      <c r="D3791" s="9"/>
    </row>
    <row r="3792" spans="4:4">
      <c r="D3792" s="9"/>
    </row>
    <row r="3793" spans="4:4">
      <c r="D3793" s="9"/>
    </row>
    <row r="3794" spans="4:4">
      <c r="D3794" s="9"/>
    </row>
    <row r="3795" spans="4:4">
      <c r="D3795" s="9"/>
    </row>
    <row r="3796" spans="4:4">
      <c r="D3796" s="9"/>
    </row>
    <row r="3797" spans="4:4">
      <c r="D3797" s="9"/>
    </row>
    <row r="3798" spans="4:4">
      <c r="D3798" s="9"/>
    </row>
    <row r="3799" spans="4:4">
      <c r="D3799" s="9"/>
    </row>
    <row r="3800" spans="4:4">
      <c r="D3800" s="9"/>
    </row>
    <row r="3801" spans="4:4">
      <c r="D3801" s="9"/>
    </row>
    <row r="3802" spans="4:4">
      <c r="D3802" s="9"/>
    </row>
    <row r="3803" spans="4:4">
      <c r="D3803" s="9"/>
    </row>
    <row r="3804" spans="4:4">
      <c r="D3804" s="9"/>
    </row>
    <row r="3805" spans="4:4">
      <c r="D3805" s="9"/>
    </row>
    <row r="3806" spans="4:4">
      <c r="D3806" s="9"/>
    </row>
    <row r="3807" spans="4:4">
      <c r="D3807" s="9"/>
    </row>
    <row r="3808" spans="4:4">
      <c r="D3808" s="9"/>
    </row>
    <row r="3809" spans="4:4">
      <c r="D3809" s="9"/>
    </row>
    <row r="3810" spans="4:4">
      <c r="D3810" s="9"/>
    </row>
    <row r="3811" spans="4:4">
      <c r="D3811" s="9"/>
    </row>
    <row r="3812" spans="4:4">
      <c r="D3812" s="9"/>
    </row>
    <row r="3813" spans="4:4">
      <c r="D3813" s="9"/>
    </row>
    <row r="3814" spans="4:4">
      <c r="D3814" s="9"/>
    </row>
    <row r="3815" spans="4:4">
      <c r="D3815" s="9"/>
    </row>
    <row r="3816" spans="4:4">
      <c r="D3816" s="9"/>
    </row>
    <row r="3817" spans="4:4">
      <c r="D3817" s="9"/>
    </row>
    <row r="3818" spans="4:4">
      <c r="D3818" s="9"/>
    </row>
    <row r="3819" spans="4:4">
      <c r="D3819" s="9"/>
    </row>
    <row r="3820" spans="4:4">
      <c r="D3820" s="9"/>
    </row>
    <row r="3821" spans="4:4">
      <c r="D3821" s="9"/>
    </row>
    <row r="3822" spans="4:4">
      <c r="D3822" s="9"/>
    </row>
    <row r="3823" spans="4:4">
      <c r="D3823" s="9"/>
    </row>
    <row r="3824" spans="4:4">
      <c r="D3824" s="9"/>
    </row>
    <row r="3825" spans="4:4">
      <c r="D3825" s="9"/>
    </row>
    <row r="3826" spans="4:4">
      <c r="D3826" s="9"/>
    </row>
    <row r="3827" spans="4:4">
      <c r="D3827" s="9"/>
    </row>
    <row r="3828" spans="4:4">
      <c r="D3828" s="9"/>
    </row>
    <row r="3829" spans="4:4">
      <c r="D3829" s="9"/>
    </row>
    <row r="3830" spans="4:4">
      <c r="D3830" s="9"/>
    </row>
    <row r="3831" spans="4:4">
      <c r="D3831" s="9"/>
    </row>
    <row r="3832" spans="4:4">
      <c r="D3832" s="9"/>
    </row>
    <row r="3833" spans="4:4">
      <c r="D3833" s="9"/>
    </row>
    <row r="3834" spans="4:4">
      <c r="D3834" s="9"/>
    </row>
    <row r="3835" spans="4:4">
      <c r="D3835" s="9"/>
    </row>
    <row r="3836" spans="4:4">
      <c r="D3836" s="9"/>
    </row>
    <row r="3837" spans="4:4">
      <c r="D3837" s="9"/>
    </row>
    <row r="3838" spans="4:4">
      <c r="D3838" s="9"/>
    </row>
    <row r="3839" spans="4:4">
      <c r="D3839" s="9"/>
    </row>
    <row r="3840" spans="4:4">
      <c r="D3840" s="9"/>
    </row>
    <row r="3841" spans="4:4">
      <c r="D3841" s="9"/>
    </row>
    <row r="3842" spans="4:4">
      <c r="D3842" s="9"/>
    </row>
    <row r="3843" spans="4:4">
      <c r="D3843" s="9"/>
    </row>
    <row r="3844" spans="4:4">
      <c r="D3844" s="9"/>
    </row>
    <row r="3845" spans="4:4">
      <c r="D3845" s="9"/>
    </row>
    <row r="3846" spans="4:4">
      <c r="D3846" s="9"/>
    </row>
    <row r="3847" spans="4:4">
      <c r="D3847" s="9"/>
    </row>
    <row r="3848" spans="4:4">
      <c r="D3848" s="9"/>
    </row>
    <row r="3849" spans="4:4">
      <c r="D3849" s="9"/>
    </row>
    <row r="3850" spans="4:4">
      <c r="D3850" s="9"/>
    </row>
    <row r="3851" spans="4:4">
      <c r="D3851" s="9"/>
    </row>
    <row r="3852" spans="4:4">
      <c r="D3852" s="9"/>
    </row>
    <row r="3853" spans="4:4">
      <c r="D3853" s="9"/>
    </row>
    <row r="3854" spans="4:4">
      <c r="D3854" s="9"/>
    </row>
    <row r="3855" spans="4:4">
      <c r="D3855" s="9"/>
    </row>
    <row r="3856" spans="4:4">
      <c r="D3856" s="9"/>
    </row>
    <row r="3857" spans="4:4">
      <c r="D3857" s="9"/>
    </row>
    <row r="3858" spans="4:4">
      <c r="D3858" s="9"/>
    </row>
    <row r="3859" spans="4:4">
      <c r="D3859" s="9"/>
    </row>
    <row r="3860" spans="4:4">
      <c r="D3860" s="9"/>
    </row>
    <row r="3861" spans="4:4">
      <c r="D3861" s="9"/>
    </row>
    <row r="3862" spans="4:4">
      <c r="D3862" s="9"/>
    </row>
    <row r="3863" spans="4:4">
      <c r="D3863" s="9"/>
    </row>
    <row r="3864" spans="4:4">
      <c r="D3864" s="9"/>
    </row>
    <row r="3865" spans="4:4">
      <c r="D3865" s="9"/>
    </row>
    <row r="3866" spans="4:4">
      <c r="D3866" s="9"/>
    </row>
    <row r="3867" spans="4:4">
      <c r="D3867" s="9"/>
    </row>
    <row r="3868" spans="4:4">
      <c r="D3868" s="9"/>
    </row>
    <row r="3869" spans="4:4">
      <c r="D3869" s="9"/>
    </row>
    <row r="3870" spans="4:4">
      <c r="D3870" s="9"/>
    </row>
    <row r="3871" spans="4:4">
      <c r="D3871" s="9"/>
    </row>
    <row r="3872" spans="4:4">
      <c r="D3872" s="9"/>
    </row>
    <row r="3873" spans="4:4">
      <c r="D3873" s="9"/>
    </row>
    <row r="3874" spans="4:4">
      <c r="D3874" s="9"/>
    </row>
    <row r="3875" spans="4:4">
      <c r="D3875" s="9"/>
    </row>
    <row r="3876" spans="4:4">
      <c r="D3876" s="9"/>
    </row>
    <row r="3877" spans="4:4">
      <c r="D3877" s="9"/>
    </row>
    <row r="3878" spans="4:4">
      <c r="D3878" s="9"/>
    </row>
    <row r="3879" spans="4:4">
      <c r="D3879" s="9"/>
    </row>
    <row r="3880" spans="4:4">
      <c r="D3880" s="9"/>
    </row>
    <row r="3881" spans="4:4">
      <c r="D3881" s="9"/>
    </row>
    <row r="3882" spans="4:4">
      <c r="D3882" s="9"/>
    </row>
    <row r="3883" spans="4:4">
      <c r="D3883" s="9"/>
    </row>
    <row r="3884" spans="4:4">
      <c r="D3884" s="9"/>
    </row>
    <row r="3885" spans="4:4">
      <c r="D3885" s="9"/>
    </row>
    <row r="3886" spans="4:4">
      <c r="D3886" s="9"/>
    </row>
    <row r="3887" spans="4:4">
      <c r="D3887" s="9"/>
    </row>
    <row r="3888" spans="4:4">
      <c r="D3888" s="9"/>
    </row>
    <row r="3889" spans="4:4">
      <c r="D3889" s="9"/>
    </row>
    <row r="3890" spans="4:4">
      <c r="D3890" s="9"/>
    </row>
    <row r="3891" spans="4:4">
      <c r="D3891" s="9"/>
    </row>
    <row r="3892" spans="4:4">
      <c r="D3892" s="9"/>
    </row>
    <row r="3893" spans="4:4">
      <c r="D3893" s="9"/>
    </row>
    <row r="3894" spans="4:4">
      <c r="D3894" s="9"/>
    </row>
    <row r="3895" spans="4:4">
      <c r="D3895" s="9"/>
    </row>
    <row r="3896" spans="4:4">
      <c r="D3896" s="9"/>
    </row>
    <row r="3897" spans="4:4">
      <c r="D3897" s="9"/>
    </row>
    <row r="3898" spans="4:4">
      <c r="D3898" s="9"/>
    </row>
    <row r="3899" spans="4:4">
      <c r="D3899" s="9"/>
    </row>
    <row r="3900" spans="4:4">
      <c r="D3900" s="9"/>
    </row>
    <row r="3901" spans="4:4">
      <c r="D3901" s="9"/>
    </row>
    <row r="3902" spans="4:4">
      <c r="D3902" s="9"/>
    </row>
    <row r="3903" spans="4:4">
      <c r="D3903" s="9"/>
    </row>
    <row r="3904" spans="4:4">
      <c r="D3904" s="9"/>
    </row>
    <row r="3905" spans="4:4">
      <c r="D3905" s="9"/>
    </row>
    <row r="3906" spans="4:4">
      <c r="D3906" s="9"/>
    </row>
    <row r="3907" spans="4:4">
      <c r="D3907" s="9"/>
    </row>
    <row r="3908" spans="4:4">
      <c r="D3908" s="9"/>
    </row>
    <row r="3909" spans="4:4">
      <c r="D3909" s="9"/>
    </row>
    <row r="3910" spans="4:4">
      <c r="D3910" s="9"/>
    </row>
    <row r="3911" spans="4:4">
      <c r="D3911" s="9"/>
    </row>
    <row r="3912" spans="4:4">
      <c r="D3912" s="9"/>
    </row>
    <row r="3913" spans="4:4">
      <c r="D3913" s="9"/>
    </row>
    <row r="3914" spans="4:4">
      <c r="D3914" s="9"/>
    </row>
    <row r="3915" spans="4:4">
      <c r="D3915" s="9"/>
    </row>
    <row r="3916" spans="4:4">
      <c r="D3916" s="9"/>
    </row>
    <row r="3917" spans="4:4">
      <c r="D3917" s="9"/>
    </row>
    <row r="3918" spans="4:4">
      <c r="D3918" s="9"/>
    </row>
    <row r="3919" spans="4:4">
      <c r="D3919" s="9"/>
    </row>
    <row r="3920" spans="4:4">
      <c r="D3920" s="9"/>
    </row>
    <row r="3921" spans="4:4">
      <c r="D3921" s="9"/>
    </row>
    <row r="3922" spans="4:4">
      <c r="D3922" s="9"/>
    </row>
    <row r="3923" spans="4:4">
      <c r="D3923" s="9"/>
    </row>
    <row r="3924" spans="4:4">
      <c r="D3924" s="9"/>
    </row>
    <row r="3925" spans="4:4">
      <c r="D3925" s="9"/>
    </row>
    <row r="3926" spans="4:4">
      <c r="D3926" s="9"/>
    </row>
    <row r="3927" spans="4:4">
      <c r="D3927" s="9"/>
    </row>
    <row r="3928" spans="4:4">
      <c r="D3928" s="9"/>
    </row>
    <row r="3929" spans="4:4">
      <c r="D3929" s="9"/>
    </row>
    <row r="3930" spans="4:4">
      <c r="D3930" s="9"/>
    </row>
    <row r="3931" spans="4:4">
      <c r="D3931" s="9"/>
    </row>
    <row r="3932" spans="4:4">
      <c r="D3932" s="9"/>
    </row>
    <row r="3933" spans="4:4">
      <c r="D3933" s="9"/>
    </row>
    <row r="3934" spans="4:4">
      <c r="D3934" s="9"/>
    </row>
    <row r="3935" spans="4:4">
      <c r="D3935" s="9"/>
    </row>
    <row r="3936" spans="4:4">
      <c r="D3936" s="9"/>
    </row>
    <row r="3937" spans="4:4">
      <c r="D3937" s="9"/>
    </row>
    <row r="3938" spans="4:4">
      <c r="D3938" s="9"/>
    </row>
    <row r="3939" spans="4:4">
      <c r="D3939" s="9"/>
    </row>
    <row r="3940" spans="4:4">
      <c r="D3940" s="9"/>
    </row>
    <row r="3941" spans="4:4">
      <c r="D3941" s="9"/>
    </row>
    <row r="3942" spans="4:4">
      <c r="D3942" s="9"/>
    </row>
    <row r="3943" spans="4:4">
      <c r="D3943" s="9"/>
    </row>
    <row r="3944" spans="4:4">
      <c r="D3944" s="9"/>
    </row>
    <row r="3945" spans="4:4">
      <c r="D3945" s="9"/>
    </row>
    <row r="3946" spans="4:4">
      <c r="D3946" s="9"/>
    </row>
    <row r="3947" spans="4:4">
      <c r="D3947" s="9"/>
    </row>
    <row r="3948" spans="4:4">
      <c r="D3948" s="9"/>
    </row>
    <row r="3949" spans="4:4">
      <c r="D3949" s="9"/>
    </row>
    <row r="3950" spans="4:4">
      <c r="D3950" s="9"/>
    </row>
    <row r="3951" spans="4:4">
      <c r="D3951" s="9"/>
    </row>
    <row r="3952" spans="4:4">
      <c r="D3952" s="9"/>
    </row>
    <row r="3953" spans="4:4">
      <c r="D3953" s="9"/>
    </row>
    <row r="3954" spans="4:4">
      <c r="D3954" s="9"/>
    </row>
    <row r="3955" spans="4:4">
      <c r="D3955" s="9"/>
    </row>
    <row r="3956" spans="4:4">
      <c r="D3956" s="9"/>
    </row>
    <row r="3957" spans="4:4">
      <c r="D3957" s="9"/>
    </row>
    <row r="3958" spans="4:4">
      <c r="D3958" s="9"/>
    </row>
    <row r="3959" spans="4:4">
      <c r="D3959" s="9"/>
    </row>
    <row r="3960" spans="4:4">
      <c r="D3960" s="9"/>
    </row>
    <row r="3961" spans="4:4">
      <c r="D3961" s="9"/>
    </row>
    <row r="3962" spans="4:4">
      <c r="D3962" s="9"/>
    </row>
    <row r="3963" spans="4:4">
      <c r="D3963" s="9"/>
    </row>
    <row r="3964" spans="4:4">
      <c r="D3964" s="9"/>
    </row>
    <row r="3965" spans="4:4">
      <c r="D3965" s="9"/>
    </row>
    <row r="3966" spans="4:4">
      <c r="D3966" s="9"/>
    </row>
    <row r="3967" spans="4:4">
      <c r="D3967" s="9"/>
    </row>
    <row r="3968" spans="4:4">
      <c r="D3968" s="9"/>
    </row>
    <row r="3969" spans="4:4">
      <c r="D3969" s="9"/>
    </row>
    <row r="3970" spans="4:4">
      <c r="D3970" s="9"/>
    </row>
    <row r="3971" spans="4:4">
      <c r="D3971" s="9"/>
    </row>
    <row r="3972" spans="4:4">
      <c r="D3972" s="9"/>
    </row>
    <row r="3973" spans="4:4">
      <c r="D3973" s="9"/>
    </row>
    <row r="3974" spans="4:4">
      <c r="D3974" s="9"/>
    </row>
    <row r="3975" spans="4:4">
      <c r="D3975" s="9"/>
    </row>
    <row r="3976" spans="4:4">
      <c r="D3976" s="9"/>
    </row>
    <row r="3977" spans="4:4">
      <c r="D3977" s="9"/>
    </row>
    <row r="3978" spans="4:4">
      <c r="D3978" s="9"/>
    </row>
    <row r="3979" spans="4:4">
      <c r="D3979" s="9"/>
    </row>
    <row r="3980" spans="4:4">
      <c r="D3980" s="9"/>
    </row>
    <row r="3981" spans="4:4">
      <c r="D3981" s="9"/>
    </row>
    <row r="3982" spans="4:4">
      <c r="D3982" s="9"/>
    </row>
    <row r="3983" spans="4:4">
      <c r="D3983" s="9"/>
    </row>
    <row r="3984" spans="4:4">
      <c r="D3984" s="9"/>
    </row>
    <row r="3985" spans="4:4">
      <c r="D3985" s="9"/>
    </row>
    <row r="3986" spans="4:4">
      <c r="D3986" s="9"/>
    </row>
    <row r="3987" spans="4:4">
      <c r="D3987" s="9"/>
    </row>
    <row r="3988" spans="4:4">
      <c r="D3988" s="9"/>
    </row>
    <row r="3989" spans="4:4">
      <c r="D3989" s="9"/>
    </row>
    <row r="3990" spans="4:4">
      <c r="D3990" s="9"/>
    </row>
    <row r="3991" spans="4:4">
      <c r="D3991" s="9"/>
    </row>
    <row r="3992" spans="4:4">
      <c r="D3992" s="9"/>
    </row>
    <row r="3993" spans="4:4">
      <c r="D3993" s="9"/>
    </row>
    <row r="3994" spans="4:4">
      <c r="D3994" s="9"/>
    </row>
    <row r="3995" spans="4:4">
      <c r="D3995" s="9"/>
    </row>
    <row r="3996" spans="4:4">
      <c r="D3996" s="9"/>
    </row>
    <row r="3997" spans="4:4">
      <c r="D3997" s="9"/>
    </row>
    <row r="3998" spans="4:4">
      <c r="D3998" s="9"/>
    </row>
    <row r="3999" spans="4:4">
      <c r="D3999" s="9"/>
    </row>
    <row r="4000" spans="4:4">
      <c r="D4000" s="9"/>
    </row>
    <row r="4001" spans="4:4">
      <c r="D4001" s="9"/>
    </row>
    <row r="4002" spans="4:4">
      <c r="D4002" s="9"/>
    </row>
    <row r="4003" spans="4:4">
      <c r="D4003" s="9"/>
    </row>
    <row r="4004" spans="4:4">
      <c r="D4004" s="9"/>
    </row>
    <row r="4005" spans="4:4">
      <c r="D4005" s="9"/>
    </row>
    <row r="4006" spans="4:4">
      <c r="D4006" s="9"/>
    </row>
    <row r="4007" spans="4:4">
      <c r="D4007" s="9"/>
    </row>
    <row r="4008" spans="4:4">
      <c r="D4008" s="9"/>
    </row>
    <row r="4009" spans="4:4">
      <c r="D4009" s="9"/>
    </row>
    <row r="4010" spans="4:4">
      <c r="D4010" s="9"/>
    </row>
    <row r="4011" spans="4:4">
      <c r="D4011" s="9"/>
    </row>
    <row r="4012" spans="4:4">
      <c r="D4012" s="9"/>
    </row>
    <row r="4013" spans="4:4">
      <c r="D4013" s="9"/>
    </row>
    <row r="4014" spans="4:4">
      <c r="D4014" s="9"/>
    </row>
    <row r="4015" spans="4:4">
      <c r="D4015" s="9"/>
    </row>
    <row r="4016" spans="4:4">
      <c r="D4016" s="9"/>
    </row>
    <row r="4017" spans="4:4">
      <c r="D4017" s="9"/>
    </row>
    <row r="4018" spans="4:4">
      <c r="D4018" s="9"/>
    </row>
    <row r="4019" spans="4:4">
      <c r="D4019" s="9"/>
    </row>
    <row r="4020" spans="4:4">
      <c r="D4020" s="9"/>
    </row>
    <row r="4021" spans="4:4">
      <c r="D4021" s="9"/>
    </row>
    <row r="4022" spans="4:4">
      <c r="D4022" s="9"/>
    </row>
    <row r="4023" spans="4:4">
      <c r="D4023" s="9"/>
    </row>
    <row r="4024" spans="4:4">
      <c r="D4024" s="9"/>
    </row>
    <row r="4025" spans="4:4">
      <c r="D4025" s="9"/>
    </row>
    <row r="4026" spans="4:4">
      <c r="D4026" s="9"/>
    </row>
    <row r="4027" spans="4:4">
      <c r="D4027" s="9"/>
    </row>
    <row r="4028" spans="4:4">
      <c r="D4028" s="9"/>
    </row>
    <row r="4029" spans="4:4">
      <c r="D4029" s="9"/>
    </row>
    <row r="4030" spans="4:4">
      <c r="D4030" s="9"/>
    </row>
    <row r="4031" spans="4:4">
      <c r="D4031" s="9"/>
    </row>
    <row r="4032" spans="4:4">
      <c r="D4032" s="9"/>
    </row>
    <row r="4033" spans="4:4">
      <c r="D4033" s="9"/>
    </row>
    <row r="4034" spans="4:4">
      <c r="D4034" s="9"/>
    </row>
    <row r="4035" spans="4:4">
      <c r="D4035" s="9"/>
    </row>
    <row r="4036" spans="4:4">
      <c r="D4036" s="9"/>
    </row>
    <row r="4037" spans="4:4">
      <c r="D4037" s="9"/>
    </row>
    <row r="4038" spans="4:4">
      <c r="D4038" s="9"/>
    </row>
    <row r="4039" spans="4:4">
      <c r="D4039" s="9"/>
    </row>
    <row r="4040" spans="4:4">
      <c r="D4040" s="9"/>
    </row>
    <row r="4041" spans="4:4">
      <c r="D4041" s="9"/>
    </row>
    <row r="4042" spans="4:4">
      <c r="D4042" s="9"/>
    </row>
    <row r="4043" spans="4:4">
      <c r="D4043" s="9"/>
    </row>
    <row r="4044" spans="4:4">
      <c r="D4044" s="9"/>
    </row>
    <row r="4045" spans="4:4">
      <c r="D4045" s="9"/>
    </row>
    <row r="4046" spans="4:4">
      <c r="D4046" s="9"/>
    </row>
    <row r="4047" spans="4:4">
      <c r="D4047" s="9"/>
    </row>
    <row r="4048" spans="4:4">
      <c r="D4048" s="9"/>
    </row>
    <row r="4049" spans="4:4">
      <c r="D4049" s="9"/>
    </row>
    <row r="4050" spans="4:4">
      <c r="D4050" s="9"/>
    </row>
    <row r="4051" spans="4:4">
      <c r="D4051" s="9"/>
    </row>
    <row r="4052" spans="4:4">
      <c r="D4052" s="9"/>
    </row>
    <row r="4053" spans="4:4">
      <c r="D4053" s="9"/>
    </row>
    <row r="4054" spans="4:4">
      <c r="D4054" s="9"/>
    </row>
    <row r="4055" spans="4:4">
      <c r="D4055" s="9"/>
    </row>
    <row r="4056" spans="4:4">
      <c r="D4056" s="9"/>
    </row>
    <row r="4057" spans="4:4">
      <c r="D4057" s="9"/>
    </row>
    <row r="4058" spans="4:4">
      <c r="D4058" s="9"/>
    </row>
    <row r="4059" spans="4:4">
      <c r="D4059" s="9"/>
    </row>
    <row r="4060" spans="4:4">
      <c r="D4060" s="9"/>
    </row>
    <row r="4061" spans="4:4">
      <c r="D4061" s="9"/>
    </row>
    <row r="4062" spans="4:4">
      <c r="D4062" s="9"/>
    </row>
    <row r="4063" spans="4:4">
      <c r="D4063" s="9"/>
    </row>
    <row r="4064" spans="4:4">
      <c r="D4064" s="9"/>
    </row>
    <row r="4065" spans="4:4">
      <c r="D4065" s="9"/>
    </row>
    <row r="4066" spans="4:4">
      <c r="D4066" s="9"/>
    </row>
    <row r="4067" spans="4:4">
      <c r="D4067" s="9"/>
    </row>
    <row r="4068" spans="4:4">
      <c r="D4068" s="9"/>
    </row>
    <row r="4069" spans="4:4">
      <c r="D4069" s="9"/>
    </row>
    <row r="4070" spans="4:4">
      <c r="D4070" s="9"/>
    </row>
    <row r="4071" spans="4:4">
      <c r="D4071" s="9"/>
    </row>
    <row r="4072" spans="4:4">
      <c r="D4072" s="9"/>
    </row>
    <row r="4073" spans="4:4">
      <c r="D4073" s="9"/>
    </row>
    <row r="4074" spans="4:4">
      <c r="D4074" s="9"/>
    </row>
    <row r="4075" spans="4:4">
      <c r="D4075" s="9"/>
    </row>
    <row r="4076" spans="4:4">
      <c r="D4076" s="9"/>
    </row>
    <row r="4077" spans="4:4">
      <c r="D4077" s="9"/>
    </row>
    <row r="4078" spans="4:4">
      <c r="D4078" s="9"/>
    </row>
    <row r="4079" spans="4:4">
      <c r="D4079" s="9"/>
    </row>
    <row r="4080" spans="4:4">
      <c r="D4080" s="9"/>
    </row>
    <row r="4081" spans="4:4">
      <c r="D4081" s="9"/>
    </row>
    <row r="4082" spans="4:4">
      <c r="D4082" s="9"/>
    </row>
    <row r="4083" spans="4:4">
      <c r="D4083" s="9"/>
    </row>
    <row r="4084" spans="4:4">
      <c r="D4084" s="9"/>
    </row>
    <row r="4085" spans="4:4">
      <c r="D4085" s="9"/>
    </row>
    <row r="4086" spans="4:4">
      <c r="D4086" s="9"/>
    </row>
    <row r="4087" spans="4:4">
      <c r="D4087" s="9"/>
    </row>
    <row r="4088" spans="4:4">
      <c r="D4088" s="9"/>
    </row>
    <row r="4089" spans="4:4">
      <c r="D4089" s="9"/>
    </row>
    <row r="4090" spans="4:4">
      <c r="D4090" s="9"/>
    </row>
    <row r="4091" spans="4:4">
      <c r="D4091" s="9"/>
    </row>
    <row r="4092" spans="4:4">
      <c r="D4092" s="9"/>
    </row>
    <row r="4093" spans="4:4">
      <c r="D4093" s="9"/>
    </row>
    <row r="4094" spans="4:4">
      <c r="D4094" s="9"/>
    </row>
    <row r="4095" spans="4:4">
      <c r="D4095" s="9"/>
    </row>
    <row r="4096" spans="4:4">
      <c r="D4096" s="9"/>
    </row>
    <row r="4097" spans="4:4">
      <c r="D4097" s="9"/>
    </row>
    <row r="4098" spans="4:4">
      <c r="D4098" s="9"/>
    </row>
    <row r="4099" spans="4:4">
      <c r="D4099" s="9"/>
    </row>
    <row r="4100" spans="4:4">
      <c r="D4100" s="9"/>
    </row>
    <row r="4101" spans="4:4">
      <c r="D4101" s="9"/>
    </row>
    <row r="4102" spans="4:4">
      <c r="D4102" s="9"/>
    </row>
    <row r="4103" spans="4:4">
      <c r="D4103" s="9"/>
    </row>
    <row r="4104" spans="4:4">
      <c r="D4104" s="9"/>
    </row>
    <row r="4105" spans="4:4">
      <c r="D4105" s="9"/>
    </row>
    <row r="4106" spans="4:4">
      <c r="D4106" s="9"/>
    </row>
    <row r="4107" spans="4:4">
      <c r="D4107" s="9"/>
    </row>
    <row r="4108" spans="4:4">
      <c r="D4108" s="9"/>
    </row>
    <row r="4109" spans="4:4">
      <c r="D4109" s="9"/>
    </row>
    <row r="4110" spans="4:4">
      <c r="D4110" s="9"/>
    </row>
    <row r="4111" spans="4:4">
      <c r="D4111" s="9"/>
    </row>
    <row r="4112" spans="4:4">
      <c r="D4112" s="9"/>
    </row>
    <row r="4113" spans="4:4">
      <c r="D4113" s="9"/>
    </row>
    <row r="4114" spans="4:4">
      <c r="D4114" s="9"/>
    </row>
    <row r="4115" spans="4:4">
      <c r="D4115" s="9"/>
    </row>
    <row r="4116" spans="4:4">
      <c r="D4116" s="9"/>
    </row>
    <row r="4117" spans="4:4">
      <c r="D4117" s="9"/>
    </row>
    <row r="4118" spans="4:4">
      <c r="D4118" s="9"/>
    </row>
    <row r="4119" spans="4:4">
      <c r="D4119" s="9"/>
    </row>
    <row r="4120" spans="4:4">
      <c r="D4120" s="9"/>
    </row>
    <row r="4121" spans="4:4">
      <c r="D4121" s="9"/>
    </row>
    <row r="4122" spans="4:4">
      <c r="D4122" s="9"/>
    </row>
    <row r="4123" spans="4:4">
      <c r="D4123" s="9"/>
    </row>
    <row r="4124" spans="4:4">
      <c r="D4124" s="9"/>
    </row>
    <row r="4125" spans="4:4">
      <c r="D4125" s="9"/>
    </row>
    <row r="4126" spans="4:4">
      <c r="D4126" s="9"/>
    </row>
    <row r="4127" spans="4:4">
      <c r="D4127" s="9"/>
    </row>
    <row r="4128" spans="4:4">
      <c r="D4128" s="9"/>
    </row>
    <row r="4129" spans="4:4">
      <c r="D4129" s="9"/>
    </row>
    <row r="4130" spans="4:4">
      <c r="D4130" s="9"/>
    </row>
    <row r="4131" spans="4:4">
      <c r="D4131" s="9"/>
    </row>
    <row r="4132" spans="4:4">
      <c r="D4132" s="9"/>
    </row>
    <row r="4133" spans="4:4">
      <c r="D4133" s="9"/>
    </row>
    <row r="4134" spans="4:4">
      <c r="D4134" s="9"/>
    </row>
    <row r="4135" spans="4:4">
      <c r="D4135" s="9"/>
    </row>
    <row r="4136" spans="4:4">
      <c r="D4136" s="9"/>
    </row>
    <row r="4137" spans="4:4">
      <c r="D4137" s="9"/>
    </row>
    <row r="4138" spans="4:4">
      <c r="D4138" s="9"/>
    </row>
    <row r="4139" spans="4:4">
      <c r="D4139" s="9"/>
    </row>
    <row r="4140" spans="4:4">
      <c r="D4140" s="9"/>
    </row>
    <row r="4141" spans="4:4">
      <c r="D4141" s="9"/>
    </row>
    <row r="4142" spans="4:4">
      <c r="D4142" s="9"/>
    </row>
    <row r="4143" spans="4:4">
      <c r="D4143" s="9"/>
    </row>
    <row r="4144" spans="4:4">
      <c r="D4144" s="9"/>
    </row>
    <row r="4145" spans="4:4">
      <c r="D4145" s="9"/>
    </row>
    <row r="4146" spans="4:4">
      <c r="D4146" s="9"/>
    </row>
    <row r="4147" spans="4:4">
      <c r="D4147" s="9"/>
    </row>
    <row r="4148" spans="4:4">
      <c r="D4148" s="9"/>
    </row>
    <row r="4149" spans="4:4">
      <c r="D4149" s="9"/>
    </row>
    <row r="4150" spans="4:4">
      <c r="D4150" s="9"/>
    </row>
    <row r="4151" spans="4:4">
      <c r="D4151" s="9"/>
    </row>
    <row r="4152" spans="4:4">
      <c r="D4152" s="9"/>
    </row>
    <row r="4153" spans="4:4">
      <c r="D4153" s="9"/>
    </row>
    <row r="4154" spans="4:4">
      <c r="D4154" s="9"/>
    </row>
    <row r="4155" spans="4:4">
      <c r="D4155" s="9"/>
    </row>
    <row r="4156" spans="4:4">
      <c r="D4156" s="9"/>
    </row>
    <row r="4157" spans="4:4">
      <c r="D4157" s="9"/>
    </row>
    <row r="4158" spans="4:4">
      <c r="D4158" s="9"/>
    </row>
    <row r="4159" spans="4:4">
      <c r="D4159" s="9"/>
    </row>
    <row r="4160" spans="4:4">
      <c r="D4160" s="9"/>
    </row>
    <row r="4161" spans="4:4">
      <c r="D4161" s="9"/>
    </row>
    <row r="4162" spans="4:4">
      <c r="D4162" s="9"/>
    </row>
    <row r="4163" spans="4:4">
      <c r="D4163" s="9"/>
    </row>
    <row r="4164" spans="4:4">
      <c r="D4164" s="9"/>
    </row>
    <row r="4165" spans="4:4">
      <c r="D4165" s="9"/>
    </row>
    <row r="4166" spans="4:4">
      <c r="D4166" s="9"/>
    </row>
    <row r="4167" spans="4:4">
      <c r="D4167" s="9"/>
    </row>
    <row r="4168" spans="4:4">
      <c r="D4168" s="9"/>
    </row>
    <row r="4169" spans="4:4">
      <c r="D4169" s="9"/>
    </row>
    <row r="4170" spans="4:4">
      <c r="D4170" s="9"/>
    </row>
    <row r="4171" spans="4:4">
      <c r="D4171" s="9"/>
    </row>
    <row r="4172" spans="4:4">
      <c r="D4172" s="9"/>
    </row>
    <row r="4173" spans="4:4">
      <c r="D4173" s="9"/>
    </row>
    <row r="4174" spans="4:4">
      <c r="D4174" s="9"/>
    </row>
    <row r="4175" spans="4:4">
      <c r="D4175" s="9"/>
    </row>
    <row r="4176" spans="4:4">
      <c r="D4176" s="9"/>
    </row>
    <row r="4177" spans="4:4">
      <c r="D4177" s="9"/>
    </row>
    <row r="4178" spans="4:4">
      <c r="D4178" s="9"/>
    </row>
    <row r="4179" spans="4:4">
      <c r="D4179" s="9"/>
    </row>
    <row r="4180" spans="4:4">
      <c r="D4180" s="9"/>
    </row>
    <row r="4181" spans="4:4">
      <c r="D4181" s="9"/>
    </row>
    <row r="4182" spans="4:4">
      <c r="D4182" s="9"/>
    </row>
    <row r="4183" spans="4:4">
      <c r="D4183" s="9"/>
    </row>
    <row r="4184" spans="4:4">
      <c r="D4184" s="9"/>
    </row>
    <row r="4185" spans="4:4">
      <c r="D4185" s="9"/>
    </row>
    <row r="4186" spans="4:4">
      <c r="D4186" s="9"/>
    </row>
    <row r="4187" spans="4:4">
      <c r="D4187" s="9"/>
    </row>
    <row r="4188" spans="4:4">
      <c r="D4188" s="9"/>
    </row>
    <row r="4189" spans="4:4">
      <c r="D4189" s="9"/>
    </row>
    <row r="4190" spans="4:4">
      <c r="D4190" s="9"/>
    </row>
    <row r="4191" spans="4:4">
      <c r="D4191" s="9"/>
    </row>
    <row r="4192" spans="4:4">
      <c r="D4192" s="9"/>
    </row>
    <row r="4193" spans="4:4">
      <c r="D4193" s="9"/>
    </row>
    <row r="4194" spans="4:4">
      <c r="D4194" s="9"/>
    </row>
    <row r="4195" spans="4:4">
      <c r="D4195" s="9"/>
    </row>
    <row r="4196" spans="4:4">
      <c r="D4196" s="9"/>
    </row>
    <row r="4197" spans="4:4">
      <c r="D4197" s="9"/>
    </row>
    <row r="4198" spans="4:4">
      <c r="D4198" s="9"/>
    </row>
    <row r="4199" spans="4:4">
      <c r="D4199" s="9"/>
    </row>
    <row r="4200" spans="4:4">
      <c r="D4200" s="9"/>
    </row>
    <row r="4201" spans="4:4">
      <c r="D4201" s="9"/>
    </row>
    <row r="4202" spans="4:4">
      <c r="D4202" s="9"/>
    </row>
    <row r="4203" spans="4:4">
      <c r="D4203" s="9"/>
    </row>
    <row r="4204" spans="4:4">
      <c r="D4204" s="9"/>
    </row>
    <row r="4205" spans="4:4">
      <c r="D4205" s="9"/>
    </row>
    <row r="4206" spans="4:4">
      <c r="D4206" s="9"/>
    </row>
    <row r="4207" spans="4:4">
      <c r="D4207" s="9"/>
    </row>
    <row r="4208" spans="4:4">
      <c r="D4208" s="9"/>
    </row>
    <row r="4209" spans="4:4">
      <c r="D4209" s="9"/>
    </row>
    <row r="4210" spans="4:4">
      <c r="D4210" s="9"/>
    </row>
    <row r="4211" spans="4:4">
      <c r="D4211" s="9"/>
    </row>
    <row r="4212" spans="4:4">
      <c r="D4212" s="9"/>
    </row>
    <row r="4213" spans="4:4">
      <c r="D4213" s="9"/>
    </row>
    <row r="4214" spans="4:4">
      <c r="D4214" s="9"/>
    </row>
    <row r="4215" spans="4:4">
      <c r="D4215" s="9"/>
    </row>
    <row r="4216" spans="4:4">
      <c r="D4216" s="9"/>
    </row>
    <row r="4217" spans="4:4">
      <c r="D4217" s="9"/>
    </row>
    <row r="4218" spans="4:4">
      <c r="D4218" s="9"/>
    </row>
    <row r="4219" spans="4:4">
      <c r="D4219" s="9"/>
    </row>
    <row r="4220" spans="4:4">
      <c r="D4220" s="9"/>
    </row>
    <row r="4221" spans="4:4">
      <c r="D4221" s="9"/>
    </row>
    <row r="4222" spans="4:4">
      <c r="D4222" s="9"/>
    </row>
    <row r="4223" spans="4:4">
      <c r="D4223" s="9"/>
    </row>
    <row r="4224" spans="4:4">
      <c r="D4224" s="9"/>
    </row>
    <row r="4225" spans="4:4">
      <c r="D4225" s="9"/>
    </row>
    <row r="4226" spans="4:4">
      <c r="D4226" s="9"/>
    </row>
    <row r="4227" spans="4:4">
      <c r="D4227" s="9"/>
    </row>
    <row r="4228" spans="4:4">
      <c r="D4228" s="9"/>
    </row>
    <row r="4229" spans="4:4">
      <c r="D4229" s="9"/>
    </row>
    <row r="4230" spans="4:4">
      <c r="D4230" s="9"/>
    </row>
    <row r="4231" spans="4:4">
      <c r="D4231" s="9"/>
    </row>
    <row r="4232" spans="4:4">
      <c r="D4232" s="9"/>
    </row>
    <row r="4233" spans="4:4">
      <c r="D4233" s="9"/>
    </row>
    <row r="4234" spans="4:4">
      <c r="D4234" s="9"/>
    </row>
    <row r="4235" spans="4:4">
      <c r="D4235" s="9"/>
    </row>
    <row r="4236" spans="4:4">
      <c r="D4236" s="9"/>
    </row>
    <row r="4237" spans="4:4">
      <c r="D4237" s="9"/>
    </row>
    <row r="4238" spans="4:4">
      <c r="D4238" s="9"/>
    </row>
    <row r="4239" spans="4:4">
      <c r="D4239" s="9"/>
    </row>
    <row r="4240" spans="4:4">
      <c r="D4240" s="9"/>
    </row>
    <row r="4241" spans="4:4">
      <c r="D4241" s="9"/>
    </row>
    <row r="4242" spans="4:4">
      <c r="D4242" s="9"/>
    </row>
    <row r="4243" spans="4:4">
      <c r="D4243" s="9"/>
    </row>
    <row r="4244" spans="4:4">
      <c r="D4244" s="9"/>
    </row>
    <row r="4245" spans="4:4">
      <c r="D4245" s="9"/>
    </row>
    <row r="4246" spans="4:4">
      <c r="D4246" s="9"/>
    </row>
    <row r="4247" spans="4:4">
      <c r="D4247" s="9"/>
    </row>
    <row r="4248" spans="4:4">
      <c r="D4248" s="9"/>
    </row>
    <row r="4249" spans="4:4">
      <c r="D4249" s="9"/>
    </row>
    <row r="4250" spans="4:4">
      <c r="D4250" s="9"/>
    </row>
    <row r="4251" spans="4:4">
      <c r="D4251" s="9"/>
    </row>
    <row r="4252" spans="4:4">
      <c r="D4252" s="9"/>
    </row>
    <row r="4253" spans="4:4">
      <c r="D4253" s="9"/>
    </row>
    <row r="4254" spans="4:4">
      <c r="D4254" s="9"/>
    </row>
    <row r="4255" spans="4:4">
      <c r="D4255" s="9"/>
    </row>
    <row r="4256" spans="4:4">
      <c r="D4256" s="9"/>
    </row>
    <row r="4257" spans="4:4">
      <c r="D4257" s="9"/>
    </row>
    <row r="4258" spans="4:4">
      <c r="D4258" s="9"/>
    </row>
    <row r="4259" spans="4:4">
      <c r="D4259" s="9"/>
    </row>
    <row r="4260" spans="4:4">
      <c r="D4260" s="9"/>
    </row>
    <row r="4261" spans="4:4">
      <c r="D4261" s="9"/>
    </row>
    <row r="4262" spans="4:4">
      <c r="D4262" s="9"/>
    </row>
    <row r="4263" spans="4:4">
      <c r="D4263" s="9"/>
    </row>
    <row r="4264" spans="4:4">
      <c r="D4264" s="9"/>
    </row>
    <row r="4265" spans="4:4">
      <c r="D4265" s="9"/>
    </row>
    <row r="4266" spans="4:4">
      <c r="D4266" s="9"/>
    </row>
    <row r="4267" spans="4:4">
      <c r="D4267" s="9"/>
    </row>
    <row r="4268" spans="4:4">
      <c r="D4268" s="9"/>
    </row>
    <row r="4269" spans="4:4">
      <c r="D4269" s="9"/>
    </row>
    <row r="4270" spans="4:4">
      <c r="D4270" s="9"/>
    </row>
    <row r="4271" spans="4:4">
      <c r="D4271" s="9"/>
    </row>
    <row r="4272" spans="4:4">
      <c r="D4272" s="9"/>
    </row>
    <row r="4273" spans="4:4">
      <c r="D4273" s="9"/>
    </row>
    <row r="4274" spans="4:4">
      <c r="D4274" s="9"/>
    </row>
    <row r="4275" spans="4:4">
      <c r="D4275" s="9"/>
    </row>
    <row r="4276" spans="4:4">
      <c r="D4276" s="9"/>
    </row>
    <row r="4277" spans="4:4">
      <c r="D4277" s="9"/>
    </row>
    <row r="4278" spans="4:4">
      <c r="D4278" s="9"/>
    </row>
    <row r="4279" spans="4:4">
      <c r="D4279" s="9"/>
    </row>
    <row r="4280" spans="4:4">
      <c r="D4280" s="9"/>
    </row>
    <row r="4281" spans="4:4">
      <c r="D4281" s="9"/>
    </row>
    <row r="4282" spans="4:4">
      <c r="D4282" s="9"/>
    </row>
    <row r="4283" spans="4:4">
      <c r="D4283" s="9"/>
    </row>
    <row r="4284" spans="4:4">
      <c r="D4284" s="9"/>
    </row>
    <row r="4285" spans="4:4">
      <c r="D4285" s="9"/>
    </row>
    <row r="4286" spans="4:4">
      <c r="D4286" s="9"/>
    </row>
    <row r="4287" spans="4:4">
      <c r="D4287" s="9"/>
    </row>
    <row r="4288" spans="4:4">
      <c r="D4288" s="9"/>
    </row>
    <row r="4289" spans="4:4">
      <c r="D4289" s="9"/>
    </row>
    <row r="4290" spans="4:4">
      <c r="D4290" s="9"/>
    </row>
    <row r="4291" spans="4:4">
      <c r="D4291" s="9"/>
    </row>
    <row r="4292" spans="4:4">
      <c r="D4292" s="9"/>
    </row>
    <row r="4293" spans="4:4">
      <c r="D4293" s="9"/>
    </row>
    <row r="4294" spans="4:4">
      <c r="D4294" s="9"/>
    </row>
    <row r="4295" spans="4:4">
      <c r="D4295" s="9"/>
    </row>
    <row r="4296" spans="4:4">
      <c r="D4296" s="9"/>
    </row>
    <row r="4297" spans="4:4">
      <c r="D4297" s="9"/>
    </row>
    <row r="4298" spans="4:4">
      <c r="D4298" s="9"/>
    </row>
    <row r="4299" spans="4:4">
      <c r="D4299" s="9"/>
    </row>
    <row r="4300" spans="4:4">
      <c r="D4300" s="9"/>
    </row>
    <row r="4301" spans="4:4">
      <c r="D4301" s="9"/>
    </row>
    <row r="4302" spans="4:4">
      <c r="D4302" s="9"/>
    </row>
    <row r="4303" spans="4:4">
      <c r="D4303" s="9"/>
    </row>
    <row r="4304" spans="4:4">
      <c r="D4304" s="9"/>
    </row>
    <row r="4305" spans="4:4">
      <c r="D4305" s="9"/>
    </row>
    <row r="4306" spans="4:4">
      <c r="D4306" s="9"/>
    </row>
    <row r="4307" spans="4:4">
      <c r="D4307" s="9"/>
    </row>
    <row r="4308" spans="4:4">
      <c r="D4308" s="9"/>
    </row>
    <row r="4309" spans="4:4">
      <c r="D4309" s="9"/>
    </row>
    <row r="4310" spans="4:4">
      <c r="D4310" s="9"/>
    </row>
    <row r="4311" spans="4:4">
      <c r="D4311" s="9"/>
    </row>
    <row r="4312" spans="4:4">
      <c r="D4312" s="9"/>
    </row>
    <row r="4313" spans="4:4">
      <c r="D4313" s="9"/>
    </row>
    <row r="4314" spans="4:4">
      <c r="D4314" s="9"/>
    </row>
    <row r="4315" spans="4:4">
      <c r="D4315" s="9"/>
    </row>
    <row r="4316" spans="4:4">
      <c r="D4316" s="9"/>
    </row>
    <row r="4317" spans="4:4">
      <c r="D4317" s="9"/>
    </row>
    <row r="4318" spans="4:4">
      <c r="D4318" s="9"/>
    </row>
    <row r="4319" spans="4:4">
      <c r="D4319" s="9"/>
    </row>
    <row r="4320" spans="4:4">
      <c r="D4320" s="9"/>
    </row>
    <row r="4321" spans="4:4">
      <c r="D4321" s="9"/>
    </row>
    <row r="4322" spans="4:4">
      <c r="D4322" s="9"/>
    </row>
    <row r="4323" spans="4:4">
      <c r="D4323" s="9"/>
    </row>
    <row r="4324" spans="4:4">
      <c r="D4324" s="9"/>
    </row>
    <row r="4325" spans="4:4">
      <c r="D4325" s="9"/>
    </row>
    <row r="4326" spans="4:4">
      <c r="D4326" s="9"/>
    </row>
    <row r="4327" spans="4:4">
      <c r="D4327" s="9"/>
    </row>
    <row r="4328" spans="4:4">
      <c r="D4328" s="9"/>
    </row>
    <row r="4329" spans="4:4">
      <c r="D4329" s="9"/>
    </row>
    <row r="4330" spans="4:4">
      <c r="D4330" s="9"/>
    </row>
    <row r="4331" spans="4:4">
      <c r="D4331" s="9"/>
    </row>
    <row r="4332" spans="4:4">
      <c r="D4332" s="9"/>
    </row>
    <row r="4333" spans="4:4">
      <c r="D4333" s="9"/>
    </row>
    <row r="4334" spans="4:4">
      <c r="D4334" s="9"/>
    </row>
    <row r="4335" spans="4:4">
      <c r="D4335" s="9"/>
    </row>
    <row r="4336" spans="4:4">
      <c r="D4336" s="9"/>
    </row>
    <row r="4337" spans="4:4">
      <c r="D4337" s="9"/>
    </row>
    <row r="4338" spans="4:4">
      <c r="D4338" s="9"/>
    </row>
    <row r="4339" spans="4:4">
      <c r="D4339" s="9"/>
    </row>
    <row r="4340" spans="4:4">
      <c r="D4340" s="9"/>
    </row>
    <row r="4341" spans="4:4">
      <c r="D4341" s="9"/>
    </row>
    <row r="4342" spans="4:4">
      <c r="D4342" s="9"/>
    </row>
    <row r="4343" spans="4:4">
      <c r="D4343" s="9"/>
    </row>
    <row r="4344" spans="4:4">
      <c r="D4344" s="9"/>
    </row>
    <row r="4345" spans="4:4">
      <c r="D4345" s="9"/>
    </row>
    <row r="4346" spans="4:4">
      <c r="D4346" s="9"/>
    </row>
    <row r="4347" spans="4:4">
      <c r="D4347" s="9"/>
    </row>
    <row r="4348" spans="4:4">
      <c r="D4348" s="9"/>
    </row>
    <row r="4349" spans="4:4">
      <c r="D4349" s="9"/>
    </row>
    <row r="4350" spans="4:4">
      <c r="D4350" s="9"/>
    </row>
    <row r="4351" spans="4:4">
      <c r="D4351" s="9"/>
    </row>
    <row r="4352" spans="4:4">
      <c r="D4352" s="9"/>
    </row>
    <row r="4353" spans="4:4">
      <c r="D4353" s="9"/>
    </row>
    <row r="4354" spans="4:4">
      <c r="D4354" s="9"/>
    </row>
    <row r="4355" spans="4:4">
      <c r="D4355" s="9"/>
    </row>
    <row r="4356" spans="4:4">
      <c r="D4356" s="9"/>
    </row>
    <row r="4357" spans="4:4">
      <c r="D4357" s="9"/>
    </row>
    <row r="4358" spans="4:4">
      <c r="D4358" s="9"/>
    </row>
    <row r="4359" spans="4:4">
      <c r="D4359" s="9"/>
    </row>
    <row r="4360" spans="4:4">
      <c r="D4360" s="9"/>
    </row>
    <row r="4361" spans="4:4">
      <c r="D4361" s="9"/>
    </row>
    <row r="4362" spans="4:4">
      <c r="D4362" s="9"/>
    </row>
    <row r="4363" spans="4:4">
      <c r="D4363" s="9"/>
    </row>
    <row r="4364" spans="4:4">
      <c r="D4364" s="9"/>
    </row>
    <row r="4365" spans="4:4">
      <c r="D4365" s="9"/>
    </row>
    <row r="4366" spans="4:4">
      <c r="D4366" s="9"/>
    </row>
    <row r="4367" spans="4:4">
      <c r="D4367" s="9"/>
    </row>
    <row r="4368" spans="4:4">
      <c r="D4368" s="9"/>
    </row>
    <row r="4369" spans="4:4">
      <c r="D4369" s="9"/>
    </row>
    <row r="4370" spans="4:4">
      <c r="D4370" s="9"/>
    </row>
    <row r="4371" spans="4:4">
      <c r="D4371" s="9"/>
    </row>
    <row r="4372" spans="4:4">
      <c r="D4372" s="9"/>
    </row>
    <row r="4373" spans="4:4">
      <c r="D4373" s="9"/>
    </row>
    <row r="4374" spans="4:4">
      <c r="D4374" s="9"/>
    </row>
    <row r="4375" spans="4:4">
      <c r="D4375" s="9"/>
    </row>
    <row r="4376" spans="4:4">
      <c r="D4376" s="9"/>
    </row>
    <row r="4377" spans="4:4">
      <c r="D4377" s="9"/>
    </row>
    <row r="4378" spans="4:4">
      <c r="D4378" s="9"/>
    </row>
    <row r="4379" spans="4:4">
      <c r="D4379" s="9"/>
    </row>
    <row r="4380" spans="4:4">
      <c r="D4380" s="9"/>
    </row>
    <row r="4381" spans="4:4">
      <c r="D4381" s="9"/>
    </row>
    <row r="4382" spans="4:4">
      <c r="D4382" s="9"/>
    </row>
    <row r="4383" spans="4:4">
      <c r="D4383" s="9"/>
    </row>
    <row r="4384" spans="4:4">
      <c r="D4384" s="9"/>
    </row>
    <row r="4385" spans="4:4">
      <c r="D4385" s="9"/>
    </row>
    <row r="4386" spans="4:4">
      <c r="D4386" s="9"/>
    </row>
    <row r="4387" spans="4:4">
      <c r="D4387" s="9"/>
    </row>
    <row r="4388" spans="4:4">
      <c r="D4388" s="9"/>
    </row>
    <row r="4389" spans="4:4">
      <c r="D4389" s="9"/>
    </row>
    <row r="4390" spans="4:4">
      <c r="D4390" s="9"/>
    </row>
    <row r="4391" spans="4:4">
      <c r="D4391" s="9"/>
    </row>
    <row r="4392" spans="4:4">
      <c r="D4392" s="9"/>
    </row>
    <row r="4393" spans="4:4">
      <c r="D4393" s="9"/>
    </row>
    <row r="4394" spans="4:4">
      <c r="D4394" s="9"/>
    </row>
    <row r="4395" spans="4:4">
      <c r="D4395" s="9"/>
    </row>
    <row r="4396" spans="4:4">
      <c r="D4396" s="9"/>
    </row>
    <row r="4397" spans="4:4">
      <c r="D4397" s="9"/>
    </row>
    <row r="4398" spans="4:4">
      <c r="D4398" s="9"/>
    </row>
    <row r="4399" spans="4:4">
      <c r="D4399" s="9"/>
    </row>
    <row r="4400" spans="4:4">
      <c r="D4400" s="9"/>
    </row>
    <row r="4401" spans="4:4">
      <c r="D4401" s="9"/>
    </row>
    <row r="4402" spans="4:4">
      <c r="D4402" s="9"/>
    </row>
    <row r="4403" spans="4:4">
      <c r="D4403" s="9"/>
    </row>
    <row r="4404" spans="4:4">
      <c r="D4404" s="9"/>
    </row>
    <row r="4405" spans="4:4">
      <c r="D4405" s="9"/>
    </row>
    <row r="4406" spans="4:4">
      <c r="D4406" s="9"/>
    </row>
    <row r="4407" spans="4:4">
      <c r="D4407" s="9"/>
    </row>
    <row r="4408" spans="4:4">
      <c r="D4408" s="9"/>
    </row>
    <row r="4409" spans="4:4">
      <c r="D4409" s="9"/>
    </row>
    <row r="4410" spans="4:4">
      <c r="D4410" s="9"/>
    </row>
    <row r="4411" spans="4:4">
      <c r="D4411" s="9"/>
    </row>
    <row r="4412" spans="4:4">
      <c r="D4412" s="9"/>
    </row>
    <row r="4413" spans="4:4">
      <c r="D4413" s="9"/>
    </row>
    <row r="4414" spans="4:4">
      <c r="D4414" s="9"/>
    </row>
    <row r="4415" spans="4:4">
      <c r="D4415" s="9"/>
    </row>
    <row r="4416" spans="4:4">
      <c r="D4416" s="9"/>
    </row>
    <row r="4417" spans="4:4">
      <c r="D4417" s="9"/>
    </row>
    <row r="4418" spans="4:4">
      <c r="D4418" s="9"/>
    </row>
    <row r="4419" spans="4:4">
      <c r="D4419" s="9"/>
    </row>
    <row r="4420" spans="4:4">
      <c r="D4420" s="9"/>
    </row>
    <row r="4421" spans="4:4">
      <c r="D4421" s="9"/>
    </row>
    <row r="4422" spans="4:4">
      <c r="D4422" s="9"/>
    </row>
    <row r="4423" spans="4:4">
      <c r="D4423" s="9"/>
    </row>
    <row r="4424" spans="4:4">
      <c r="D4424" s="9"/>
    </row>
    <row r="4425" spans="4:4">
      <c r="D4425" s="9"/>
    </row>
    <row r="4426" spans="4:4">
      <c r="D4426" s="9"/>
    </row>
    <row r="4427" spans="4:4">
      <c r="D4427" s="9"/>
    </row>
    <row r="4428" spans="4:4">
      <c r="D4428" s="9"/>
    </row>
    <row r="4429" spans="4:4">
      <c r="D4429" s="9"/>
    </row>
    <row r="4430" spans="4:4">
      <c r="D4430" s="9"/>
    </row>
    <row r="4431" spans="4:4">
      <c r="D4431" s="9"/>
    </row>
    <row r="4432" spans="4:4">
      <c r="D4432" s="9"/>
    </row>
    <row r="4433" spans="4:4">
      <c r="D4433" s="9"/>
    </row>
    <row r="4434" spans="4:4">
      <c r="D4434" s="9"/>
    </row>
    <row r="4435" spans="4:4">
      <c r="D4435" s="9"/>
    </row>
    <row r="4436" spans="4:4">
      <c r="D4436" s="9"/>
    </row>
    <row r="4437" spans="4:4">
      <c r="D4437" s="9"/>
    </row>
    <row r="4438" spans="4:4">
      <c r="D4438" s="9"/>
    </row>
    <row r="4439" spans="4:4">
      <c r="D4439" s="9"/>
    </row>
    <row r="4440" spans="4:4">
      <c r="D4440" s="9"/>
    </row>
    <row r="4441" spans="4:4">
      <c r="D4441" s="9"/>
    </row>
    <row r="4442" spans="4:4">
      <c r="D4442" s="9"/>
    </row>
    <row r="4443" spans="4:4">
      <c r="D4443" s="9"/>
    </row>
    <row r="4444" spans="4:4">
      <c r="D4444" s="9"/>
    </row>
    <row r="4445" spans="4:4">
      <c r="D4445" s="9"/>
    </row>
    <row r="4446" spans="4:4">
      <c r="D4446" s="9"/>
    </row>
    <row r="4447" spans="4:4">
      <c r="D4447" s="9"/>
    </row>
    <row r="4448" spans="4:4">
      <c r="D4448" s="9"/>
    </row>
    <row r="4449" spans="4:4">
      <c r="D4449" s="9"/>
    </row>
    <row r="4450" spans="4:4">
      <c r="D4450" s="9"/>
    </row>
    <row r="4451" spans="4:4">
      <c r="D4451" s="9"/>
    </row>
    <row r="4452" spans="4:4">
      <c r="D4452" s="9"/>
    </row>
    <row r="4453" spans="4:4">
      <c r="D4453" s="9"/>
    </row>
    <row r="4454" spans="4:4">
      <c r="D4454" s="9"/>
    </row>
    <row r="4455" spans="4:4">
      <c r="D4455" s="9"/>
    </row>
    <row r="4456" spans="4:4">
      <c r="D4456" s="9"/>
    </row>
    <row r="4457" spans="4:4">
      <c r="D4457" s="9"/>
    </row>
    <row r="4458" spans="4:4">
      <c r="D4458" s="9"/>
    </row>
    <row r="4459" spans="4:4">
      <c r="D4459" s="9"/>
    </row>
    <row r="4460" spans="4:4">
      <c r="D4460" s="9"/>
    </row>
    <row r="4461" spans="4:4">
      <c r="D4461" s="9"/>
    </row>
    <row r="4462" spans="4:4">
      <c r="D4462" s="9"/>
    </row>
    <row r="4463" spans="4:4">
      <c r="D4463" s="9"/>
    </row>
    <row r="4464" spans="4:4">
      <c r="D4464" s="9"/>
    </row>
    <row r="4465" spans="4:4">
      <c r="D4465" s="9"/>
    </row>
    <row r="4466" spans="4:4">
      <c r="D4466" s="9"/>
    </row>
    <row r="4467" spans="4:4">
      <c r="D4467" s="9"/>
    </row>
    <row r="4468" spans="4:4">
      <c r="D4468" s="9"/>
    </row>
    <row r="4469" spans="4:4">
      <c r="D4469" s="9"/>
    </row>
    <row r="4470" spans="4:4">
      <c r="D4470" s="9"/>
    </row>
    <row r="4471" spans="4:4">
      <c r="D4471" s="9"/>
    </row>
    <row r="4472" spans="4:4">
      <c r="D4472" s="9"/>
    </row>
    <row r="4473" spans="4:4">
      <c r="D4473" s="9"/>
    </row>
    <row r="4474" spans="4:4">
      <c r="D4474" s="9"/>
    </row>
    <row r="4475" spans="4:4">
      <c r="D4475" s="9"/>
    </row>
    <row r="4476" spans="4:4">
      <c r="D4476" s="9"/>
    </row>
    <row r="4477" spans="4:4">
      <c r="D4477" s="9"/>
    </row>
    <row r="4478" spans="4:4">
      <c r="D4478" s="9"/>
    </row>
    <row r="4479" spans="4:4">
      <c r="D4479" s="9"/>
    </row>
    <row r="4480" spans="4:4">
      <c r="D4480" s="9"/>
    </row>
    <row r="4481" spans="4:4">
      <c r="D4481" s="9"/>
    </row>
    <row r="4482" spans="4:4">
      <c r="D4482" s="9"/>
    </row>
    <row r="4483" spans="4:4">
      <c r="D4483" s="9"/>
    </row>
    <row r="4484" spans="4:4">
      <c r="D4484" s="9"/>
    </row>
    <row r="4485" spans="4:4">
      <c r="D4485" s="9"/>
    </row>
    <row r="4486" spans="4:4">
      <c r="D4486" s="9"/>
    </row>
    <row r="4487" spans="4:4">
      <c r="D4487" s="9"/>
    </row>
    <row r="4488" spans="4:4">
      <c r="D4488" s="9"/>
    </row>
    <row r="4489" spans="4:4">
      <c r="D4489" s="9"/>
    </row>
    <row r="4490" spans="4:4">
      <c r="D4490" s="9"/>
    </row>
    <row r="4491" spans="4:4">
      <c r="D4491" s="9"/>
    </row>
    <row r="4492" spans="4:4">
      <c r="D4492" s="9"/>
    </row>
    <row r="4493" spans="4:4">
      <c r="D4493" s="9"/>
    </row>
    <row r="4494" spans="4:4">
      <c r="D4494" s="9"/>
    </row>
    <row r="4495" spans="4:4">
      <c r="D4495" s="9"/>
    </row>
    <row r="4496" spans="4:4">
      <c r="D4496" s="9"/>
    </row>
    <row r="4497" spans="4:4">
      <c r="D4497" s="9"/>
    </row>
    <row r="4498" spans="4:4">
      <c r="D4498" s="9"/>
    </row>
    <row r="4499" spans="4:4">
      <c r="D4499" s="9"/>
    </row>
    <row r="4500" spans="4:4">
      <c r="D4500" s="9"/>
    </row>
    <row r="4501" spans="4:4">
      <c r="D4501" s="9"/>
    </row>
    <row r="4502" spans="4:4">
      <c r="D4502" s="9"/>
    </row>
    <row r="4503" spans="4:4">
      <c r="D4503" s="9"/>
    </row>
    <row r="4504" spans="4:4">
      <c r="D4504" s="9"/>
    </row>
    <row r="4505" spans="4:4">
      <c r="D4505" s="9"/>
    </row>
    <row r="4506" spans="4:4">
      <c r="D4506" s="9"/>
    </row>
    <row r="4507" spans="4:4">
      <c r="D4507" s="9"/>
    </row>
    <row r="4508" spans="4:4">
      <c r="D4508" s="9"/>
    </row>
    <row r="4509" spans="4:4">
      <c r="D4509" s="9"/>
    </row>
    <row r="4510" spans="4:4">
      <c r="D4510" s="9"/>
    </row>
    <row r="4511" spans="4:4">
      <c r="D4511" s="9"/>
    </row>
    <row r="4512" spans="4:4">
      <c r="D4512" s="9"/>
    </row>
    <row r="4513" spans="4:4">
      <c r="D4513" s="9"/>
    </row>
    <row r="4514" spans="4:4">
      <c r="D4514" s="9"/>
    </row>
    <row r="4515" spans="4:4">
      <c r="D4515" s="9"/>
    </row>
    <row r="4516" spans="4:4">
      <c r="D4516" s="9"/>
    </row>
    <row r="4517" spans="4:4">
      <c r="D4517" s="9"/>
    </row>
    <row r="4518" spans="4:4">
      <c r="D4518" s="9"/>
    </row>
    <row r="4519" spans="4:4">
      <c r="D4519" s="9"/>
    </row>
    <row r="4520" spans="4:4">
      <c r="D4520" s="9"/>
    </row>
    <row r="4521" spans="4:4">
      <c r="D4521" s="9"/>
    </row>
    <row r="4522" spans="4:4">
      <c r="D4522" s="9"/>
    </row>
    <row r="4523" spans="4:4">
      <c r="D4523" s="9"/>
    </row>
    <row r="4524" spans="4:4">
      <c r="D4524" s="9"/>
    </row>
    <row r="4525" spans="4:4">
      <c r="D4525" s="9"/>
    </row>
    <row r="4526" spans="4:4">
      <c r="D4526" s="9"/>
    </row>
    <row r="4527" spans="4:4">
      <c r="D4527" s="9"/>
    </row>
    <row r="4528" spans="4:4">
      <c r="D4528" s="9"/>
    </row>
    <row r="4529" spans="4:4">
      <c r="D4529" s="9"/>
    </row>
    <row r="4530" spans="4:4">
      <c r="D4530" s="9"/>
    </row>
    <row r="4531" spans="4:4">
      <c r="D4531" s="9"/>
    </row>
    <row r="4532" spans="4:4">
      <c r="D4532" s="9"/>
    </row>
    <row r="4533" spans="4:4">
      <c r="D4533" s="9"/>
    </row>
    <row r="4534" spans="4:4">
      <c r="D4534" s="9"/>
    </row>
    <row r="4535" spans="4:4">
      <c r="D4535" s="9"/>
    </row>
    <row r="4536" spans="4:4">
      <c r="D4536" s="9"/>
    </row>
    <row r="4537" spans="4:4">
      <c r="D4537" s="9"/>
    </row>
    <row r="4538" spans="4:4">
      <c r="D4538" s="9"/>
    </row>
    <row r="4539" spans="4:4">
      <c r="D4539" s="9"/>
    </row>
    <row r="4540" spans="4:4">
      <c r="D4540" s="9"/>
    </row>
    <row r="4541" spans="4:4">
      <c r="D4541" s="9"/>
    </row>
    <row r="4542" spans="4:4">
      <c r="D4542" s="9"/>
    </row>
    <row r="4543" spans="4:4">
      <c r="D4543" s="9"/>
    </row>
    <row r="4544" spans="4:4">
      <c r="D4544" s="9"/>
    </row>
    <row r="4545" spans="4:4">
      <c r="D4545" s="9"/>
    </row>
    <row r="4546" spans="4:4">
      <c r="D4546" s="9"/>
    </row>
    <row r="4547" spans="4:4">
      <c r="D4547" s="9"/>
    </row>
    <row r="4548" spans="4:4">
      <c r="D4548" s="9"/>
    </row>
    <row r="4549" spans="4:4">
      <c r="D4549" s="9"/>
    </row>
    <row r="4550" spans="4:4">
      <c r="D4550" s="9"/>
    </row>
    <row r="4551" spans="4:4">
      <c r="D4551" s="9"/>
    </row>
    <row r="4552" spans="4:4">
      <c r="D4552" s="9"/>
    </row>
    <row r="4553" spans="4:4">
      <c r="D4553" s="9"/>
    </row>
    <row r="4554" spans="4:4">
      <c r="D4554" s="9"/>
    </row>
    <row r="4555" spans="4:4">
      <c r="D4555" s="9"/>
    </row>
    <row r="4556" spans="4:4">
      <c r="D4556" s="9"/>
    </row>
    <row r="4557" spans="4:4">
      <c r="D4557" s="9"/>
    </row>
    <row r="4558" spans="4:4">
      <c r="D4558" s="9"/>
    </row>
    <row r="4559" spans="4:4">
      <c r="D4559" s="9"/>
    </row>
    <row r="4560" spans="4:4">
      <c r="D4560" s="9"/>
    </row>
    <row r="4561" spans="4:4">
      <c r="D4561" s="9"/>
    </row>
    <row r="4562" spans="4:4">
      <c r="D4562" s="9"/>
    </row>
    <row r="4563" spans="4:4">
      <c r="D4563" s="9"/>
    </row>
    <row r="4564" spans="4:4">
      <c r="D4564" s="9"/>
    </row>
    <row r="4565" spans="4:4">
      <c r="D4565" s="9"/>
    </row>
    <row r="4566" spans="4:4">
      <c r="D4566" s="9"/>
    </row>
    <row r="4567" spans="4:4">
      <c r="D4567" s="9"/>
    </row>
    <row r="4568" spans="4:4">
      <c r="D4568" s="9"/>
    </row>
    <row r="4569" spans="4:4">
      <c r="D4569" s="9"/>
    </row>
    <row r="4570" spans="4:4">
      <c r="D4570" s="9"/>
    </row>
    <row r="4571" spans="4:4">
      <c r="D4571" s="9"/>
    </row>
    <row r="4572" spans="4:4">
      <c r="D4572" s="9"/>
    </row>
    <row r="4573" spans="4:4">
      <c r="D4573" s="9"/>
    </row>
    <row r="4574" spans="4:4">
      <c r="D4574" s="9"/>
    </row>
    <row r="4575" spans="4:4">
      <c r="D4575" s="9"/>
    </row>
    <row r="4576" spans="4:4">
      <c r="D4576" s="9"/>
    </row>
    <row r="4577" spans="4:4">
      <c r="D4577" s="9"/>
    </row>
    <row r="4578" spans="4:4">
      <c r="D4578" s="9"/>
    </row>
    <row r="4579" spans="4:4">
      <c r="D4579" s="9"/>
    </row>
    <row r="4580" spans="4:4">
      <c r="D4580" s="9"/>
    </row>
    <row r="4581" spans="4:4">
      <c r="D4581" s="9"/>
    </row>
    <row r="4582" spans="4:4">
      <c r="D4582" s="9"/>
    </row>
    <row r="4583" spans="4:4">
      <c r="D4583" s="9"/>
    </row>
    <row r="4584" spans="4:4">
      <c r="D4584" s="9"/>
    </row>
    <row r="4585" spans="4:4">
      <c r="D4585" s="9"/>
    </row>
    <row r="4586" spans="4:4">
      <c r="D4586" s="9"/>
    </row>
    <row r="4587" spans="4:4">
      <c r="D4587" s="9"/>
    </row>
    <row r="4588" spans="4:4">
      <c r="D4588" s="9"/>
    </row>
    <row r="4589" spans="4:4">
      <c r="D4589" s="9"/>
    </row>
    <row r="4590" spans="4:4">
      <c r="D4590" s="9"/>
    </row>
    <row r="4591" spans="4:4">
      <c r="D4591" s="9"/>
    </row>
    <row r="4592" spans="4:4">
      <c r="D4592" s="9"/>
    </row>
    <row r="4593" spans="4:4">
      <c r="D4593" s="9"/>
    </row>
    <row r="4594" spans="4:4">
      <c r="D4594" s="9"/>
    </row>
    <row r="4595" spans="4:4">
      <c r="D4595" s="9"/>
    </row>
    <row r="4596" spans="4:4">
      <c r="D4596" s="9"/>
    </row>
    <row r="4597" spans="4:4">
      <c r="D4597" s="9"/>
    </row>
    <row r="4598" spans="4:4">
      <c r="D4598" s="9"/>
    </row>
    <row r="4599" spans="4:4">
      <c r="D4599" s="9"/>
    </row>
    <row r="4600" spans="4:4">
      <c r="D4600" s="9"/>
    </row>
    <row r="4601" spans="4:4">
      <c r="D4601" s="9"/>
    </row>
    <row r="4602" spans="4:4">
      <c r="D4602" s="9"/>
    </row>
    <row r="4603" spans="4:4">
      <c r="D4603" s="9"/>
    </row>
    <row r="4604" spans="4:4">
      <c r="D4604" s="9"/>
    </row>
    <row r="4605" spans="4:4">
      <c r="D4605" s="9"/>
    </row>
    <row r="4606" spans="4:4">
      <c r="D4606" s="9"/>
    </row>
    <row r="4607" spans="4:4">
      <c r="D4607" s="9"/>
    </row>
    <row r="4608" spans="4:4">
      <c r="D4608" s="9"/>
    </row>
    <row r="4609" spans="4:4">
      <c r="D4609" s="9"/>
    </row>
    <row r="4610" spans="4:4">
      <c r="D4610" s="9"/>
    </row>
    <row r="4611" spans="4:4">
      <c r="D4611" s="9"/>
    </row>
    <row r="4612" spans="4:4">
      <c r="D4612" s="9"/>
    </row>
    <row r="4613" spans="4:4">
      <c r="D4613" s="9"/>
    </row>
    <row r="4614" spans="4:4">
      <c r="D4614" s="9"/>
    </row>
    <row r="4615" spans="4:4">
      <c r="D4615" s="9"/>
    </row>
    <row r="4616" spans="4:4">
      <c r="D4616" s="9"/>
    </row>
    <row r="4617" spans="4:4">
      <c r="D4617" s="9"/>
    </row>
    <row r="4618" spans="4:4">
      <c r="D4618" s="9"/>
    </row>
    <row r="4619" spans="4:4">
      <c r="D4619" s="9"/>
    </row>
    <row r="4620" spans="4:4">
      <c r="D4620" s="9"/>
    </row>
    <row r="4621" spans="4:4">
      <c r="D4621" s="9"/>
    </row>
    <row r="4622" spans="4:4">
      <c r="D4622" s="9"/>
    </row>
    <row r="4623" spans="4:4">
      <c r="D4623" s="9"/>
    </row>
    <row r="4624" spans="4:4">
      <c r="D4624" s="9"/>
    </row>
    <row r="4625" spans="4:4">
      <c r="D4625" s="9"/>
    </row>
    <row r="4626" spans="4:4">
      <c r="D4626" s="9"/>
    </row>
    <row r="4627" spans="4:4">
      <c r="D4627" s="9"/>
    </row>
    <row r="4628" spans="4:4">
      <c r="D4628" s="9"/>
    </row>
    <row r="4629" spans="4:4">
      <c r="D4629" s="9"/>
    </row>
    <row r="4630" spans="4:4">
      <c r="D4630" s="9"/>
    </row>
    <row r="4631" spans="4:4">
      <c r="D4631" s="9"/>
    </row>
    <row r="4632" spans="4:4">
      <c r="D4632" s="9"/>
    </row>
    <row r="4633" spans="4:4">
      <c r="D4633" s="9"/>
    </row>
    <row r="4634" spans="4:4">
      <c r="D4634" s="9"/>
    </row>
    <row r="4635" spans="4:4">
      <c r="D4635" s="9"/>
    </row>
    <row r="4636" spans="4:4">
      <c r="D4636" s="9"/>
    </row>
    <row r="4637" spans="4:4">
      <c r="D4637" s="9"/>
    </row>
    <row r="4638" spans="4:4">
      <c r="D4638" s="9"/>
    </row>
    <row r="4639" spans="4:4">
      <c r="D4639" s="9"/>
    </row>
    <row r="4640" spans="4:4">
      <c r="D4640" s="9"/>
    </row>
    <row r="4641" spans="4:4">
      <c r="D4641" s="9"/>
    </row>
    <row r="4642" spans="4:4">
      <c r="D4642" s="9"/>
    </row>
    <row r="4643" spans="4:4">
      <c r="D4643" s="9"/>
    </row>
    <row r="4644" spans="4:4">
      <c r="D4644" s="9"/>
    </row>
    <row r="4645" spans="4:4">
      <c r="D4645" s="9"/>
    </row>
    <row r="4646" spans="4:4">
      <c r="D4646" s="9"/>
    </row>
    <row r="4647" spans="4:4">
      <c r="D4647" s="9"/>
    </row>
    <row r="4648" spans="4:4">
      <c r="D4648" s="9"/>
    </row>
    <row r="4649" spans="4:4">
      <c r="D4649" s="9"/>
    </row>
    <row r="4650" spans="4:4">
      <c r="D4650" s="9"/>
    </row>
    <row r="4651" spans="4:4">
      <c r="D4651" s="9"/>
    </row>
    <row r="4652" spans="4:4">
      <c r="D4652" s="9"/>
    </row>
    <row r="4653" spans="4:4">
      <c r="D4653" s="9"/>
    </row>
    <row r="4654" spans="4:4">
      <c r="D4654" s="9"/>
    </row>
    <row r="4655" spans="4:4">
      <c r="D4655" s="9"/>
    </row>
    <row r="4656" spans="4:4">
      <c r="D4656" s="9"/>
    </row>
    <row r="4657" spans="4:4">
      <c r="D4657" s="9"/>
    </row>
    <row r="4658" spans="4:4">
      <c r="D4658" s="9"/>
    </row>
    <row r="4659" spans="4:4">
      <c r="D4659" s="9"/>
    </row>
    <row r="4660" spans="4:4">
      <c r="D4660" s="9"/>
    </row>
    <row r="4661" spans="4:4">
      <c r="D4661" s="9"/>
    </row>
    <row r="4662" spans="4:4">
      <c r="D4662" s="9"/>
    </row>
    <row r="4663" spans="4:4">
      <c r="D4663" s="9"/>
    </row>
    <row r="4664" spans="4:4">
      <c r="D4664" s="9"/>
    </row>
    <row r="4665" spans="4:4">
      <c r="D4665" s="9"/>
    </row>
    <row r="4666" spans="4:4">
      <c r="D4666" s="9"/>
    </row>
    <row r="4667" spans="4:4">
      <c r="D4667" s="9"/>
    </row>
    <row r="4668" spans="4:4">
      <c r="D4668" s="9"/>
    </row>
    <row r="4669" spans="4:4">
      <c r="D4669" s="9"/>
    </row>
    <row r="4670" spans="4:4">
      <c r="D4670" s="9"/>
    </row>
    <row r="4671" spans="4:4">
      <c r="D4671" s="9"/>
    </row>
    <row r="4672" spans="4:4">
      <c r="D4672" s="9"/>
    </row>
    <row r="4673" spans="4:4">
      <c r="D4673" s="9"/>
    </row>
    <row r="4674" spans="4:4">
      <c r="D4674" s="9"/>
    </row>
    <row r="4675" spans="4:4">
      <c r="D4675" s="9"/>
    </row>
    <row r="4676" spans="4:4">
      <c r="D4676" s="9"/>
    </row>
    <row r="4677" spans="4:4">
      <c r="D4677" s="9"/>
    </row>
    <row r="4678" spans="4:4">
      <c r="D4678" s="9"/>
    </row>
    <row r="4679" spans="4:4">
      <c r="D4679" s="9"/>
    </row>
    <row r="4680" spans="4:4">
      <c r="D4680" s="9"/>
    </row>
    <row r="4681" spans="4:4">
      <c r="D4681" s="9"/>
    </row>
    <row r="4682" spans="4:4">
      <c r="D4682" s="9"/>
    </row>
    <row r="4683" spans="4:4">
      <c r="D4683" s="9"/>
    </row>
    <row r="4684" spans="4:4">
      <c r="D4684" s="9"/>
    </row>
    <row r="4685" spans="4:4">
      <c r="D4685" s="9"/>
    </row>
    <row r="4686" spans="4:4">
      <c r="D4686" s="9"/>
    </row>
    <row r="4687" spans="4:4">
      <c r="D4687" s="9"/>
    </row>
    <row r="4688" spans="4:4">
      <c r="D4688" s="9"/>
    </row>
    <row r="4689" spans="4:4">
      <c r="D4689" s="9"/>
    </row>
    <row r="4690" spans="4:4">
      <c r="D4690" s="9"/>
    </row>
    <row r="4691" spans="4:4">
      <c r="D4691" s="9"/>
    </row>
    <row r="4692" spans="4:4">
      <c r="D4692" s="9"/>
    </row>
    <row r="4693" spans="4:4">
      <c r="D4693" s="9"/>
    </row>
    <row r="4694" spans="4:4">
      <c r="D4694" s="9"/>
    </row>
    <row r="4695" spans="4:4">
      <c r="D4695" s="9"/>
    </row>
    <row r="4696" spans="4:4">
      <c r="D4696" s="9"/>
    </row>
    <row r="4697" spans="4:4">
      <c r="D4697" s="9"/>
    </row>
    <row r="4698" spans="4:4">
      <c r="D4698" s="9"/>
    </row>
    <row r="4699" spans="4:4">
      <c r="D4699" s="9"/>
    </row>
    <row r="4700" spans="4:4">
      <c r="D4700" s="9"/>
    </row>
    <row r="4701" spans="4:4">
      <c r="D4701" s="9"/>
    </row>
    <row r="4702" spans="4:4">
      <c r="D4702" s="9"/>
    </row>
    <row r="4703" spans="4:4">
      <c r="D4703" s="9"/>
    </row>
    <row r="4704" spans="4:4">
      <c r="D4704" s="9"/>
    </row>
    <row r="4705" spans="4:4">
      <c r="D4705" s="9"/>
    </row>
    <row r="4706" spans="4:4">
      <c r="D4706" s="9"/>
    </row>
    <row r="4707" spans="4:4">
      <c r="D4707" s="9"/>
    </row>
    <row r="4708" spans="4:4">
      <c r="D4708" s="9"/>
    </row>
    <row r="4709" spans="4:4">
      <c r="D4709" s="9"/>
    </row>
    <row r="4710" spans="4:4">
      <c r="D4710" s="9"/>
    </row>
    <row r="4711" spans="4:4">
      <c r="D4711" s="9"/>
    </row>
    <row r="4712" spans="4:4">
      <c r="D4712" s="9"/>
    </row>
    <row r="4713" spans="4:4">
      <c r="D4713" s="9"/>
    </row>
    <row r="4714" spans="4:4">
      <c r="D4714" s="9"/>
    </row>
    <row r="4715" spans="4:4">
      <c r="D4715" s="9"/>
    </row>
    <row r="4716" spans="4:4">
      <c r="D4716" s="9"/>
    </row>
    <row r="4717" spans="4:4">
      <c r="D4717" s="9"/>
    </row>
    <row r="4718" spans="4:4">
      <c r="D4718" s="9"/>
    </row>
    <row r="4719" spans="4:4">
      <c r="D4719" s="9"/>
    </row>
    <row r="4720" spans="4:4">
      <c r="D4720" s="9"/>
    </row>
    <row r="4721" spans="4:4">
      <c r="D4721" s="9"/>
    </row>
    <row r="4722" spans="4:4">
      <c r="D4722" s="9"/>
    </row>
    <row r="4723" spans="4:4">
      <c r="D4723" s="9"/>
    </row>
    <row r="4724" spans="4:4">
      <c r="D4724" s="9"/>
    </row>
    <row r="4725" spans="4:4">
      <c r="D4725" s="9"/>
    </row>
    <row r="4726" spans="4:4">
      <c r="D4726" s="9"/>
    </row>
    <row r="4727" spans="4:4">
      <c r="D4727" s="9"/>
    </row>
    <row r="4728" spans="4:4">
      <c r="D4728" s="9"/>
    </row>
    <row r="4729" spans="4:4">
      <c r="D4729" s="9"/>
    </row>
    <row r="4730" spans="4:4">
      <c r="D4730" s="9"/>
    </row>
    <row r="4731" spans="4:4">
      <c r="D4731" s="9"/>
    </row>
    <row r="4732" spans="4:4">
      <c r="D4732" s="9"/>
    </row>
    <row r="4733" spans="4:4">
      <c r="D4733" s="9"/>
    </row>
    <row r="4734" spans="4:4">
      <c r="D4734" s="9"/>
    </row>
    <row r="4735" spans="4:4">
      <c r="D4735" s="9"/>
    </row>
    <row r="4736" spans="4:4">
      <c r="D4736" s="9"/>
    </row>
    <row r="4737" spans="4:4">
      <c r="D4737" s="9"/>
    </row>
    <row r="4738" spans="4:4">
      <c r="D4738" s="9"/>
    </row>
    <row r="4739" spans="4:4">
      <c r="D4739" s="9"/>
    </row>
    <row r="4740" spans="4:4">
      <c r="D4740" s="9"/>
    </row>
    <row r="4741" spans="4:4">
      <c r="D4741" s="9"/>
    </row>
    <row r="4742" spans="4:4">
      <c r="D4742" s="9"/>
    </row>
    <row r="4743" spans="4:4">
      <c r="D4743" s="9"/>
    </row>
    <row r="4744" spans="4:4">
      <c r="D4744" s="9"/>
    </row>
    <row r="4745" spans="4:4">
      <c r="D4745" s="9"/>
    </row>
    <row r="4746" spans="4:4">
      <c r="D4746" s="9"/>
    </row>
    <row r="4747" spans="4:4">
      <c r="D4747" s="9"/>
    </row>
    <row r="4748" spans="4:4">
      <c r="D4748" s="9"/>
    </row>
    <row r="4749" spans="4:4">
      <c r="D4749" s="9"/>
    </row>
    <row r="4750" spans="4:4">
      <c r="D4750" s="9"/>
    </row>
    <row r="4751" spans="4:4">
      <c r="D4751" s="9"/>
    </row>
    <row r="4752" spans="4:4">
      <c r="D4752" s="9"/>
    </row>
    <row r="4753" spans="4:4">
      <c r="D4753" s="9"/>
    </row>
    <row r="4754" spans="4:4">
      <c r="D4754" s="9"/>
    </row>
    <row r="4755" spans="4:4">
      <c r="D4755" s="9"/>
    </row>
    <row r="4756" spans="4:4">
      <c r="D4756" s="9"/>
    </row>
    <row r="4757" spans="4:4">
      <c r="D4757" s="9"/>
    </row>
    <row r="4758" spans="4:4">
      <c r="D4758" s="9"/>
    </row>
    <row r="4759" spans="4:4">
      <c r="D4759" s="9"/>
    </row>
    <row r="4760" spans="4:4">
      <c r="D4760" s="9"/>
    </row>
    <row r="4761" spans="4:4">
      <c r="D4761" s="9"/>
    </row>
    <row r="4762" spans="4:4">
      <c r="D4762" s="9"/>
    </row>
    <row r="4763" spans="4:4">
      <c r="D4763" s="9"/>
    </row>
    <row r="4764" spans="4:4">
      <c r="D4764" s="9"/>
    </row>
    <row r="4765" spans="4:4">
      <c r="D4765" s="9"/>
    </row>
    <row r="4766" spans="4:4">
      <c r="D4766" s="9"/>
    </row>
    <row r="4767" spans="4:4">
      <c r="D4767" s="9"/>
    </row>
    <row r="4768" spans="4:4">
      <c r="D4768" s="9"/>
    </row>
    <row r="4769" spans="4:4">
      <c r="D4769" s="9"/>
    </row>
    <row r="4770" spans="4:4">
      <c r="D4770" s="9"/>
    </row>
    <row r="4771" spans="4:4">
      <c r="D4771" s="9"/>
    </row>
    <row r="4772" spans="4:4">
      <c r="D4772" s="9"/>
    </row>
    <row r="4773" spans="4:4">
      <c r="D4773" s="9"/>
    </row>
    <row r="4774" spans="4:4">
      <c r="D4774" s="9"/>
    </row>
    <row r="4775" spans="4:4">
      <c r="D4775" s="9"/>
    </row>
    <row r="4776" spans="4:4">
      <c r="D4776" s="9"/>
    </row>
    <row r="4777" spans="4:4">
      <c r="D4777" s="9"/>
    </row>
    <row r="4778" spans="4:4">
      <c r="D4778" s="9"/>
    </row>
    <row r="4779" spans="4:4">
      <c r="D4779" s="9"/>
    </row>
    <row r="4780" spans="4:4">
      <c r="D4780" s="9"/>
    </row>
    <row r="4781" spans="4:4">
      <c r="D4781" s="9"/>
    </row>
    <row r="4782" spans="4:4">
      <c r="D4782" s="9"/>
    </row>
    <row r="4783" spans="4:4">
      <c r="D4783" s="9"/>
    </row>
    <row r="4784" spans="4:4">
      <c r="D4784" s="9"/>
    </row>
    <row r="4785" spans="4:4">
      <c r="D4785" s="9"/>
    </row>
    <row r="4786" spans="4:4">
      <c r="D4786" s="9"/>
    </row>
    <row r="4787" spans="4:4">
      <c r="D4787" s="9"/>
    </row>
    <row r="4788" spans="4:4">
      <c r="D4788" s="9"/>
    </row>
    <row r="4789" spans="4:4">
      <c r="D4789" s="9"/>
    </row>
    <row r="4790" spans="4:4">
      <c r="D4790" s="9"/>
    </row>
    <row r="4791" spans="4:4">
      <c r="D4791" s="9"/>
    </row>
    <row r="4792" spans="4:4">
      <c r="D4792" s="9"/>
    </row>
    <row r="4793" spans="4:4">
      <c r="D4793" s="9"/>
    </row>
    <row r="4794" spans="4:4">
      <c r="D4794" s="9"/>
    </row>
    <row r="4795" spans="4:4">
      <c r="D4795" s="9"/>
    </row>
    <row r="4796" spans="4:4">
      <c r="D4796" s="9"/>
    </row>
    <row r="4797" spans="4:4">
      <c r="D4797" s="9"/>
    </row>
    <row r="4798" spans="4:4">
      <c r="D4798" s="9"/>
    </row>
    <row r="4799" spans="4:4">
      <c r="D4799" s="9"/>
    </row>
    <row r="4800" spans="4:4">
      <c r="D4800" s="9"/>
    </row>
    <row r="4801" spans="4:4">
      <c r="D4801" s="9"/>
    </row>
    <row r="4802" spans="4:4">
      <c r="D4802" s="9"/>
    </row>
    <row r="4803" spans="4:4">
      <c r="D4803" s="9"/>
    </row>
    <row r="4804" spans="4:4">
      <c r="D4804" s="9"/>
    </row>
    <row r="4805" spans="4:4">
      <c r="D4805" s="9"/>
    </row>
    <row r="4806" spans="4:4">
      <c r="D4806" s="9"/>
    </row>
    <row r="4807" spans="4:4">
      <c r="D4807" s="9"/>
    </row>
    <row r="4808" spans="4:4">
      <c r="D4808" s="9"/>
    </row>
    <row r="4809" spans="4:4">
      <c r="D4809" s="9"/>
    </row>
    <row r="4810" spans="4:4">
      <c r="D4810" s="9"/>
    </row>
    <row r="4811" spans="4:4">
      <c r="D4811" s="9"/>
    </row>
    <row r="4812" spans="4:4">
      <c r="D4812" s="9"/>
    </row>
    <row r="4813" spans="4:4">
      <c r="D4813" s="9"/>
    </row>
    <row r="4814" spans="4:4">
      <c r="D4814" s="9"/>
    </row>
    <row r="4815" spans="4:4">
      <c r="D4815" s="9"/>
    </row>
    <row r="4816" spans="4:4">
      <c r="D4816" s="9"/>
    </row>
    <row r="4817" spans="4:4">
      <c r="D4817" s="9"/>
    </row>
    <row r="4818" spans="4:4">
      <c r="D4818" s="9"/>
    </row>
    <row r="4819" spans="4:4">
      <c r="D4819" s="9"/>
    </row>
    <row r="4820" spans="4:4">
      <c r="D4820" s="9"/>
    </row>
    <row r="4821" spans="4:4">
      <c r="D4821" s="9"/>
    </row>
    <row r="4822" spans="4:4">
      <c r="D4822" s="9"/>
    </row>
    <row r="4823" spans="4:4">
      <c r="D4823" s="9"/>
    </row>
    <row r="4824" spans="4:4">
      <c r="D4824" s="9"/>
    </row>
    <row r="4825" spans="4:4">
      <c r="D4825" s="9"/>
    </row>
    <row r="4826" spans="4:4">
      <c r="D4826" s="9"/>
    </row>
    <row r="4827" spans="4:4">
      <c r="D4827" s="9"/>
    </row>
    <row r="4828" spans="4:4">
      <c r="D4828" s="9"/>
    </row>
    <row r="4829" spans="4:4">
      <c r="D4829" s="9"/>
    </row>
    <row r="4830" spans="4:4">
      <c r="D4830" s="9"/>
    </row>
    <row r="4831" spans="4:4">
      <c r="D4831" s="9"/>
    </row>
    <row r="4832" spans="4:4">
      <c r="D4832" s="9"/>
    </row>
    <row r="4833" spans="4:4">
      <c r="D4833" s="9"/>
    </row>
    <row r="4834" spans="4:4">
      <c r="D4834" s="9"/>
    </row>
    <row r="4835" spans="4:4">
      <c r="D4835" s="9"/>
    </row>
    <row r="4836" spans="4:4">
      <c r="D4836" s="9"/>
    </row>
    <row r="4837" spans="4:4">
      <c r="D4837" s="9"/>
    </row>
    <row r="4838" spans="4:4">
      <c r="D4838" s="9"/>
    </row>
    <row r="4839" spans="4:4">
      <c r="D4839" s="9"/>
    </row>
    <row r="4840" spans="4:4">
      <c r="D4840" s="9"/>
    </row>
    <row r="4841" spans="4:4">
      <c r="D4841" s="9"/>
    </row>
    <row r="4842" spans="4:4">
      <c r="D4842" s="9"/>
    </row>
    <row r="4843" spans="4:4">
      <c r="D4843" s="9"/>
    </row>
    <row r="4844" spans="4:4">
      <c r="D4844" s="9"/>
    </row>
    <row r="4845" spans="4:4">
      <c r="D4845" s="9"/>
    </row>
    <row r="4846" spans="4:4">
      <c r="D4846" s="9"/>
    </row>
    <row r="4847" spans="4:4">
      <c r="D4847" s="9"/>
    </row>
    <row r="4848" spans="4:4">
      <c r="D4848" s="9"/>
    </row>
    <row r="4849" spans="4:4">
      <c r="D4849" s="9"/>
    </row>
    <row r="4850" spans="4:4">
      <c r="D4850" s="9"/>
    </row>
    <row r="4851" spans="4:4">
      <c r="D4851" s="9"/>
    </row>
    <row r="4852" spans="4:4">
      <c r="D4852" s="9"/>
    </row>
    <row r="4853" spans="4:4">
      <c r="D4853" s="9"/>
    </row>
    <row r="4854" spans="4:4">
      <c r="D4854" s="9"/>
    </row>
    <row r="4855" spans="4:4">
      <c r="D4855" s="9"/>
    </row>
    <row r="4856" spans="4:4">
      <c r="D4856" s="9"/>
    </row>
    <row r="4857" spans="4:4">
      <c r="D4857" s="9"/>
    </row>
    <row r="4858" spans="4:4">
      <c r="D4858" s="9"/>
    </row>
    <row r="4859" spans="4:4">
      <c r="D4859" s="9"/>
    </row>
    <row r="4860" spans="4:4">
      <c r="D4860" s="9"/>
    </row>
    <row r="4861" spans="4:4">
      <c r="D4861" s="9"/>
    </row>
    <row r="4862" spans="4:4">
      <c r="D4862" s="9"/>
    </row>
    <row r="4863" spans="4:4">
      <c r="D4863" s="9"/>
    </row>
    <row r="4864" spans="4:4">
      <c r="D4864" s="9"/>
    </row>
    <row r="4865" spans="4:4">
      <c r="D4865" s="9"/>
    </row>
    <row r="4866" spans="4:4">
      <c r="D4866" s="9"/>
    </row>
    <row r="4867" spans="4:4">
      <c r="D4867" s="9"/>
    </row>
    <row r="4868" spans="4:4">
      <c r="D4868" s="9"/>
    </row>
    <row r="4869" spans="4:4">
      <c r="D4869" s="9"/>
    </row>
    <row r="4870" spans="4:4">
      <c r="D4870" s="9"/>
    </row>
    <row r="4871" spans="4:4">
      <c r="D4871" s="9"/>
    </row>
    <row r="4872" spans="4:4">
      <c r="D4872" s="9"/>
    </row>
    <row r="4873" spans="4:4">
      <c r="D4873" s="9"/>
    </row>
    <row r="4874" spans="4:4">
      <c r="D4874" s="9"/>
    </row>
    <row r="4875" spans="4:4">
      <c r="D4875" s="9"/>
    </row>
    <row r="4876" spans="4:4">
      <c r="D4876" s="9"/>
    </row>
    <row r="4877" spans="4:4">
      <c r="D4877" s="9"/>
    </row>
    <row r="4878" spans="4:4">
      <c r="D4878" s="9"/>
    </row>
    <row r="4879" spans="4:4">
      <c r="D4879" s="9"/>
    </row>
    <row r="4880" spans="4:4">
      <c r="D4880" s="9"/>
    </row>
    <row r="4881" spans="4:4">
      <c r="D4881" s="9"/>
    </row>
    <row r="4882" spans="4:4">
      <c r="D4882" s="9"/>
    </row>
    <row r="4883" spans="4:4">
      <c r="D4883" s="9"/>
    </row>
    <row r="4884" spans="4:4">
      <c r="D4884" s="9"/>
    </row>
    <row r="4885" spans="4:4">
      <c r="D4885" s="9"/>
    </row>
    <row r="4886" spans="4:4">
      <c r="D4886" s="9"/>
    </row>
    <row r="4887" spans="4:4">
      <c r="D4887" s="9"/>
    </row>
    <row r="4888" spans="4:4">
      <c r="D4888" s="9"/>
    </row>
    <row r="4889" spans="4:4">
      <c r="D4889" s="9"/>
    </row>
    <row r="4890" spans="4:4">
      <c r="D4890" s="9"/>
    </row>
    <row r="4891" spans="4:4">
      <c r="D4891" s="9"/>
    </row>
    <row r="4892" spans="4:4">
      <c r="D4892" s="9"/>
    </row>
    <row r="4893" spans="4:4">
      <c r="D4893" s="9"/>
    </row>
    <row r="4894" spans="4:4">
      <c r="D4894" s="9"/>
    </row>
    <row r="4895" spans="4:4">
      <c r="D4895" s="9"/>
    </row>
    <row r="4896" spans="4:4">
      <c r="D4896" s="9"/>
    </row>
    <row r="4897" spans="4:4">
      <c r="D4897" s="9"/>
    </row>
    <row r="4898" spans="4:4">
      <c r="D4898" s="9"/>
    </row>
    <row r="4899" spans="4:4">
      <c r="D4899" s="9"/>
    </row>
    <row r="4900" spans="4:4">
      <c r="D4900" s="9"/>
    </row>
    <row r="4901" spans="4:4">
      <c r="D4901" s="9"/>
    </row>
    <row r="4902" spans="4:4">
      <c r="D4902" s="9"/>
    </row>
    <row r="4903" spans="4:4">
      <c r="D4903" s="9"/>
    </row>
    <row r="4904" spans="4:4">
      <c r="D4904" s="9"/>
    </row>
    <row r="4905" spans="4:4">
      <c r="D4905" s="9"/>
    </row>
    <row r="4906" spans="4:4">
      <c r="D4906" s="9"/>
    </row>
    <row r="4907" spans="4:4">
      <c r="D4907" s="9"/>
    </row>
    <row r="4908" spans="4:4">
      <c r="D4908" s="9"/>
    </row>
    <row r="4909" spans="4:4">
      <c r="D4909" s="9"/>
    </row>
    <row r="4910" spans="4:4">
      <c r="D4910" s="9"/>
    </row>
    <row r="4911" spans="4:4">
      <c r="D4911" s="9"/>
    </row>
    <row r="4912" spans="4:4">
      <c r="D4912" s="9"/>
    </row>
    <row r="4913" spans="4:4">
      <c r="D4913" s="9"/>
    </row>
    <row r="4914" spans="4:4">
      <c r="D4914" s="9"/>
    </row>
    <row r="4915" spans="4:4">
      <c r="D4915" s="9"/>
    </row>
    <row r="4916" spans="4:4">
      <c r="D4916" s="9"/>
    </row>
    <row r="4917" spans="4:4">
      <c r="D4917" s="9"/>
    </row>
    <row r="4918" spans="4:4">
      <c r="D4918" s="9"/>
    </row>
    <row r="4919" spans="4:4">
      <c r="D4919" s="9"/>
    </row>
    <row r="4920" spans="4:4">
      <c r="D4920" s="9"/>
    </row>
    <row r="4921" spans="4:4">
      <c r="D4921" s="9"/>
    </row>
    <row r="4922" spans="4:4">
      <c r="D4922" s="9"/>
    </row>
    <row r="4923" spans="4:4">
      <c r="D4923" s="9"/>
    </row>
    <row r="4924" spans="4:4">
      <c r="D4924" s="9"/>
    </row>
    <row r="4925" spans="4:4">
      <c r="D4925" s="9"/>
    </row>
    <row r="4926" spans="4:4">
      <c r="D4926" s="9"/>
    </row>
    <row r="4927" spans="4:4">
      <c r="D4927" s="9"/>
    </row>
    <row r="4928" spans="4:4">
      <c r="D4928" s="9"/>
    </row>
    <row r="4929" spans="4:4">
      <c r="D4929" s="9"/>
    </row>
    <row r="4930" spans="4:4">
      <c r="D4930" s="9"/>
    </row>
    <row r="4931" spans="4:4">
      <c r="D4931" s="9"/>
    </row>
    <row r="4932" spans="4:4">
      <c r="D4932" s="9"/>
    </row>
    <row r="4933" spans="4:4">
      <c r="D4933" s="9"/>
    </row>
    <row r="4934" spans="4:4">
      <c r="D4934" s="9"/>
    </row>
    <row r="4935" spans="4:4">
      <c r="D4935" s="9"/>
    </row>
    <row r="4936" spans="4:4">
      <c r="D4936" s="9"/>
    </row>
    <row r="4937" spans="4:4">
      <c r="D4937" s="9"/>
    </row>
    <row r="4938" spans="4:4">
      <c r="D4938" s="9"/>
    </row>
    <row r="4939" spans="4:4">
      <c r="D4939" s="9"/>
    </row>
    <row r="4940" spans="4:4">
      <c r="D4940" s="9"/>
    </row>
    <row r="4941" spans="4:4">
      <c r="D4941" s="9"/>
    </row>
    <row r="4942" spans="4:4">
      <c r="D4942" s="9"/>
    </row>
    <row r="4943" spans="4:4">
      <c r="D4943" s="9"/>
    </row>
    <row r="4944" spans="4:4">
      <c r="D4944" s="9"/>
    </row>
    <row r="4945" spans="4:4">
      <c r="D4945" s="9"/>
    </row>
    <row r="4946" spans="4:4">
      <c r="D4946" s="9"/>
    </row>
    <row r="4947" spans="4:4">
      <c r="D4947" s="9"/>
    </row>
    <row r="4948" spans="4:4">
      <c r="D4948" s="9"/>
    </row>
    <row r="4949" spans="4:4">
      <c r="D4949" s="9"/>
    </row>
    <row r="4950" spans="4:4">
      <c r="D4950" s="9"/>
    </row>
    <row r="4951" spans="4:4">
      <c r="D4951" s="9"/>
    </row>
    <row r="4952" spans="4:4">
      <c r="D4952" s="9"/>
    </row>
    <row r="4953" spans="4:4">
      <c r="D4953" s="9"/>
    </row>
    <row r="4954" spans="4:4">
      <c r="D4954" s="9"/>
    </row>
    <row r="4955" spans="4:4">
      <c r="D4955" s="9"/>
    </row>
    <row r="4956" spans="4:4">
      <c r="D4956" s="9"/>
    </row>
    <row r="4957" spans="4:4">
      <c r="D4957" s="9"/>
    </row>
    <row r="4958" spans="4:4">
      <c r="D4958" s="9"/>
    </row>
    <row r="4959" spans="4:4">
      <c r="D4959" s="9"/>
    </row>
    <row r="4960" spans="4:4">
      <c r="D4960" s="9"/>
    </row>
    <row r="4961" spans="4:4">
      <c r="D4961" s="9"/>
    </row>
    <row r="4962" spans="4:4">
      <c r="D4962" s="9"/>
    </row>
    <row r="4963" spans="4:4">
      <c r="D4963" s="9"/>
    </row>
    <row r="4964" spans="4:4">
      <c r="D4964" s="9"/>
    </row>
    <row r="4965" spans="4:4">
      <c r="D4965" s="9"/>
    </row>
    <row r="4966" spans="4:4">
      <c r="D4966" s="9"/>
    </row>
    <row r="4967" spans="4:4">
      <c r="D4967" s="9"/>
    </row>
    <row r="4968" spans="4:4">
      <c r="D4968" s="9"/>
    </row>
    <row r="4969" spans="4:4">
      <c r="D4969" s="9"/>
    </row>
    <row r="4970" spans="4:4">
      <c r="D4970" s="9"/>
    </row>
    <row r="4971" spans="4:4">
      <c r="D4971" s="9"/>
    </row>
    <row r="4972" spans="4:4">
      <c r="D4972" s="9"/>
    </row>
    <row r="4973" spans="4:4">
      <c r="D4973" s="9"/>
    </row>
    <row r="4974" spans="4:4">
      <c r="D4974" s="9"/>
    </row>
    <row r="4975" spans="4:4">
      <c r="D4975" s="9"/>
    </row>
    <row r="4976" spans="4:4">
      <c r="D4976" s="9"/>
    </row>
    <row r="4977" spans="4:4">
      <c r="D4977" s="9"/>
    </row>
    <row r="4978" spans="4:4">
      <c r="D4978" s="9"/>
    </row>
    <row r="4979" spans="4:4">
      <c r="D4979" s="9"/>
    </row>
    <row r="4980" spans="4:4">
      <c r="D4980" s="9"/>
    </row>
    <row r="4981" spans="4:4">
      <c r="D4981" s="9"/>
    </row>
    <row r="4982" spans="4:4">
      <c r="D4982" s="9"/>
    </row>
    <row r="4983" spans="4:4">
      <c r="D4983" s="9"/>
    </row>
    <row r="4984" spans="4:4">
      <c r="D4984" s="9"/>
    </row>
    <row r="4985" spans="4:4">
      <c r="D4985" s="9"/>
    </row>
    <row r="4986" spans="4:4">
      <c r="D4986" s="9"/>
    </row>
    <row r="4987" spans="4:4">
      <c r="D4987" s="9"/>
    </row>
    <row r="4988" spans="4:4">
      <c r="D4988" s="9"/>
    </row>
    <row r="4989" spans="4:4">
      <c r="D4989" s="9"/>
    </row>
    <row r="4990" spans="4:4">
      <c r="D4990" s="9"/>
    </row>
    <row r="4991" spans="4:4">
      <c r="D4991" s="9"/>
    </row>
    <row r="4992" spans="4:4">
      <c r="D4992" s="9"/>
    </row>
    <row r="4993" spans="4:4">
      <c r="D4993" s="9"/>
    </row>
    <row r="4994" spans="4:4">
      <c r="D4994" s="9"/>
    </row>
    <row r="4995" spans="4:4">
      <c r="D4995" s="9"/>
    </row>
    <row r="4996" spans="4:4">
      <c r="D4996" s="9"/>
    </row>
    <row r="4997" spans="4:4">
      <c r="D4997" s="9"/>
    </row>
    <row r="4998" spans="4:4">
      <c r="D4998" s="9"/>
    </row>
    <row r="4999" spans="4:4">
      <c r="D4999" s="9"/>
    </row>
    <row r="5000" spans="4:4">
      <c r="D5000" s="9"/>
    </row>
  </sheetData>
  <mergeCells count="17">
    <mergeCell ref="C15:G15"/>
    <mergeCell ref="C17:G17"/>
    <mergeCell ref="C19:G19"/>
    <mergeCell ref="A1:G1"/>
    <mergeCell ref="C2:G2"/>
    <mergeCell ref="C3:G3"/>
    <mergeCell ref="C4:G4"/>
    <mergeCell ref="C11:G11"/>
    <mergeCell ref="C13:G13"/>
    <mergeCell ref="C31:G31"/>
    <mergeCell ref="C33:G33"/>
    <mergeCell ref="C36:G36"/>
    <mergeCell ref="C21:G21"/>
    <mergeCell ref="C22:G22"/>
    <mergeCell ref="C26:G26"/>
    <mergeCell ref="C29:G29"/>
    <mergeCell ref="C24:G24"/>
  </mergeCells>
  <phoneticPr fontId="5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outlinePr summaryBelow="0"/>
  </sheetPr>
  <dimension ref="A1:BH5000"/>
  <sheetViews>
    <sheetView workbookViewId="0">
      <pane ySplit="7" topLeftCell="A8" activePane="bottomLeft" state="frozen"/>
      <selection activeCell="C6" sqref="C6"/>
      <selection pane="bottomLeft" activeCell="C6" sqref="C6"/>
    </sheetView>
  </sheetViews>
  <sheetFormatPr defaultRowHeight="12.75" outlineLevelRow="1"/>
  <cols>
    <col min="1" max="1" width="3.42578125" customWidth="1"/>
    <col min="2" max="2" width="12.5703125" style="8" customWidth="1"/>
    <col min="3" max="3" width="63.28515625" style="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81" t="s">
        <v>1274</v>
      </c>
      <c r="B1" s="181"/>
      <c r="C1" s="181"/>
      <c r="D1" s="181"/>
      <c r="E1" s="181"/>
      <c r="F1" s="181"/>
      <c r="G1" s="181"/>
      <c r="AG1" t="s">
        <v>1275</v>
      </c>
    </row>
    <row r="2" spans="1:60" ht="24.95" customHeight="1">
      <c r="A2" s="10" t="s">
        <v>161</v>
      </c>
      <c r="B2" s="6" t="s">
        <v>169</v>
      </c>
      <c r="C2" s="182" t="s">
        <v>170</v>
      </c>
      <c r="D2" s="183"/>
      <c r="E2" s="183"/>
      <c r="F2" s="183"/>
      <c r="G2" s="184"/>
      <c r="AG2" t="s">
        <v>1276</v>
      </c>
    </row>
    <row r="3" spans="1:60" ht="24.95" customHeight="1">
      <c r="A3" s="10" t="s">
        <v>162</v>
      </c>
      <c r="B3" s="6" t="s">
        <v>173</v>
      </c>
      <c r="C3" s="182" t="s">
        <v>174</v>
      </c>
      <c r="D3" s="183"/>
      <c r="E3" s="183"/>
      <c r="F3" s="183"/>
      <c r="G3" s="184"/>
      <c r="AC3" s="8" t="s">
        <v>1276</v>
      </c>
      <c r="AG3" t="s">
        <v>1277</v>
      </c>
    </row>
    <row r="4" spans="1:60" ht="24.95" customHeight="1">
      <c r="A4" s="11" t="s">
        <v>163</v>
      </c>
      <c r="B4" s="12" t="s">
        <v>173</v>
      </c>
      <c r="C4" s="185" t="s">
        <v>174</v>
      </c>
      <c r="D4" s="186"/>
      <c r="E4" s="186"/>
      <c r="F4" s="186"/>
      <c r="G4" s="187"/>
      <c r="AG4" t="s">
        <v>1278</v>
      </c>
    </row>
    <row r="5" spans="1:60">
      <c r="D5" s="9"/>
    </row>
    <row r="6" spans="1:60" ht="38.25">
      <c r="A6" s="14" t="s">
        <v>1279</v>
      </c>
      <c r="B6" s="16" t="s">
        <v>1280</v>
      </c>
      <c r="C6" s="16" t="s">
        <v>1281</v>
      </c>
      <c r="D6" s="15" t="s">
        <v>1282</v>
      </c>
      <c r="E6" s="14" t="s">
        <v>1283</v>
      </c>
      <c r="F6" s="13" t="s">
        <v>1284</v>
      </c>
      <c r="G6" s="14" t="s">
        <v>166</v>
      </c>
      <c r="H6" s="17" t="s">
        <v>167</v>
      </c>
      <c r="I6" s="17" t="s">
        <v>1285</v>
      </c>
      <c r="J6" s="17" t="s">
        <v>168</v>
      </c>
      <c r="K6" s="17" t="s">
        <v>1286</v>
      </c>
      <c r="L6" s="17" t="s">
        <v>1287</v>
      </c>
      <c r="M6" s="17" t="s">
        <v>1288</v>
      </c>
      <c r="N6" s="17" t="s">
        <v>1289</v>
      </c>
      <c r="O6" s="17" t="s">
        <v>1290</v>
      </c>
      <c r="P6" s="17" t="s">
        <v>1291</v>
      </c>
      <c r="Q6" s="17" t="s">
        <v>1292</v>
      </c>
      <c r="R6" s="17" t="s">
        <v>1293</v>
      </c>
      <c r="S6" s="17" t="s">
        <v>1294</v>
      </c>
      <c r="T6" s="17" t="s">
        <v>1295</v>
      </c>
      <c r="U6" s="17" t="s">
        <v>1296</v>
      </c>
      <c r="V6" s="17" t="s">
        <v>1297</v>
      </c>
      <c r="W6" s="17" t="s">
        <v>1298</v>
      </c>
    </row>
    <row r="7" spans="1:60" hidden="1">
      <c r="A7" s="1"/>
      <c r="B7" s="2"/>
      <c r="C7" s="2"/>
      <c r="D7" s="4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60">
      <c r="A8" s="32" t="s">
        <v>1299</v>
      </c>
      <c r="B8" s="33" t="s">
        <v>177</v>
      </c>
      <c r="C8" s="54" t="s">
        <v>178</v>
      </c>
      <c r="D8" s="34"/>
      <c r="E8" s="35"/>
      <c r="F8" s="36"/>
      <c r="G8" s="36">
        <f>SUMIF(AG9:AG27,"&lt;&gt;NOR",G9:G27)</f>
        <v>0</v>
      </c>
      <c r="H8" s="36"/>
      <c r="I8" s="36">
        <f>SUM(I9:I27)</f>
        <v>0</v>
      </c>
      <c r="J8" s="36"/>
      <c r="K8" s="36">
        <f>SUM(K9:K27)</f>
        <v>185482.53000000003</v>
      </c>
      <c r="L8" s="36"/>
      <c r="M8" s="36">
        <f>SUM(M9:M27)</f>
        <v>0</v>
      </c>
      <c r="N8" s="36"/>
      <c r="O8" s="36">
        <f>SUM(O9:O27)</f>
        <v>0</v>
      </c>
      <c r="P8" s="36"/>
      <c r="Q8" s="36">
        <f>SUM(Q9:Q27)</f>
        <v>0</v>
      </c>
      <c r="R8" s="36"/>
      <c r="S8" s="36"/>
      <c r="T8" s="37"/>
      <c r="U8" s="31"/>
      <c r="V8" s="31">
        <f>SUM(V9:V27)</f>
        <v>0</v>
      </c>
      <c r="W8" s="31"/>
      <c r="AG8" t="s">
        <v>1300</v>
      </c>
    </row>
    <row r="9" spans="1:60" outlineLevel="1">
      <c r="A9" s="38">
        <v>1</v>
      </c>
      <c r="B9" s="39" t="s">
        <v>701</v>
      </c>
      <c r="C9" s="56" t="s">
        <v>702</v>
      </c>
      <c r="D9" s="40" t="s">
        <v>703</v>
      </c>
      <c r="E9" s="41">
        <v>100.563</v>
      </c>
      <c r="F9" s="42"/>
      <c r="G9" s="43">
        <f>ROUND(E9*F9,2)</f>
        <v>0</v>
      </c>
      <c r="H9" s="42">
        <v>0</v>
      </c>
      <c r="I9" s="43">
        <f>ROUND(E9*H9,2)</f>
        <v>0</v>
      </c>
      <c r="J9" s="42">
        <v>86.6</v>
      </c>
      <c r="K9" s="43">
        <f>ROUND(E9*J9,2)</f>
        <v>8708.76</v>
      </c>
      <c r="L9" s="43">
        <v>21</v>
      </c>
      <c r="M9" s="43">
        <f>G9*(1+L9/100)</f>
        <v>0</v>
      </c>
      <c r="N9" s="43">
        <v>0</v>
      </c>
      <c r="O9" s="43">
        <f>ROUND(E9*N9,2)</f>
        <v>0</v>
      </c>
      <c r="P9" s="43">
        <v>0</v>
      </c>
      <c r="Q9" s="43">
        <f>ROUND(E9*P9,2)</f>
        <v>0</v>
      </c>
      <c r="R9" s="43"/>
      <c r="S9" s="43" t="s">
        <v>704</v>
      </c>
      <c r="T9" s="44" t="s">
        <v>705</v>
      </c>
      <c r="U9" s="27">
        <v>0</v>
      </c>
      <c r="V9" s="27">
        <f>ROUND(E9*U9,2)</f>
        <v>0</v>
      </c>
      <c r="W9" s="27"/>
      <c r="X9" s="18"/>
      <c r="Y9" s="18"/>
      <c r="Z9" s="18"/>
      <c r="AA9" s="18"/>
      <c r="AB9" s="18"/>
      <c r="AC9" s="18"/>
      <c r="AD9" s="18"/>
      <c r="AE9" s="18"/>
      <c r="AF9" s="18"/>
      <c r="AG9" s="18" t="s">
        <v>1306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ht="22.5" outlineLevel="1">
      <c r="A10" s="25"/>
      <c r="B10" s="26"/>
      <c r="C10" s="62" t="s">
        <v>706</v>
      </c>
      <c r="D10" s="60"/>
      <c r="E10" s="61">
        <v>100.56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18"/>
      <c r="Y10" s="18"/>
      <c r="Z10" s="18"/>
      <c r="AA10" s="18"/>
      <c r="AB10" s="18"/>
      <c r="AC10" s="18"/>
      <c r="AD10" s="18"/>
      <c r="AE10" s="18"/>
      <c r="AF10" s="18"/>
      <c r="AG10" s="18" t="s">
        <v>707</v>
      </c>
      <c r="AH10" s="18">
        <v>0</v>
      </c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>
      <c r="A11" s="38">
        <v>2</v>
      </c>
      <c r="B11" s="39" t="s">
        <v>708</v>
      </c>
      <c r="C11" s="56" t="s">
        <v>709</v>
      </c>
      <c r="D11" s="40" t="s">
        <v>703</v>
      </c>
      <c r="E11" s="41">
        <v>88.64</v>
      </c>
      <c r="F11" s="42"/>
      <c r="G11" s="43">
        <f>ROUND(E11*F11,2)</f>
        <v>0</v>
      </c>
      <c r="H11" s="42">
        <v>0</v>
      </c>
      <c r="I11" s="43">
        <f>ROUND(E11*H11,2)</f>
        <v>0</v>
      </c>
      <c r="J11" s="42">
        <v>164.5</v>
      </c>
      <c r="K11" s="43">
        <f>ROUND(E11*J11,2)</f>
        <v>14581.28</v>
      </c>
      <c r="L11" s="43">
        <v>21</v>
      </c>
      <c r="M11" s="43">
        <f>G11*(1+L11/100)</f>
        <v>0</v>
      </c>
      <c r="N11" s="43">
        <v>0</v>
      </c>
      <c r="O11" s="43">
        <f>ROUND(E11*N11,2)</f>
        <v>0</v>
      </c>
      <c r="P11" s="43">
        <v>0</v>
      </c>
      <c r="Q11" s="43">
        <f>ROUND(E11*P11,2)</f>
        <v>0</v>
      </c>
      <c r="R11" s="43"/>
      <c r="S11" s="43" t="s">
        <v>704</v>
      </c>
      <c r="T11" s="44" t="s">
        <v>705</v>
      </c>
      <c r="U11" s="27">
        <v>0</v>
      </c>
      <c r="V11" s="27">
        <f>ROUND(E11*U11,2)</f>
        <v>0</v>
      </c>
      <c r="W11" s="27"/>
      <c r="X11" s="18"/>
      <c r="Y11" s="18"/>
      <c r="Z11" s="18"/>
      <c r="AA11" s="18"/>
      <c r="AB11" s="18"/>
      <c r="AC11" s="18"/>
      <c r="AD11" s="18"/>
      <c r="AE11" s="18"/>
      <c r="AF11" s="18"/>
      <c r="AG11" s="18" t="s">
        <v>1306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ht="22.5" outlineLevel="1">
      <c r="A12" s="25"/>
      <c r="B12" s="26"/>
      <c r="C12" s="62" t="s">
        <v>710</v>
      </c>
      <c r="D12" s="60"/>
      <c r="E12" s="61">
        <v>88.64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18"/>
      <c r="Y12" s="18"/>
      <c r="Z12" s="18"/>
      <c r="AA12" s="18"/>
      <c r="AB12" s="18"/>
      <c r="AC12" s="18"/>
      <c r="AD12" s="18"/>
      <c r="AE12" s="18"/>
      <c r="AF12" s="18"/>
      <c r="AG12" s="18" t="s">
        <v>707</v>
      </c>
      <c r="AH12" s="18">
        <v>0</v>
      </c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>
      <c r="A13" s="38">
        <v>3</v>
      </c>
      <c r="B13" s="39" t="s">
        <v>711</v>
      </c>
      <c r="C13" s="56" t="s">
        <v>712</v>
      </c>
      <c r="D13" s="40" t="s">
        <v>703</v>
      </c>
      <c r="E13" s="41">
        <v>88.64</v>
      </c>
      <c r="F13" s="42"/>
      <c r="G13" s="43">
        <f>ROUND(E13*F13,2)</f>
        <v>0</v>
      </c>
      <c r="H13" s="42">
        <v>0</v>
      </c>
      <c r="I13" s="43">
        <f>ROUND(E13*H13,2)</f>
        <v>0</v>
      </c>
      <c r="J13" s="42">
        <v>33.700000000000003</v>
      </c>
      <c r="K13" s="43">
        <f>ROUND(E13*J13,2)</f>
        <v>2987.17</v>
      </c>
      <c r="L13" s="43">
        <v>21</v>
      </c>
      <c r="M13" s="43">
        <f>G13*(1+L13/100)</f>
        <v>0</v>
      </c>
      <c r="N13" s="43">
        <v>0</v>
      </c>
      <c r="O13" s="43">
        <f>ROUND(E13*N13,2)</f>
        <v>0</v>
      </c>
      <c r="P13" s="43">
        <v>0</v>
      </c>
      <c r="Q13" s="43">
        <f>ROUND(E13*P13,2)</f>
        <v>0</v>
      </c>
      <c r="R13" s="43"/>
      <c r="S13" s="43" t="s">
        <v>704</v>
      </c>
      <c r="T13" s="44" t="s">
        <v>705</v>
      </c>
      <c r="U13" s="27">
        <v>0</v>
      </c>
      <c r="V13" s="27">
        <f>ROUND(E13*U13,2)</f>
        <v>0</v>
      </c>
      <c r="W13" s="27"/>
      <c r="X13" s="18"/>
      <c r="Y13" s="18"/>
      <c r="Z13" s="18"/>
      <c r="AA13" s="18"/>
      <c r="AB13" s="18"/>
      <c r="AC13" s="18"/>
      <c r="AD13" s="18"/>
      <c r="AE13" s="18"/>
      <c r="AF13" s="18"/>
      <c r="AG13" s="18" t="s">
        <v>1306</v>
      </c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>
      <c r="A14" s="25"/>
      <c r="B14" s="26"/>
      <c r="C14" s="62" t="s">
        <v>713</v>
      </c>
      <c r="D14" s="60"/>
      <c r="E14" s="61">
        <v>88.64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18"/>
      <c r="Y14" s="18"/>
      <c r="Z14" s="18"/>
      <c r="AA14" s="18"/>
      <c r="AB14" s="18"/>
      <c r="AC14" s="18"/>
      <c r="AD14" s="18"/>
      <c r="AE14" s="18"/>
      <c r="AF14" s="18"/>
      <c r="AG14" s="18" t="s">
        <v>707</v>
      </c>
      <c r="AH14" s="18">
        <v>0</v>
      </c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outlineLevel="1">
      <c r="A15" s="38">
        <v>4</v>
      </c>
      <c r="B15" s="39" t="s">
        <v>714</v>
      </c>
      <c r="C15" s="56" t="s">
        <v>715</v>
      </c>
      <c r="D15" s="40" t="s">
        <v>703</v>
      </c>
      <c r="E15" s="41">
        <v>85.716099999999997</v>
      </c>
      <c r="F15" s="42"/>
      <c r="G15" s="43">
        <f>ROUND(E15*F15,2)</f>
        <v>0</v>
      </c>
      <c r="H15" s="42">
        <v>0</v>
      </c>
      <c r="I15" s="43">
        <f>ROUND(E15*H15,2)</f>
        <v>0</v>
      </c>
      <c r="J15" s="42">
        <v>230.5</v>
      </c>
      <c r="K15" s="43">
        <f>ROUND(E15*J15,2)</f>
        <v>19757.560000000001</v>
      </c>
      <c r="L15" s="43">
        <v>21</v>
      </c>
      <c r="M15" s="43">
        <f>G15*(1+L15/100)</f>
        <v>0</v>
      </c>
      <c r="N15" s="43">
        <v>0</v>
      </c>
      <c r="O15" s="43">
        <f>ROUND(E15*N15,2)</f>
        <v>0</v>
      </c>
      <c r="P15" s="43">
        <v>0</v>
      </c>
      <c r="Q15" s="43">
        <f>ROUND(E15*P15,2)</f>
        <v>0</v>
      </c>
      <c r="R15" s="43"/>
      <c r="S15" s="43" t="s">
        <v>704</v>
      </c>
      <c r="T15" s="44" t="s">
        <v>705</v>
      </c>
      <c r="U15" s="27">
        <v>0</v>
      </c>
      <c r="V15" s="27">
        <f>ROUND(E15*U15,2)</f>
        <v>0</v>
      </c>
      <c r="W15" s="27"/>
      <c r="X15" s="18"/>
      <c r="Y15" s="18"/>
      <c r="Z15" s="18"/>
      <c r="AA15" s="18"/>
      <c r="AB15" s="18"/>
      <c r="AC15" s="18"/>
      <c r="AD15" s="18"/>
      <c r="AE15" s="18"/>
      <c r="AF15" s="18"/>
      <c r="AG15" s="18" t="s">
        <v>1306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ht="22.5" outlineLevel="1">
      <c r="A16" s="25"/>
      <c r="B16" s="26"/>
      <c r="C16" s="62" t="s">
        <v>716</v>
      </c>
      <c r="D16" s="60"/>
      <c r="E16" s="61">
        <v>25.79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18"/>
      <c r="Y16" s="18"/>
      <c r="Z16" s="18"/>
      <c r="AA16" s="18"/>
      <c r="AB16" s="18"/>
      <c r="AC16" s="18"/>
      <c r="AD16" s="18"/>
      <c r="AE16" s="18"/>
      <c r="AF16" s="18"/>
      <c r="AG16" s="18" t="s">
        <v>707</v>
      </c>
      <c r="AH16" s="18">
        <v>0</v>
      </c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outlineLevel="1">
      <c r="A17" s="25"/>
      <c r="B17" s="26"/>
      <c r="C17" s="62" t="s">
        <v>717</v>
      </c>
      <c r="D17" s="60"/>
      <c r="E17" s="61">
        <v>59.93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18"/>
      <c r="Y17" s="18"/>
      <c r="Z17" s="18"/>
      <c r="AA17" s="18"/>
      <c r="AB17" s="18"/>
      <c r="AC17" s="18"/>
      <c r="AD17" s="18"/>
      <c r="AE17" s="18"/>
      <c r="AF17" s="18"/>
      <c r="AG17" s="18" t="s">
        <v>707</v>
      </c>
      <c r="AH17" s="18">
        <v>0</v>
      </c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outlineLevel="1">
      <c r="A18" s="38">
        <v>5</v>
      </c>
      <c r="B18" s="39" t="s">
        <v>718</v>
      </c>
      <c r="C18" s="56" t="s">
        <v>719</v>
      </c>
      <c r="D18" s="40" t="s">
        <v>703</v>
      </c>
      <c r="E18" s="41">
        <v>85.716099999999997</v>
      </c>
      <c r="F18" s="42"/>
      <c r="G18" s="43">
        <f>ROUND(E18*F18,2)</f>
        <v>0</v>
      </c>
      <c r="H18" s="42">
        <v>0</v>
      </c>
      <c r="I18" s="43">
        <f>ROUND(E18*H18,2)</f>
        <v>0</v>
      </c>
      <c r="J18" s="42">
        <v>181</v>
      </c>
      <c r="K18" s="43">
        <f>ROUND(E18*J18,2)</f>
        <v>15514.61</v>
      </c>
      <c r="L18" s="43">
        <v>21</v>
      </c>
      <c r="M18" s="43">
        <f>G18*(1+L18/100)</f>
        <v>0</v>
      </c>
      <c r="N18" s="43">
        <v>0</v>
      </c>
      <c r="O18" s="43">
        <f>ROUND(E18*N18,2)</f>
        <v>0</v>
      </c>
      <c r="P18" s="43">
        <v>0</v>
      </c>
      <c r="Q18" s="43">
        <f>ROUND(E18*P18,2)</f>
        <v>0</v>
      </c>
      <c r="R18" s="43"/>
      <c r="S18" s="43" t="s">
        <v>720</v>
      </c>
      <c r="T18" s="44" t="s">
        <v>720</v>
      </c>
      <c r="U18" s="27">
        <v>0</v>
      </c>
      <c r="V18" s="27">
        <f>ROUND(E18*U18,2)</f>
        <v>0</v>
      </c>
      <c r="W18" s="27"/>
      <c r="X18" s="18"/>
      <c r="Y18" s="18"/>
      <c r="Z18" s="18"/>
      <c r="AA18" s="18"/>
      <c r="AB18" s="18"/>
      <c r="AC18" s="18"/>
      <c r="AD18" s="18"/>
      <c r="AE18" s="18"/>
      <c r="AF18" s="18"/>
      <c r="AG18" s="18" t="s">
        <v>1306</v>
      </c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outlineLevel="1">
      <c r="A19" s="25"/>
      <c r="B19" s="26"/>
      <c r="C19" s="62" t="s">
        <v>721</v>
      </c>
      <c r="D19" s="60"/>
      <c r="E19" s="61">
        <v>85.72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18"/>
      <c r="Y19" s="18"/>
      <c r="Z19" s="18"/>
      <c r="AA19" s="18"/>
      <c r="AB19" s="18"/>
      <c r="AC19" s="18"/>
      <c r="AD19" s="18"/>
      <c r="AE19" s="18"/>
      <c r="AF19" s="18"/>
      <c r="AG19" s="18" t="s">
        <v>707</v>
      </c>
      <c r="AH19" s="18">
        <v>0</v>
      </c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outlineLevel="1">
      <c r="A20" s="38">
        <v>6</v>
      </c>
      <c r="B20" s="39" t="s">
        <v>722</v>
      </c>
      <c r="C20" s="56" t="s">
        <v>723</v>
      </c>
      <c r="D20" s="40" t="s">
        <v>703</v>
      </c>
      <c r="E20" s="41">
        <v>174.3561</v>
      </c>
      <c r="F20" s="42"/>
      <c r="G20" s="43">
        <f>ROUND(E20*F20,2)</f>
        <v>0</v>
      </c>
      <c r="H20" s="42">
        <v>0</v>
      </c>
      <c r="I20" s="43">
        <f>ROUND(E20*H20,2)</f>
        <v>0</v>
      </c>
      <c r="J20" s="42">
        <v>261</v>
      </c>
      <c r="K20" s="43">
        <f>ROUND(E20*J20,2)</f>
        <v>45506.94</v>
      </c>
      <c r="L20" s="43">
        <v>21</v>
      </c>
      <c r="M20" s="43">
        <f>G20*(1+L20/100)</f>
        <v>0</v>
      </c>
      <c r="N20" s="43">
        <v>0</v>
      </c>
      <c r="O20" s="43">
        <f>ROUND(E20*N20,2)</f>
        <v>0</v>
      </c>
      <c r="P20" s="43">
        <v>0</v>
      </c>
      <c r="Q20" s="43">
        <f>ROUND(E20*P20,2)</f>
        <v>0</v>
      </c>
      <c r="R20" s="43"/>
      <c r="S20" s="43" t="s">
        <v>704</v>
      </c>
      <c r="T20" s="44" t="s">
        <v>705</v>
      </c>
      <c r="U20" s="27">
        <v>0</v>
      </c>
      <c r="V20" s="27">
        <f>ROUND(E20*U20,2)</f>
        <v>0</v>
      </c>
      <c r="W20" s="27"/>
      <c r="X20" s="18"/>
      <c r="Y20" s="18"/>
      <c r="Z20" s="18"/>
      <c r="AA20" s="18"/>
      <c r="AB20" s="18"/>
      <c r="AC20" s="18"/>
      <c r="AD20" s="18"/>
      <c r="AE20" s="18"/>
      <c r="AF20" s="18"/>
      <c r="AG20" s="18" t="s">
        <v>1306</v>
      </c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outlineLevel="1">
      <c r="A21" s="25"/>
      <c r="B21" s="26"/>
      <c r="C21" s="62" t="s">
        <v>724</v>
      </c>
      <c r="D21" s="60"/>
      <c r="E21" s="61">
        <v>174.36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18"/>
      <c r="Y21" s="18"/>
      <c r="Z21" s="18"/>
      <c r="AA21" s="18"/>
      <c r="AB21" s="18"/>
      <c r="AC21" s="18"/>
      <c r="AD21" s="18"/>
      <c r="AE21" s="18"/>
      <c r="AF21" s="18"/>
      <c r="AG21" s="18" t="s">
        <v>707</v>
      </c>
      <c r="AH21" s="18">
        <v>0</v>
      </c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>
      <c r="A22" s="38">
        <v>7</v>
      </c>
      <c r="B22" s="39" t="s">
        <v>725</v>
      </c>
      <c r="C22" s="56" t="s">
        <v>726</v>
      </c>
      <c r="D22" s="40" t="s">
        <v>703</v>
      </c>
      <c r="E22" s="41">
        <v>174.3561</v>
      </c>
      <c r="F22" s="42"/>
      <c r="G22" s="43">
        <f>ROUND(E22*F22,2)</f>
        <v>0</v>
      </c>
      <c r="H22" s="42">
        <v>0</v>
      </c>
      <c r="I22" s="43">
        <f>ROUND(E22*H22,2)</f>
        <v>0</v>
      </c>
      <c r="J22" s="42">
        <v>15.5</v>
      </c>
      <c r="K22" s="43">
        <f>ROUND(E22*J22,2)</f>
        <v>2702.52</v>
      </c>
      <c r="L22" s="43">
        <v>21</v>
      </c>
      <c r="M22" s="43">
        <f>G22*(1+L22/100)</f>
        <v>0</v>
      </c>
      <c r="N22" s="43">
        <v>0</v>
      </c>
      <c r="O22" s="43">
        <f>ROUND(E22*N22,2)</f>
        <v>0</v>
      </c>
      <c r="P22" s="43">
        <v>0</v>
      </c>
      <c r="Q22" s="43">
        <f>ROUND(E22*P22,2)</f>
        <v>0</v>
      </c>
      <c r="R22" s="43"/>
      <c r="S22" s="43" t="s">
        <v>704</v>
      </c>
      <c r="T22" s="44" t="s">
        <v>705</v>
      </c>
      <c r="U22" s="27">
        <v>0</v>
      </c>
      <c r="V22" s="27">
        <f>ROUND(E22*U22,2)</f>
        <v>0</v>
      </c>
      <c r="W22" s="27"/>
      <c r="X22" s="18"/>
      <c r="Y22" s="18"/>
      <c r="Z22" s="18"/>
      <c r="AA22" s="18"/>
      <c r="AB22" s="18"/>
      <c r="AC22" s="18"/>
      <c r="AD22" s="18"/>
      <c r="AE22" s="18"/>
      <c r="AF22" s="18"/>
      <c r="AG22" s="18" t="s">
        <v>1306</v>
      </c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outlineLevel="1">
      <c r="A23" s="25"/>
      <c r="B23" s="26"/>
      <c r="C23" s="62" t="s">
        <v>727</v>
      </c>
      <c r="D23" s="60"/>
      <c r="E23" s="61">
        <v>174.36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18"/>
      <c r="Y23" s="18"/>
      <c r="Z23" s="18"/>
      <c r="AA23" s="18"/>
      <c r="AB23" s="18"/>
      <c r="AC23" s="18"/>
      <c r="AD23" s="18"/>
      <c r="AE23" s="18"/>
      <c r="AF23" s="18"/>
      <c r="AG23" s="18" t="s">
        <v>707</v>
      </c>
      <c r="AH23" s="18">
        <v>0</v>
      </c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outlineLevel="1">
      <c r="A24" s="38">
        <v>8</v>
      </c>
      <c r="B24" s="39" t="s">
        <v>728</v>
      </c>
      <c r="C24" s="56" t="s">
        <v>729</v>
      </c>
      <c r="D24" s="40" t="s">
        <v>730</v>
      </c>
      <c r="E24" s="41">
        <v>670.42</v>
      </c>
      <c r="F24" s="42"/>
      <c r="G24" s="43">
        <f>ROUND(E24*F24,2)</f>
        <v>0</v>
      </c>
      <c r="H24" s="42">
        <v>0</v>
      </c>
      <c r="I24" s="43">
        <f>ROUND(E24*H24,2)</f>
        <v>0</v>
      </c>
      <c r="J24" s="42">
        <v>40</v>
      </c>
      <c r="K24" s="43">
        <f>ROUND(E24*J24,2)</f>
        <v>26816.799999999999</v>
      </c>
      <c r="L24" s="43">
        <v>21</v>
      </c>
      <c r="M24" s="43">
        <f>G24*(1+L24/100)</f>
        <v>0</v>
      </c>
      <c r="N24" s="43">
        <v>0</v>
      </c>
      <c r="O24" s="43">
        <f>ROUND(E24*N24,2)</f>
        <v>0</v>
      </c>
      <c r="P24" s="43">
        <v>0</v>
      </c>
      <c r="Q24" s="43">
        <f>ROUND(E24*P24,2)</f>
        <v>0</v>
      </c>
      <c r="R24" s="43"/>
      <c r="S24" s="43" t="s">
        <v>704</v>
      </c>
      <c r="T24" s="44" t="s">
        <v>705</v>
      </c>
      <c r="U24" s="27">
        <v>0</v>
      </c>
      <c r="V24" s="27">
        <f>ROUND(E24*U24,2)</f>
        <v>0</v>
      </c>
      <c r="W24" s="27"/>
      <c r="X24" s="18"/>
      <c r="Y24" s="18"/>
      <c r="Z24" s="18"/>
      <c r="AA24" s="18"/>
      <c r="AB24" s="18"/>
      <c r="AC24" s="18"/>
      <c r="AD24" s="18"/>
      <c r="AE24" s="18"/>
      <c r="AF24" s="18"/>
      <c r="AG24" s="18" t="s">
        <v>1306</v>
      </c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ht="22.5" outlineLevel="1">
      <c r="A25" s="25"/>
      <c r="B25" s="26"/>
      <c r="C25" s="62" t="s">
        <v>731</v>
      </c>
      <c r="D25" s="60"/>
      <c r="E25" s="61">
        <v>670.42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18"/>
      <c r="Y25" s="18"/>
      <c r="Z25" s="18"/>
      <c r="AA25" s="18"/>
      <c r="AB25" s="18"/>
      <c r="AC25" s="18"/>
      <c r="AD25" s="18"/>
      <c r="AE25" s="18"/>
      <c r="AF25" s="18"/>
      <c r="AG25" s="18" t="s">
        <v>707</v>
      </c>
      <c r="AH25" s="18">
        <v>0</v>
      </c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outlineLevel="1">
      <c r="A26" s="38">
        <v>9</v>
      </c>
      <c r="B26" s="39" t="s">
        <v>732</v>
      </c>
      <c r="C26" s="56" t="s">
        <v>733</v>
      </c>
      <c r="D26" s="40" t="s">
        <v>703</v>
      </c>
      <c r="E26" s="41">
        <v>174.3561</v>
      </c>
      <c r="F26" s="42"/>
      <c r="G26" s="43">
        <f>ROUND(E26*F26,2)</f>
        <v>0</v>
      </c>
      <c r="H26" s="42">
        <v>0</v>
      </c>
      <c r="I26" s="43">
        <f>ROUND(E26*H26,2)</f>
        <v>0</v>
      </c>
      <c r="J26" s="42">
        <v>280.5</v>
      </c>
      <c r="K26" s="43">
        <f>ROUND(E26*J26,2)</f>
        <v>48906.89</v>
      </c>
      <c r="L26" s="43">
        <v>21</v>
      </c>
      <c r="M26" s="43">
        <f>G26*(1+L26/100)</f>
        <v>0</v>
      </c>
      <c r="N26" s="43">
        <v>0</v>
      </c>
      <c r="O26" s="43">
        <f>ROUND(E26*N26,2)</f>
        <v>0</v>
      </c>
      <c r="P26" s="43">
        <v>0</v>
      </c>
      <c r="Q26" s="43">
        <f>ROUND(E26*P26,2)</f>
        <v>0</v>
      </c>
      <c r="R26" s="43"/>
      <c r="S26" s="43" t="s">
        <v>704</v>
      </c>
      <c r="T26" s="44" t="s">
        <v>705</v>
      </c>
      <c r="U26" s="27">
        <v>0</v>
      </c>
      <c r="V26" s="27">
        <f>ROUND(E26*U26,2)</f>
        <v>0</v>
      </c>
      <c r="W26" s="27"/>
      <c r="X26" s="18"/>
      <c r="Y26" s="18"/>
      <c r="Z26" s="18"/>
      <c r="AA26" s="18"/>
      <c r="AB26" s="18"/>
      <c r="AC26" s="18"/>
      <c r="AD26" s="18"/>
      <c r="AE26" s="18"/>
      <c r="AF26" s="18"/>
      <c r="AG26" s="18" t="s">
        <v>1306</v>
      </c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outlineLevel="1">
      <c r="A27" s="25"/>
      <c r="B27" s="26"/>
      <c r="C27" s="62" t="s">
        <v>727</v>
      </c>
      <c r="D27" s="60"/>
      <c r="E27" s="61">
        <v>174.36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18"/>
      <c r="Y27" s="18"/>
      <c r="Z27" s="18"/>
      <c r="AA27" s="18"/>
      <c r="AB27" s="18"/>
      <c r="AC27" s="18"/>
      <c r="AD27" s="18"/>
      <c r="AE27" s="18"/>
      <c r="AF27" s="18"/>
      <c r="AG27" s="18" t="s">
        <v>707</v>
      </c>
      <c r="AH27" s="18">
        <v>0</v>
      </c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>
      <c r="A28" s="32" t="s">
        <v>1299</v>
      </c>
      <c r="B28" s="33" t="s">
        <v>179</v>
      </c>
      <c r="C28" s="54" t="s">
        <v>180</v>
      </c>
      <c r="D28" s="34"/>
      <c r="E28" s="35"/>
      <c r="F28" s="36"/>
      <c r="G28" s="36">
        <f>SUMIF(AG29:AG50,"&lt;&gt;NOR",G29:G50)</f>
        <v>0</v>
      </c>
      <c r="H28" s="36"/>
      <c r="I28" s="36">
        <f>SUM(I29:I50)</f>
        <v>587515.29999999993</v>
      </c>
      <c r="J28" s="36"/>
      <c r="K28" s="36">
        <f>SUM(K29:K50)</f>
        <v>235080</v>
      </c>
      <c r="L28" s="36"/>
      <c r="M28" s="36">
        <f>SUM(M29:M50)</f>
        <v>0</v>
      </c>
      <c r="N28" s="36"/>
      <c r="O28" s="36">
        <f>SUM(O29:O50)</f>
        <v>598.28</v>
      </c>
      <c r="P28" s="36"/>
      <c r="Q28" s="36">
        <f>SUM(Q29:Q50)</f>
        <v>0</v>
      </c>
      <c r="R28" s="36"/>
      <c r="S28" s="36"/>
      <c r="T28" s="37"/>
      <c r="U28" s="31"/>
      <c r="V28" s="31">
        <f>SUM(V29:V50)</f>
        <v>0</v>
      </c>
      <c r="W28" s="31"/>
      <c r="AG28" t="s">
        <v>1300</v>
      </c>
    </row>
    <row r="29" spans="1:60" outlineLevel="1">
      <c r="A29" s="38">
        <v>10</v>
      </c>
      <c r="B29" s="39" t="s">
        <v>734</v>
      </c>
      <c r="C29" s="56" t="s">
        <v>735</v>
      </c>
      <c r="D29" s="40" t="s">
        <v>703</v>
      </c>
      <c r="E29" s="41">
        <v>85.686499999999995</v>
      </c>
      <c r="F29" s="42"/>
      <c r="G29" s="43">
        <f>ROUND(E29*F29,2)</f>
        <v>0</v>
      </c>
      <c r="H29" s="42">
        <v>905.2</v>
      </c>
      <c r="I29" s="43">
        <f>ROUND(E29*H29,2)</f>
        <v>77563.42</v>
      </c>
      <c r="J29" s="42">
        <v>458.8</v>
      </c>
      <c r="K29" s="43">
        <f>ROUND(E29*J29,2)</f>
        <v>39312.97</v>
      </c>
      <c r="L29" s="43">
        <v>21</v>
      </c>
      <c r="M29" s="43">
        <f>G29*(1+L29/100)</f>
        <v>0</v>
      </c>
      <c r="N29" s="43">
        <v>2.16</v>
      </c>
      <c r="O29" s="43">
        <f>ROUND(E29*N29,2)</f>
        <v>185.08</v>
      </c>
      <c r="P29" s="43">
        <v>0</v>
      </c>
      <c r="Q29" s="43">
        <f>ROUND(E29*P29,2)</f>
        <v>0</v>
      </c>
      <c r="R29" s="43"/>
      <c r="S29" s="43" t="s">
        <v>704</v>
      </c>
      <c r="T29" s="44" t="s">
        <v>705</v>
      </c>
      <c r="U29" s="27">
        <v>0</v>
      </c>
      <c r="V29" s="27">
        <f>ROUND(E29*U29,2)</f>
        <v>0</v>
      </c>
      <c r="W29" s="27"/>
      <c r="X29" s="18"/>
      <c r="Y29" s="18"/>
      <c r="Z29" s="18"/>
      <c r="AA29" s="18"/>
      <c r="AB29" s="18"/>
      <c r="AC29" s="18"/>
      <c r="AD29" s="18"/>
      <c r="AE29" s="18"/>
      <c r="AF29" s="18"/>
      <c r="AG29" s="18" t="s">
        <v>1306</v>
      </c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ht="22.5" outlineLevel="1">
      <c r="A30" s="25"/>
      <c r="B30" s="26"/>
      <c r="C30" s="62" t="s">
        <v>736</v>
      </c>
      <c r="D30" s="60"/>
      <c r="E30" s="61">
        <v>85.69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18"/>
      <c r="Y30" s="18"/>
      <c r="Z30" s="18"/>
      <c r="AA30" s="18"/>
      <c r="AB30" s="18"/>
      <c r="AC30" s="18"/>
      <c r="AD30" s="18"/>
      <c r="AE30" s="18"/>
      <c r="AF30" s="18"/>
      <c r="AG30" s="18" t="s">
        <v>707</v>
      </c>
      <c r="AH30" s="18">
        <v>0</v>
      </c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outlineLevel="1">
      <c r="A31" s="38">
        <v>11</v>
      </c>
      <c r="B31" s="39" t="s">
        <v>737</v>
      </c>
      <c r="C31" s="56" t="s">
        <v>738</v>
      </c>
      <c r="D31" s="40" t="s">
        <v>703</v>
      </c>
      <c r="E31" s="41">
        <v>51.83</v>
      </c>
      <c r="F31" s="42"/>
      <c r="G31" s="43">
        <f>ROUND(E31*F31,2)</f>
        <v>0</v>
      </c>
      <c r="H31" s="42">
        <v>2113.04</v>
      </c>
      <c r="I31" s="43">
        <f>ROUND(E31*H31,2)</f>
        <v>109518.86</v>
      </c>
      <c r="J31" s="42">
        <v>251.96</v>
      </c>
      <c r="K31" s="43">
        <f>ROUND(E31*J31,2)</f>
        <v>13059.09</v>
      </c>
      <c r="L31" s="43">
        <v>21</v>
      </c>
      <c r="M31" s="43">
        <f>G31*(1+L31/100)</f>
        <v>0</v>
      </c>
      <c r="N31" s="43">
        <v>2.5249999999999999</v>
      </c>
      <c r="O31" s="43">
        <f>ROUND(E31*N31,2)</f>
        <v>130.87</v>
      </c>
      <c r="P31" s="43">
        <v>0</v>
      </c>
      <c r="Q31" s="43">
        <f>ROUND(E31*P31,2)</f>
        <v>0</v>
      </c>
      <c r="R31" s="43"/>
      <c r="S31" s="43" t="s">
        <v>704</v>
      </c>
      <c r="T31" s="44" t="s">
        <v>705</v>
      </c>
      <c r="U31" s="27">
        <v>0</v>
      </c>
      <c r="V31" s="27">
        <f>ROUND(E31*U31,2)</f>
        <v>0</v>
      </c>
      <c r="W31" s="27"/>
      <c r="X31" s="18"/>
      <c r="Y31" s="18"/>
      <c r="Z31" s="18"/>
      <c r="AA31" s="18"/>
      <c r="AB31" s="18"/>
      <c r="AC31" s="18"/>
      <c r="AD31" s="18"/>
      <c r="AE31" s="18"/>
      <c r="AF31" s="18"/>
      <c r="AG31" s="18" t="s">
        <v>1306</v>
      </c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ht="22.5" outlineLevel="1">
      <c r="A32" s="25"/>
      <c r="B32" s="26"/>
      <c r="C32" s="62" t="s">
        <v>739</v>
      </c>
      <c r="D32" s="60"/>
      <c r="E32" s="61">
        <v>51.83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18"/>
      <c r="Y32" s="18"/>
      <c r="Z32" s="18"/>
      <c r="AA32" s="18"/>
      <c r="AB32" s="18"/>
      <c r="AC32" s="18"/>
      <c r="AD32" s="18"/>
      <c r="AE32" s="18"/>
      <c r="AF32" s="18"/>
      <c r="AG32" s="18" t="s">
        <v>707</v>
      </c>
      <c r="AH32" s="18">
        <v>0</v>
      </c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outlineLevel="1">
      <c r="A33" s="38">
        <v>12</v>
      </c>
      <c r="B33" s="39" t="s">
        <v>740</v>
      </c>
      <c r="C33" s="56" t="s">
        <v>741</v>
      </c>
      <c r="D33" s="40" t="s">
        <v>730</v>
      </c>
      <c r="E33" s="41">
        <v>31.8</v>
      </c>
      <c r="F33" s="42"/>
      <c r="G33" s="43">
        <f>ROUND(E33*F33,2)</f>
        <v>0</v>
      </c>
      <c r="H33" s="42">
        <v>161.61000000000001</v>
      </c>
      <c r="I33" s="43">
        <f>ROUND(E33*H33,2)</f>
        <v>5139.2</v>
      </c>
      <c r="J33" s="42">
        <v>532.39</v>
      </c>
      <c r="K33" s="43">
        <f>ROUND(E33*J33,2)</f>
        <v>16930</v>
      </c>
      <c r="L33" s="43">
        <v>21</v>
      </c>
      <c r="M33" s="43">
        <f>G33*(1+L33/100)</f>
        <v>0</v>
      </c>
      <c r="N33" s="43">
        <v>3.9199999999999999E-2</v>
      </c>
      <c r="O33" s="43">
        <f>ROUND(E33*N33,2)</f>
        <v>1.25</v>
      </c>
      <c r="P33" s="43">
        <v>0</v>
      </c>
      <c r="Q33" s="43">
        <f>ROUND(E33*P33,2)</f>
        <v>0</v>
      </c>
      <c r="R33" s="43"/>
      <c r="S33" s="43" t="s">
        <v>704</v>
      </c>
      <c r="T33" s="44" t="s">
        <v>705</v>
      </c>
      <c r="U33" s="27">
        <v>0</v>
      </c>
      <c r="V33" s="27">
        <f>ROUND(E33*U33,2)</f>
        <v>0</v>
      </c>
      <c r="W33" s="27"/>
      <c r="X33" s="18"/>
      <c r="Y33" s="18"/>
      <c r="Z33" s="18"/>
      <c r="AA33" s="18"/>
      <c r="AB33" s="18"/>
      <c r="AC33" s="18"/>
      <c r="AD33" s="18"/>
      <c r="AE33" s="18"/>
      <c r="AF33" s="18"/>
      <c r="AG33" s="18" t="s">
        <v>1306</v>
      </c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outlineLevel="1">
      <c r="A34" s="25"/>
      <c r="B34" s="26"/>
      <c r="C34" s="62" t="s">
        <v>742</v>
      </c>
      <c r="D34" s="60"/>
      <c r="E34" s="61">
        <v>31.8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18"/>
      <c r="Y34" s="18"/>
      <c r="Z34" s="18"/>
      <c r="AA34" s="18"/>
      <c r="AB34" s="18"/>
      <c r="AC34" s="18"/>
      <c r="AD34" s="18"/>
      <c r="AE34" s="18"/>
      <c r="AF34" s="18"/>
      <c r="AG34" s="18" t="s">
        <v>707</v>
      </c>
      <c r="AH34" s="18">
        <v>0</v>
      </c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outlineLevel="1">
      <c r="A35" s="38">
        <v>13</v>
      </c>
      <c r="B35" s="39" t="s">
        <v>743</v>
      </c>
      <c r="C35" s="56" t="s">
        <v>744</v>
      </c>
      <c r="D35" s="40" t="s">
        <v>730</v>
      </c>
      <c r="E35" s="41">
        <v>31.8</v>
      </c>
      <c r="F35" s="42"/>
      <c r="G35" s="43">
        <f>ROUND(E35*F35,2)</f>
        <v>0</v>
      </c>
      <c r="H35" s="42">
        <v>0</v>
      </c>
      <c r="I35" s="43">
        <f>ROUND(E35*H35,2)</f>
        <v>0</v>
      </c>
      <c r="J35" s="42">
        <v>107.5</v>
      </c>
      <c r="K35" s="43">
        <f>ROUND(E35*J35,2)</f>
        <v>3418.5</v>
      </c>
      <c r="L35" s="43">
        <v>21</v>
      </c>
      <c r="M35" s="43">
        <f>G35*(1+L35/100)</f>
        <v>0</v>
      </c>
      <c r="N35" s="43">
        <v>0</v>
      </c>
      <c r="O35" s="43">
        <f>ROUND(E35*N35,2)</f>
        <v>0</v>
      </c>
      <c r="P35" s="43">
        <v>0</v>
      </c>
      <c r="Q35" s="43">
        <f>ROUND(E35*P35,2)</f>
        <v>0</v>
      </c>
      <c r="R35" s="43"/>
      <c r="S35" s="43" t="s">
        <v>704</v>
      </c>
      <c r="T35" s="44" t="s">
        <v>705</v>
      </c>
      <c r="U35" s="27">
        <v>0</v>
      </c>
      <c r="V35" s="27">
        <f>ROUND(E35*U35,2)</f>
        <v>0</v>
      </c>
      <c r="W35" s="27"/>
      <c r="X35" s="18"/>
      <c r="Y35" s="18"/>
      <c r="Z35" s="18"/>
      <c r="AA35" s="18"/>
      <c r="AB35" s="18"/>
      <c r="AC35" s="18"/>
      <c r="AD35" s="18"/>
      <c r="AE35" s="18"/>
      <c r="AF35" s="18"/>
      <c r="AG35" s="18" t="s">
        <v>1306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outlineLevel="1">
      <c r="A36" s="25"/>
      <c r="B36" s="26"/>
      <c r="C36" s="62" t="s">
        <v>745</v>
      </c>
      <c r="D36" s="60"/>
      <c r="E36" s="61">
        <v>31.8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18"/>
      <c r="Y36" s="18"/>
      <c r="Z36" s="18"/>
      <c r="AA36" s="18"/>
      <c r="AB36" s="18"/>
      <c r="AC36" s="18"/>
      <c r="AD36" s="18"/>
      <c r="AE36" s="18"/>
      <c r="AF36" s="18"/>
      <c r="AG36" s="18" t="s">
        <v>707</v>
      </c>
      <c r="AH36" s="18">
        <v>0</v>
      </c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outlineLevel="1">
      <c r="A37" s="38">
        <v>14</v>
      </c>
      <c r="B37" s="39" t="s">
        <v>746</v>
      </c>
      <c r="C37" s="56" t="s">
        <v>747</v>
      </c>
      <c r="D37" s="40" t="s">
        <v>748</v>
      </c>
      <c r="E37" s="41">
        <v>5.9294000000000002</v>
      </c>
      <c r="F37" s="42"/>
      <c r="G37" s="43">
        <f>ROUND(E37*F37,2)</f>
        <v>0</v>
      </c>
      <c r="H37" s="42">
        <v>26618.880000000001</v>
      </c>
      <c r="I37" s="43">
        <f>ROUND(E37*H37,2)</f>
        <v>157833.99</v>
      </c>
      <c r="J37" s="42">
        <v>6051.12</v>
      </c>
      <c r="K37" s="43">
        <f>ROUND(E37*J37,2)</f>
        <v>35879.51</v>
      </c>
      <c r="L37" s="43">
        <v>21</v>
      </c>
      <c r="M37" s="43">
        <f>G37*(1+L37/100)</f>
        <v>0</v>
      </c>
      <c r="N37" s="43">
        <v>1.04548</v>
      </c>
      <c r="O37" s="43">
        <f>ROUND(E37*N37,2)</f>
        <v>6.2</v>
      </c>
      <c r="P37" s="43">
        <v>0</v>
      </c>
      <c r="Q37" s="43">
        <f>ROUND(E37*P37,2)</f>
        <v>0</v>
      </c>
      <c r="R37" s="43"/>
      <c r="S37" s="43" t="s">
        <v>704</v>
      </c>
      <c r="T37" s="44" t="s">
        <v>705</v>
      </c>
      <c r="U37" s="27">
        <v>0</v>
      </c>
      <c r="V37" s="27">
        <f>ROUND(E37*U37,2)</f>
        <v>0</v>
      </c>
      <c r="W37" s="27"/>
      <c r="X37" s="18"/>
      <c r="Y37" s="18"/>
      <c r="Z37" s="18"/>
      <c r="AA37" s="18"/>
      <c r="AB37" s="18"/>
      <c r="AC37" s="18"/>
      <c r="AD37" s="18"/>
      <c r="AE37" s="18"/>
      <c r="AF37" s="18"/>
      <c r="AG37" s="18" t="s">
        <v>1306</v>
      </c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ht="22.5" outlineLevel="1">
      <c r="A38" s="25"/>
      <c r="B38" s="26"/>
      <c r="C38" s="62" t="s">
        <v>749</v>
      </c>
      <c r="D38" s="60"/>
      <c r="E38" s="61">
        <v>5.93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18"/>
      <c r="Y38" s="18"/>
      <c r="Z38" s="18"/>
      <c r="AA38" s="18"/>
      <c r="AB38" s="18"/>
      <c r="AC38" s="18"/>
      <c r="AD38" s="18"/>
      <c r="AE38" s="18"/>
      <c r="AF38" s="18"/>
      <c r="AG38" s="18" t="s">
        <v>707</v>
      </c>
      <c r="AH38" s="18">
        <v>0</v>
      </c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outlineLevel="1">
      <c r="A39" s="38">
        <v>15</v>
      </c>
      <c r="B39" s="39" t="s">
        <v>750</v>
      </c>
      <c r="C39" s="56" t="s">
        <v>751</v>
      </c>
      <c r="D39" s="40" t="s">
        <v>703</v>
      </c>
      <c r="E39" s="41">
        <v>108.7616</v>
      </c>
      <c r="F39" s="42"/>
      <c r="G39" s="43">
        <f>ROUND(E39*F39,2)</f>
        <v>0</v>
      </c>
      <c r="H39" s="42">
        <v>2113.7800000000002</v>
      </c>
      <c r="I39" s="43">
        <f>ROUND(E39*H39,2)</f>
        <v>229898.09</v>
      </c>
      <c r="J39" s="42">
        <v>251.22</v>
      </c>
      <c r="K39" s="43">
        <f>ROUND(E39*J39,2)</f>
        <v>27323.09</v>
      </c>
      <c r="L39" s="43">
        <v>21</v>
      </c>
      <c r="M39" s="43">
        <f>G39*(1+L39/100)</f>
        <v>0</v>
      </c>
      <c r="N39" s="43">
        <v>2.5249999999999999</v>
      </c>
      <c r="O39" s="43">
        <f>ROUND(E39*N39,2)</f>
        <v>274.62</v>
      </c>
      <c r="P39" s="43">
        <v>0</v>
      </c>
      <c r="Q39" s="43">
        <f>ROUND(E39*P39,2)</f>
        <v>0</v>
      </c>
      <c r="R39" s="43"/>
      <c r="S39" s="43" t="s">
        <v>704</v>
      </c>
      <c r="T39" s="44" t="s">
        <v>705</v>
      </c>
      <c r="U39" s="27">
        <v>0</v>
      </c>
      <c r="V39" s="27">
        <f>ROUND(E39*U39,2)</f>
        <v>0</v>
      </c>
      <c r="W39" s="27"/>
      <c r="X39" s="18"/>
      <c r="Y39" s="18"/>
      <c r="Z39" s="18"/>
      <c r="AA39" s="18"/>
      <c r="AB39" s="18"/>
      <c r="AC39" s="18"/>
      <c r="AD39" s="18"/>
      <c r="AE39" s="18"/>
      <c r="AF39" s="18"/>
      <c r="AG39" s="18" t="s">
        <v>1306</v>
      </c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outlineLevel="1">
      <c r="A40" s="25"/>
      <c r="B40" s="26"/>
      <c r="C40" s="62" t="s">
        <v>752</v>
      </c>
      <c r="D40" s="60"/>
      <c r="E40" s="61">
        <v>36.21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18"/>
      <c r="Y40" s="18"/>
      <c r="Z40" s="18"/>
      <c r="AA40" s="18"/>
      <c r="AB40" s="18"/>
      <c r="AC40" s="18"/>
      <c r="AD40" s="18"/>
      <c r="AE40" s="18"/>
      <c r="AF40" s="18"/>
      <c r="AG40" s="18" t="s">
        <v>707</v>
      </c>
      <c r="AH40" s="18">
        <v>0</v>
      </c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outlineLevel="1">
      <c r="A41" s="25"/>
      <c r="B41" s="26"/>
      <c r="C41" s="62" t="s">
        <v>753</v>
      </c>
      <c r="D41" s="60"/>
      <c r="E41" s="61">
        <v>72.55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18"/>
      <c r="Y41" s="18"/>
      <c r="Z41" s="18"/>
      <c r="AA41" s="18"/>
      <c r="AB41" s="18"/>
      <c r="AC41" s="18"/>
      <c r="AD41" s="18"/>
      <c r="AE41" s="18"/>
      <c r="AF41" s="18"/>
      <c r="AG41" s="18" t="s">
        <v>707</v>
      </c>
      <c r="AH41" s="18">
        <v>0</v>
      </c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outlineLevel="1">
      <c r="A42" s="38">
        <v>16</v>
      </c>
      <c r="B42" s="39" t="s">
        <v>754</v>
      </c>
      <c r="C42" s="56" t="s">
        <v>755</v>
      </c>
      <c r="D42" s="40" t="s">
        <v>730</v>
      </c>
      <c r="E42" s="41">
        <v>136.10499999999999</v>
      </c>
      <c r="F42" s="42"/>
      <c r="G42" s="43">
        <f>ROUND(E42*F42,2)</f>
        <v>0</v>
      </c>
      <c r="H42" s="42">
        <v>17.13</v>
      </c>
      <c r="I42" s="43">
        <f>ROUND(E42*H42,2)</f>
        <v>2331.48</v>
      </c>
      <c r="J42" s="42">
        <v>602.87</v>
      </c>
      <c r="K42" s="43">
        <f>ROUND(E42*J42,2)</f>
        <v>82053.62</v>
      </c>
      <c r="L42" s="43">
        <v>21</v>
      </c>
      <c r="M42" s="43">
        <f>G42*(1+L42/100)</f>
        <v>0</v>
      </c>
      <c r="N42" s="43">
        <v>2.0000000000000001E-4</v>
      </c>
      <c r="O42" s="43">
        <f>ROUND(E42*N42,2)</f>
        <v>0.03</v>
      </c>
      <c r="P42" s="43">
        <v>0</v>
      </c>
      <c r="Q42" s="43">
        <f>ROUND(E42*P42,2)</f>
        <v>0</v>
      </c>
      <c r="R42" s="43"/>
      <c r="S42" s="43" t="s">
        <v>704</v>
      </c>
      <c r="T42" s="44" t="s">
        <v>705</v>
      </c>
      <c r="U42" s="27">
        <v>0</v>
      </c>
      <c r="V42" s="27">
        <f>ROUND(E42*U42,2)</f>
        <v>0</v>
      </c>
      <c r="W42" s="27"/>
      <c r="X42" s="18"/>
      <c r="Y42" s="18"/>
      <c r="Z42" s="18"/>
      <c r="AA42" s="18"/>
      <c r="AB42" s="18"/>
      <c r="AC42" s="18"/>
      <c r="AD42" s="18"/>
      <c r="AE42" s="18"/>
      <c r="AF42" s="18"/>
      <c r="AG42" s="18" t="s">
        <v>1306</v>
      </c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outlineLevel="1">
      <c r="A43" s="25"/>
      <c r="B43" s="26"/>
      <c r="C43" s="177" t="s">
        <v>756</v>
      </c>
      <c r="D43" s="178"/>
      <c r="E43" s="178"/>
      <c r="F43" s="178"/>
      <c r="G43" s="178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18"/>
      <c r="Y43" s="18"/>
      <c r="Z43" s="18"/>
      <c r="AA43" s="18"/>
      <c r="AB43" s="18"/>
      <c r="AC43" s="18"/>
      <c r="AD43" s="18"/>
      <c r="AE43" s="18"/>
      <c r="AF43" s="18"/>
      <c r="AG43" s="18" t="s">
        <v>1310</v>
      </c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</row>
    <row r="44" spans="1:60" ht="22.5" outlineLevel="1">
      <c r="A44" s="25"/>
      <c r="B44" s="26"/>
      <c r="C44" s="62" t="s">
        <v>757</v>
      </c>
      <c r="D44" s="60"/>
      <c r="E44" s="61">
        <v>77.540000000000006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18"/>
      <c r="Y44" s="18"/>
      <c r="Z44" s="18"/>
      <c r="AA44" s="18"/>
      <c r="AB44" s="18"/>
      <c r="AC44" s="18"/>
      <c r="AD44" s="18"/>
      <c r="AE44" s="18"/>
      <c r="AF44" s="18"/>
      <c r="AG44" s="18" t="s">
        <v>707</v>
      </c>
      <c r="AH44" s="18">
        <v>0</v>
      </c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outlineLevel="1">
      <c r="A45" s="25"/>
      <c r="B45" s="26"/>
      <c r="C45" s="62" t="s">
        <v>758</v>
      </c>
      <c r="D45" s="60"/>
      <c r="E45" s="61">
        <v>58.56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18"/>
      <c r="Y45" s="18"/>
      <c r="Z45" s="18"/>
      <c r="AA45" s="18"/>
      <c r="AB45" s="18"/>
      <c r="AC45" s="18"/>
      <c r="AD45" s="18"/>
      <c r="AE45" s="18"/>
      <c r="AF45" s="18"/>
      <c r="AG45" s="18" t="s">
        <v>707</v>
      </c>
      <c r="AH45" s="18">
        <v>0</v>
      </c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</row>
    <row r="46" spans="1:60" outlineLevel="1">
      <c r="A46" s="38">
        <v>17</v>
      </c>
      <c r="B46" s="39" t="s">
        <v>759</v>
      </c>
      <c r="C46" s="56" t="s">
        <v>760</v>
      </c>
      <c r="D46" s="40" t="s">
        <v>730</v>
      </c>
      <c r="E46" s="41">
        <v>136.10499999999999</v>
      </c>
      <c r="F46" s="42"/>
      <c r="G46" s="43">
        <f>ROUND(E46*F46,2)</f>
        <v>0</v>
      </c>
      <c r="H46" s="42">
        <v>0</v>
      </c>
      <c r="I46" s="43">
        <f>ROUND(E46*H46,2)</f>
        <v>0</v>
      </c>
      <c r="J46" s="42">
        <v>107.5</v>
      </c>
      <c r="K46" s="43">
        <f>ROUND(E46*J46,2)</f>
        <v>14631.29</v>
      </c>
      <c r="L46" s="43">
        <v>21</v>
      </c>
      <c r="M46" s="43">
        <f>G46*(1+L46/100)</f>
        <v>0</v>
      </c>
      <c r="N46" s="43">
        <v>0</v>
      </c>
      <c r="O46" s="43">
        <f>ROUND(E46*N46,2)</f>
        <v>0</v>
      </c>
      <c r="P46" s="43">
        <v>0</v>
      </c>
      <c r="Q46" s="43">
        <f>ROUND(E46*P46,2)</f>
        <v>0</v>
      </c>
      <c r="R46" s="43"/>
      <c r="S46" s="43" t="s">
        <v>704</v>
      </c>
      <c r="T46" s="44" t="s">
        <v>705</v>
      </c>
      <c r="U46" s="27">
        <v>0</v>
      </c>
      <c r="V46" s="27">
        <f>ROUND(E46*U46,2)</f>
        <v>0</v>
      </c>
      <c r="W46" s="27"/>
      <c r="X46" s="18"/>
      <c r="Y46" s="18"/>
      <c r="Z46" s="18"/>
      <c r="AA46" s="18"/>
      <c r="AB46" s="18"/>
      <c r="AC46" s="18"/>
      <c r="AD46" s="18"/>
      <c r="AE46" s="18"/>
      <c r="AF46" s="18"/>
      <c r="AG46" s="18" t="s">
        <v>1306</v>
      </c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</row>
    <row r="47" spans="1:60" outlineLevel="1">
      <c r="A47" s="25"/>
      <c r="B47" s="26"/>
      <c r="C47" s="62" t="s">
        <v>761</v>
      </c>
      <c r="D47" s="60"/>
      <c r="E47" s="61">
        <v>136.1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18"/>
      <c r="Y47" s="18"/>
      <c r="Z47" s="18"/>
      <c r="AA47" s="18"/>
      <c r="AB47" s="18"/>
      <c r="AC47" s="18"/>
      <c r="AD47" s="18"/>
      <c r="AE47" s="18"/>
      <c r="AF47" s="18"/>
      <c r="AG47" s="18" t="s">
        <v>707</v>
      </c>
      <c r="AH47" s="18">
        <v>0</v>
      </c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</row>
    <row r="48" spans="1:60" outlineLevel="1">
      <c r="A48" s="38">
        <v>18</v>
      </c>
      <c r="B48" s="39" t="s">
        <v>762</v>
      </c>
      <c r="C48" s="56" t="s">
        <v>763</v>
      </c>
      <c r="D48" s="40" t="s">
        <v>748</v>
      </c>
      <c r="E48" s="41">
        <v>0.2293</v>
      </c>
      <c r="F48" s="42"/>
      <c r="G48" s="43">
        <f>ROUND(E48*F48,2)</f>
        <v>0</v>
      </c>
      <c r="H48" s="42">
        <v>22809.67</v>
      </c>
      <c r="I48" s="43">
        <f>ROUND(E48*H48,2)</f>
        <v>5230.26</v>
      </c>
      <c r="J48" s="42">
        <v>10780.33</v>
      </c>
      <c r="K48" s="43">
        <f>ROUND(E48*J48,2)</f>
        <v>2471.9299999999998</v>
      </c>
      <c r="L48" s="43">
        <v>21</v>
      </c>
      <c r="M48" s="43">
        <f>G48*(1+L48/100)</f>
        <v>0</v>
      </c>
      <c r="N48" s="43">
        <v>1.0211600000000001</v>
      </c>
      <c r="O48" s="43">
        <f>ROUND(E48*N48,2)</f>
        <v>0.23</v>
      </c>
      <c r="P48" s="43">
        <v>0</v>
      </c>
      <c r="Q48" s="43">
        <f>ROUND(E48*P48,2)</f>
        <v>0</v>
      </c>
      <c r="R48" s="43"/>
      <c r="S48" s="43" t="s">
        <v>704</v>
      </c>
      <c r="T48" s="44" t="s">
        <v>705</v>
      </c>
      <c r="U48" s="27">
        <v>0</v>
      </c>
      <c r="V48" s="27">
        <f>ROUND(E48*U48,2)</f>
        <v>0</v>
      </c>
      <c r="W48" s="27"/>
      <c r="X48" s="18"/>
      <c r="Y48" s="18"/>
      <c r="Z48" s="18"/>
      <c r="AA48" s="18"/>
      <c r="AB48" s="18"/>
      <c r="AC48" s="18"/>
      <c r="AD48" s="18"/>
      <c r="AE48" s="18"/>
      <c r="AF48" s="18"/>
      <c r="AG48" s="18" t="s">
        <v>1306</v>
      </c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</row>
    <row r="49" spans="1:60" outlineLevel="1">
      <c r="A49" s="25"/>
      <c r="B49" s="26"/>
      <c r="C49" s="62" t="s">
        <v>764</v>
      </c>
      <c r="D49" s="60"/>
      <c r="E49" s="61">
        <v>0.16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18"/>
      <c r="Y49" s="18"/>
      <c r="Z49" s="18"/>
      <c r="AA49" s="18"/>
      <c r="AB49" s="18"/>
      <c r="AC49" s="18"/>
      <c r="AD49" s="18"/>
      <c r="AE49" s="18"/>
      <c r="AF49" s="18"/>
      <c r="AG49" s="18" t="s">
        <v>707</v>
      </c>
      <c r="AH49" s="18">
        <v>0</v>
      </c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</row>
    <row r="50" spans="1:60" outlineLevel="1">
      <c r="A50" s="25"/>
      <c r="B50" s="26"/>
      <c r="C50" s="62" t="s">
        <v>765</v>
      </c>
      <c r="D50" s="60"/>
      <c r="E50" s="61">
        <v>7.0000000000000007E-2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18"/>
      <c r="Y50" s="18"/>
      <c r="Z50" s="18"/>
      <c r="AA50" s="18"/>
      <c r="AB50" s="18"/>
      <c r="AC50" s="18"/>
      <c r="AD50" s="18"/>
      <c r="AE50" s="18"/>
      <c r="AF50" s="18"/>
      <c r="AG50" s="18" t="s">
        <v>707</v>
      </c>
      <c r="AH50" s="18">
        <v>0</v>
      </c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</row>
    <row r="51" spans="1:60">
      <c r="A51" s="32" t="s">
        <v>1299</v>
      </c>
      <c r="B51" s="33" t="s">
        <v>181</v>
      </c>
      <c r="C51" s="54" t="s">
        <v>182</v>
      </c>
      <c r="D51" s="34"/>
      <c r="E51" s="35"/>
      <c r="F51" s="36"/>
      <c r="G51" s="36">
        <f>SUMIF(AG52:AG159,"&lt;&gt;NOR",G52:G159)</f>
        <v>0</v>
      </c>
      <c r="H51" s="36"/>
      <c r="I51" s="36">
        <f>SUM(I52:I159)</f>
        <v>774552.59999999986</v>
      </c>
      <c r="J51" s="36"/>
      <c r="K51" s="36">
        <f>SUM(K52:K159)</f>
        <v>666735.24</v>
      </c>
      <c r="L51" s="36"/>
      <c r="M51" s="36">
        <f>SUM(M52:M159)</f>
        <v>0</v>
      </c>
      <c r="N51" s="36"/>
      <c r="O51" s="36">
        <f>SUM(O52:O159)</f>
        <v>253.2700000000001</v>
      </c>
      <c r="P51" s="36"/>
      <c r="Q51" s="36">
        <f>SUM(Q52:Q159)</f>
        <v>0</v>
      </c>
      <c r="R51" s="36"/>
      <c r="S51" s="36"/>
      <c r="T51" s="37"/>
      <c r="U51" s="31"/>
      <c r="V51" s="31">
        <f>SUM(V52:V159)</f>
        <v>0</v>
      </c>
      <c r="W51" s="31"/>
      <c r="AG51" t="s">
        <v>1300</v>
      </c>
    </row>
    <row r="52" spans="1:60" outlineLevel="1">
      <c r="A52" s="38">
        <v>19</v>
      </c>
      <c r="B52" s="39" t="s">
        <v>766</v>
      </c>
      <c r="C52" s="56" t="s">
        <v>767</v>
      </c>
      <c r="D52" s="40" t="s">
        <v>730</v>
      </c>
      <c r="E52" s="41">
        <v>425.03500000000003</v>
      </c>
      <c r="F52" s="42"/>
      <c r="G52" s="43">
        <f>ROUND(E52*F52,2)</f>
        <v>0</v>
      </c>
      <c r="H52" s="42">
        <v>858.28</v>
      </c>
      <c r="I52" s="43">
        <f>ROUND(E52*H52,2)</f>
        <v>364799.04</v>
      </c>
      <c r="J52" s="42">
        <v>298.72000000000003</v>
      </c>
      <c r="K52" s="43">
        <f>ROUND(E52*J52,2)</f>
        <v>126966.46</v>
      </c>
      <c r="L52" s="43">
        <v>21</v>
      </c>
      <c r="M52" s="43">
        <f>G52*(1+L52/100)</f>
        <v>0</v>
      </c>
      <c r="N52" s="43">
        <v>0.26335999999999998</v>
      </c>
      <c r="O52" s="43">
        <f>ROUND(E52*N52,2)</f>
        <v>111.94</v>
      </c>
      <c r="P52" s="43">
        <v>0</v>
      </c>
      <c r="Q52" s="43">
        <f>ROUND(E52*P52,2)</f>
        <v>0</v>
      </c>
      <c r="R52" s="43"/>
      <c r="S52" s="43" t="s">
        <v>704</v>
      </c>
      <c r="T52" s="44" t="s">
        <v>705</v>
      </c>
      <c r="U52" s="27">
        <v>0</v>
      </c>
      <c r="V52" s="27">
        <f>ROUND(E52*U52,2)</f>
        <v>0</v>
      </c>
      <c r="W52" s="27"/>
      <c r="X52" s="18"/>
      <c r="Y52" s="18"/>
      <c r="Z52" s="18"/>
      <c r="AA52" s="18"/>
      <c r="AB52" s="18"/>
      <c r="AC52" s="18"/>
      <c r="AD52" s="18"/>
      <c r="AE52" s="18"/>
      <c r="AF52" s="18"/>
      <c r="AG52" s="18" t="s">
        <v>1306</v>
      </c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</row>
    <row r="53" spans="1:60" outlineLevel="1">
      <c r="A53" s="25"/>
      <c r="B53" s="26"/>
      <c r="C53" s="177" t="s">
        <v>768</v>
      </c>
      <c r="D53" s="178"/>
      <c r="E53" s="178"/>
      <c r="F53" s="178"/>
      <c r="G53" s="178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18"/>
      <c r="Y53" s="18"/>
      <c r="Z53" s="18"/>
      <c r="AA53" s="18"/>
      <c r="AB53" s="18"/>
      <c r="AC53" s="18"/>
      <c r="AD53" s="18"/>
      <c r="AE53" s="18"/>
      <c r="AF53" s="18"/>
      <c r="AG53" s="18" t="s">
        <v>1310</v>
      </c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</row>
    <row r="54" spans="1:60" ht="33.75" outlineLevel="1">
      <c r="A54" s="25"/>
      <c r="B54" s="26"/>
      <c r="C54" s="179" t="s">
        <v>769</v>
      </c>
      <c r="D54" s="180"/>
      <c r="E54" s="180"/>
      <c r="F54" s="180"/>
      <c r="G54" s="180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18"/>
      <c r="Y54" s="18"/>
      <c r="Z54" s="18"/>
      <c r="AA54" s="18"/>
      <c r="AB54" s="18"/>
      <c r="AC54" s="18"/>
      <c r="AD54" s="18"/>
      <c r="AE54" s="18"/>
      <c r="AF54" s="18"/>
      <c r="AG54" s="18" t="s">
        <v>1310</v>
      </c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52" t="str">
        <f>C54</f>
        <v>a) očištění podkladu pro zdivo, položení podkladního maltového lože s použitím nivelačního přístroje a vyrovnávací soupravy, navlhčení tvárnic, kladení tvárnic na pero a drážku, maltování ložné spáry speciální tenkovrstvou maltou, případné řezání tvárnic, provážení rohů a koutů svisle, provážení výškových bodů,</v>
      </c>
      <c r="BB54" s="18"/>
      <c r="BC54" s="18"/>
      <c r="BD54" s="18"/>
      <c r="BE54" s="18"/>
      <c r="BF54" s="18"/>
      <c r="BG54" s="18"/>
      <c r="BH54" s="18"/>
    </row>
    <row r="55" spans="1:60" ht="33.75" outlineLevel="1">
      <c r="A55" s="25"/>
      <c r="B55" s="26"/>
      <c r="C55" s="179" t="s">
        <v>770</v>
      </c>
      <c r="D55" s="180"/>
      <c r="E55" s="180"/>
      <c r="F55" s="180"/>
      <c r="G55" s="180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18"/>
      <c r="Y55" s="18"/>
      <c r="Z55" s="18"/>
      <c r="AA55" s="18"/>
      <c r="AB55" s="18"/>
      <c r="AC55" s="18"/>
      <c r="AD55" s="18"/>
      <c r="AE55" s="18"/>
      <c r="AF55" s="18"/>
      <c r="AG55" s="18" t="s">
        <v>1310</v>
      </c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52" t="str">
        <f>C55</f>
        <v>b) vyzdívání ostění, parapetů, jednotlivých výklenků průběžných svislých nik, podélných výstupků a říms, provádění ústupků tvořících vodorovné a svislé rýhy, prostupů, kapes, zaoblení rohů a koutů, zavázání zdiva a příček do ostatního zdiva na kapsy nebo ozuby nebo s použitím nerezových kotev, apod.,</v>
      </c>
      <c r="BB55" s="18"/>
      <c r="BC55" s="18"/>
      <c r="BD55" s="18"/>
      <c r="BE55" s="18"/>
      <c r="BF55" s="18"/>
      <c r="BG55" s="18"/>
      <c r="BH55" s="18"/>
    </row>
    <row r="56" spans="1:60" ht="22.5" outlineLevel="1">
      <c r="A56" s="25"/>
      <c r="B56" s="26"/>
      <c r="C56" s="179" t="s">
        <v>771</v>
      </c>
      <c r="D56" s="180"/>
      <c r="E56" s="180"/>
      <c r="F56" s="180"/>
      <c r="G56" s="180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18"/>
      <c r="Y56" s="18"/>
      <c r="Z56" s="18"/>
      <c r="AA56" s="18"/>
      <c r="AB56" s="18"/>
      <c r="AC56" s="18"/>
      <c r="AD56" s="18"/>
      <c r="AE56" s="18"/>
      <c r="AF56" s="18"/>
      <c r="AG56" s="18" t="s">
        <v>1310</v>
      </c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52" t="str">
        <f>C56</f>
        <v>c) vynechání rýh, instalačních drážek, průduchů, výklenků (nik), prostupů a jiných dutin, které jsou zakresleny v projektu (např. ve zdivu, příčkách, betonových konstrukcích apod.),</v>
      </c>
      <c r="BB56" s="18"/>
      <c r="BC56" s="18"/>
      <c r="BD56" s="18"/>
      <c r="BE56" s="18"/>
      <c r="BF56" s="18"/>
      <c r="BG56" s="18"/>
      <c r="BH56" s="18"/>
    </row>
    <row r="57" spans="1:60" outlineLevel="1">
      <c r="A57" s="25"/>
      <c r="B57" s="26"/>
      <c r="C57" s="179" t="s">
        <v>772</v>
      </c>
      <c r="D57" s="180"/>
      <c r="E57" s="180"/>
      <c r="F57" s="180"/>
      <c r="G57" s="180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18"/>
      <c r="Y57" s="18"/>
      <c r="Z57" s="18"/>
      <c r="AA57" s="18"/>
      <c r="AB57" s="18"/>
      <c r="AC57" s="18"/>
      <c r="AD57" s="18"/>
      <c r="AE57" s="18"/>
      <c r="AF57" s="18"/>
      <c r="AG57" s="18" t="s">
        <v>1310</v>
      </c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</row>
    <row r="58" spans="1:60" outlineLevel="1">
      <c r="A58" s="25"/>
      <c r="B58" s="26"/>
      <c r="C58" s="62" t="s">
        <v>773</v>
      </c>
      <c r="D58" s="60"/>
      <c r="E58" s="61">
        <v>292.85000000000002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18"/>
      <c r="Y58" s="18"/>
      <c r="Z58" s="18"/>
      <c r="AA58" s="18"/>
      <c r="AB58" s="18"/>
      <c r="AC58" s="18"/>
      <c r="AD58" s="18"/>
      <c r="AE58" s="18"/>
      <c r="AF58" s="18"/>
      <c r="AG58" s="18" t="s">
        <v>707</v>
      </c>
      <c r="AH58" s="18">
        <v>0</v>
      </c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</row>
    <row r="59" spans="1:60" outlineLevel="1">
      <c r="A59" s="25"/>
      <c r="B59" s="26"/>
      <c r="C59" s="62" t="s">
        <v>774</v>
      </c>
      <c r="D59" s="60"/>
      <c r="E59" s="61">
        <v>5.95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18"/>
      <c r="Y59" s="18"/>
      <c r="Z59" s="18"/>
      <c r="AA59" s="18"/>
      <c r="AB59" s="18"/>
      <c r="AC59" s="18"/>
      <c r="AD59" s="18"/>
      <c r="AE59" s="18"/>
      <c r="AF59" s="18"/>
      <c r="AG59" s="18" t="s">
        <v>707</v>
      </c>
      <c r="AH59" s="18">
        <v>0</v>
      </c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</row>
    <row r="60" spans="1:60" outlineLevel="1">
      <c r="A60" s="25"/>
      <c r="B60" s="26"/>
      <c r="C60" s="62" t="s">
        <v>775</v>
      </c>
      <c r="D60" s="60"/>
      <c r="E60" s="61">
        <v>126.24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18"/>
      <c r="Y60" s="18"/>
      <c r="Z60" s="18"/>
      <c r="AA60" s="18"/>
      <c r="AB60" s="18"/>
      <c r="AC60" s="18"/>
      <c r="AD60" s="18"/>
      <c r="AE60" s="18"/>
      <c r="AF60" s="18"/>
      <c r="AG60" s="18" t="s">
        <v>707</v>
      </c>
      <c r="AH60" s="18">
        <v>0</v>
      </c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</row>
    <row r="61" spans="1:60" outlineLevel="1">
      <c r="A61" s="38">
        <v>20</v>
      </c>
      <c r="B61" s="39" t="s">
        <v>776</v>
      </c>
      <c r="C61" s="56" t="s">
        <v>777</v>
      </c>
      <c r="D61" s="40" t="s">
        <v>730</v>
      </c>
      <c r="E61" s="41">
        <v>194.07400000000001</v>
      </c>
      <c r="F61" s="42"/>
      <c r="G61" s="43">
        <f>ROUND(E61*F61,2)</f>
        <v>0</v>
      </c>
      <c r="H61" s="42">
        <v>1292.2</v>
      </c>
      <c r="I61" s="43">
        <f>ROUND(E61*H61,2)</f>
        <v>250782.42</v>
      </c>
      <c r="J61" s="42">
        <v>347.8</v>
      </c>
      <c r="K61" s="43">
        <f>ROUND(E61*J61,2)</f>
        <v>67498.94</v>
      </c>
      <c r="L61" s="43">
        <v>21</v>
      </c>
      <c r="M61" s="43">
        <f>G61*(1+L61/100)</f>
        <v>0</v>
      </c>
      <c r="N61" s="43">
        <v>0.30797000000000002</v>
      </c>
      <c r="O61" s="43">
        <f>ROUND(E61*N61,2)</f>
        <v>59.77</v>
      </c>
      <c r="P61" s="43">
        <v>0</v>
      </c>
      <c r="Q61" s="43">
        <f>ROUND(E61*P61,2)</f>
        <v>0</v>
      </c>
      <c r="R61" s="43"/>
      <c r="S61" s="43" t="s">
        <v>704</v>
      </c>
      <c r="T61" s="44" t="s">
        <v>705</v>
      </c>
      <c r="U61" s="27">
        <v>0</v>
      </c>
      <c r="V61" s="27">
        <f>ROUND(E61*U61,2)</f>
        <v>0</v>
      </c>
      <c r="W61" s="27"/>
      <c r="X61" s="18"/>
      <c r="Y61" s="18"/>
      <c r="Z61" s="18"/>
      <c r="AA61" s="18"/>
      <c r="AB61" s="18"/>
      <c r="AC61" s="18"/>
      <c r="AD61" s="18"/>
      <c r="AE61" s="18"/>
      <c r="AF61" s="18"/>
      <c r="AG61" s="18" t="s">
        <v>1306</v>
      </c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</row>
    <row r="62" spans="1:60" outlineLevel="1">
      <c r="A62" s="25"/>
      <c r="B62" s="26"/>
      <c r="C62" s="177" t="s">
        <v>768</v>
      </c>
      <c r="D62" s="178"/>
      <c r="E62" s="178"/>
      <c r="F62" s="178"/>
      <c r="G62" s="178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18"/>
      <c r="Y62" s="18"/>
      <c r="Z62" s="18"/>
      <c r="AA62" s="18"/>
      <c r="AB62" s="18"/>
      <c r="AC62" s="18"/>
      <c r="AD62" s="18"/>
      <c r="AE62" s="18"/>
      <c r="AF62" s="18"/>
      <c r="AG62" s="18" t="s">
        <v>1310</v>
      </c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</row>
    <row r="63" spans="1:60" ht="33.75" outlineLevel="1">
      <c r="A63" s="25"/>
      <c r="B63" s="26"/>
      <c r="C63" s="179" t="s">
        <v>769</v>
      </c>
      <c r="D63" s="180"/>
      <c r="E63" s="180"/>
      <c r="F63" s="180"/>
      <c r="G63" s="180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18"/>
      <c r="Y63" s="18"/>
      <c r="Z63" s="18"/>
      <c r="AA63" s="18"/>
      <c r="AB63" s="18"/>
      <c r="AC63" s="18"/>
      <c r="AD63" s="18"/>
      <c r="AE63" s="18"/>
      <c r="AF63" s="18"/>
      <c r="AG63" s="18" t="s">
        <v>1310</v>
      </c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52" t="str">
        <f>C63</f>
        <v>a) očištění podkladu pro zdivo, položení podkladního maltového lože s použitím nivelačního přístroje a vyrovnávací soupravy, navlhčení tvárnic, kladení tvárnic na pero a drážku, maltování ložné spáry speciální tenkovrstvou maltou, případné řezání tvárnic, provážení rohů a koutů svisle, provážení výškových bodů,</v>
      </c>
      <c r="BB63" s="18"/>
      <c r="BC63" s="18"/>
      <c r="BD63" s="18"/>
      <c r="BE63" s="18"/>
      <c r="BF63" s="18"/>
      <c r="BG63" s="18"/>
      <c r="BH63" s="18"/>
    </row>
    <row r="64" spans="1:60" ht="33.75" outlineLevel="1">
      <c r="A64" s="25"/>
      <c r="B64" s="26"/>
      <c r="C64" s="179" t="s">
        <v>770</v>
      </c>
      <c r="D64" s="180"/>
      <c r="E64" s="180"/>
      <c r="F64" s="180"/>
      <c r="G64" s="180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18"/>
      <c r="Y64" s="18"/>
      <c r="Z64" s="18"/>
      <c r="AA64" s="18"/>
      <c r="AB64" s="18"/>
      <c r="AC64" s="18"/>
      <c r="AD64" s="18"/>
      <c r="AE64" s="18"/>
      <c r="AF64" s="18"/>
      <c r="AG64" s="18" t="s">
        <v>1310</v>
      </c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52" t="str">
        <f>C64</f>
        <v>b) vyzdívání ostění, parapetů, jednotlivých výklenků průběžných svislých nik, podélných výstupků a říms, provádění ústupků tvořících vodorovné a svislé rýhy, prostupů, kapes, zaoblení rohů a koutů, zavázání zdiva a příček do ostatního zdiva na kapsy nebo ozuby nebo s použitím nerezových kotev, apod.,</v>
      </c>
      <c r="BB64" s="18"/>
      <c r="BC64" s="18"/>
      <c r="BD64" s="18"/>
      <c r="BE64" s="18"/>
      <c r="BF64" s="18"/>
      <c r="BG64" s="18"/>
      <c r="BH64" s="18"/>
    </row>
    <row r="65" spans="1:60" ht="22.5" outlineLevel="1">
      <c r="A65" s="25"/>
      <c r="B65" s="26"/>
      <c r="C65" s="179" t="s">
        <v>771</v>
      </c>
      <c r="D65" s="180"/>
      <c r="E65" s="180"/>
      <c r="F65" s="180"/>
      <c r="G65" s="180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18"/>
      <c r="Y65" s="18"/>
      <c r="Z65" s="18"/>
      <c r="AA65" s="18"/>
      <c r="AB65" s="18"/>
      <c r="AC65" s="18"/>
      <c r="AD65" s="18"/>
      <c r="AE65" s="18"/>
      <c r="AF65" s="18"/>
      <c r="AG65" s="18" t="s">
        <v>1310</v>
      </c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52" t="str">
        <f>C65</f>
        <v>c) vynechání rýh, instalačních drážek, průduchů, výklenků (nik), prostupů a jiných dutin, které jsou zakresleny v projektu (např. ve zdivu, příčkách, betonových konstrukcích apod.),</v>
      </c>
      <c r="BB65" s="18"/>
      <c r="BC65" s="18"/>
      <c r="BD65" s="18"/>
      <c r="BE65" s="18"/>
      <c r="BF65" s="18"/>
      <c r="BG65" s="18"/>
      <c r="BH65" s="18"/>
    </row>
    <row r="66" spans="1:60" outlineLevel="1">
      <c r="A66" s="25"/>
      <c r="B66" s="26"/>
      <c r="C66" s="179" t="s">
        <v>772</v>
      </c>
      <c r="D66" s="180"/>
      <c r="E66" s="180"/>
      <c r="F66" s="180"/>
      <c r="G66" s="180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18"/>
      <c r="Y66" s="18"/>
      <c r="Z66" s="18"/>
      <c r="AA66" s="18"/>
      <c r="AB66" s="18"/>
      <c r="AC66" s="18"/>
      <c r="AD66" s="18"/>
      <c r="AE66" s="18"/>
      <c r="AF66" s="18"/>
      <c r="AG66" s="18" t="s">
        <v>1310</v>
      </c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</row>
    <row r="67" spans="1:60" outlineLevel="1">
      <c r="A67" s="25"/>
      <c r="B67" s="26"/>
      <c r="C67" s="62" t="s">
        <v>778</v>
      </c>
      <c r="D67" s="60"/>
      <c r="E67" s="61">
        <v>104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18"/>
      <c r="Y67" s="18"/>
      <c r="Z67" s="18"/>
      <c r="AA67" s="18"/>
      <c r="AB67" s="18"/>
      <c r="AC67" s="18"/>
      <c r="AD67" s="18"/>
      <c r="AE67" s="18"/>
      <c r="AF67" s="18"/>
      <c r="AG67" s="18" t="s">
        <v>707</v>
      </c>
      <c r="AH67" s="18">
        <v>0</v>
      </c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</row>
    <row r="68" spans="1:60" outlineLevel="1">
      <c r="A68" s="25"/>
      <c r="B68" s="26"/>
      <c r="C68" s="62" t="s">
        <v>779</v>
      </c>
      <c r="D68" s="60"/>
      <c r="E68" s="61">
        <v>90.08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18"/>
      <c r="Y68" s="18"/>
      <c r="Z68" s="18"/>
      <c r="AA68" s="18"/>
      <c r="AB68" s="18"/>
      <c r="AC68" s="18"/>
      <c r="AD68" s="18"/>
      <c r="AE68" s="18"/>
      <c r="AF68" s="18"/>
      <c r="AG68" s="18" t="s">
        <v>707</v>
      </c>
      <c r="AH68" s="18">
        <v>0</v>
      </c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</row>
    <row r="69" spans="1:60" outlineLevel="1">
      <c r="A69" s="38">
        <v>21</v>
      </c>
      <c r="B69" s="39" t="s">
        <v>780</v>
      </c>
      <c r="C69" s="56" t="s">
        <v>781</v>
      </c>
      <c r="D69" s="40" t="s">
        <v>782</v>
      </c>
      <c r="E69" s="41">
        <v>1</v>
      </c>
      <c r="F69" s="42"/>
      <c r="G69" s="43">
        <f>ROUND(E69*F69,2)</f>
        <v>0</v>
      </c>
      <c r="H69" s="42">
        <v>120.41</v>
      </c>
      <c r="I69" s="43">
        <f>ROUND(E69*H69,2)</f>
        <v>120.41</v>
      </c>
      <c r="J69" s="42">
        <v>91.09</v>
      </c>
      <c r="K69" s="43">
        <f>ROUND(E69*J69,2)</f>
        <v>91.09</v>
      </c>
      <c r="L69" s="43">
        <v>21</v>
      </c>
      <c r="M69" s="43">
        <f>G69*(1+L69/100)</f>
        <v>0</v>
      </c>
      <c r="N69" s="43">
        <v>1.7260000000000001E-2</v>
      </c>
      <c r="O69" s="43">
        <f>ROUND(E69*N69,2)</f>
        <v>0.02</v>
      </c>
      <c r="P69" s="43">
        <v>0</v>
      </c>
      <c r="Q69" s="43">
        <f>ROUND(E69*P69,2)</f>
        <v>0</v>
      </c>
      <c r="R69" s="43"/>
      <c r="S69" s="43" t="s">
        <v>704</v>
      </c>
      <c r="T69" s="44" t="s">
        <v>705</v>
      </c>
      <c r="U69" s="27">
        <v>0</v>
      </c>
      <c r="V69" s="27">
        <f>ROUND(E69*U69,2)</f>
        <v>0</v>
      </c>
      <c r="W69" s="27"/>
      <c r="X69" s="18"/>
      <c r="Y69" s="18"/>
      <c r="Z69" s="18"/>
      <c r="AA69" s="18"/>
      <c r="AB69" s="18"/>
      <c r="AC69" s="18"/>
      <c r="AD69" s="18"/>
      <c r="AE69" s="18"/>
      <c r="AF69" s="18"/>
      <c r="AG69" s="18" t="s">
        <v>1306</v>
      </c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</row>
    <row r="70" spans="1:60" ht="22.5" outlineLevel="1">
      <c r="A70" s="25"/>
      <c r="B70" s="26"/>
      <c r="C70" s="177" t="s">
        <v>783</v>
      </c>
      <c r="D70" s="178"/>
      <c r="E70" s="178"/>
      <c r="F70" s="178"/>
      <c r="G70" s="178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18"/>
      <c r="Y70" s="18"/>
      <c r="Z70" s="18"/>
      <c r="AA70" s="18"/>
      <c r="AB70" s="18"/>
      <c r="AC70" s="18"/>
      <c r="AD70" s="18"/>
      <c r="AE70" s="18"/>
      <c r="AF70" s="18"/>
      <c r="AG70" s="18" t="s">
        <v>1310</v>
      </c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52" t="str">
        <f>C70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70" s="18"/>
      <c r="BC70" s="18"/>
      <c r="BD70" s="18"/>
      <c r="BE70" s="18"/>
      <c r="BF70" s="18"/>
      <c r="BG70" s="18"/>
      <c r="BH70" s="18"/>
    </row>
    <row r="71" spans="1:60" ht="22.5" outlineLevel="1">
      <c r="A71" s="25"/>
      <c r="B71" s="26"/>
      <c r="C71" s="179" t="s">
        <v>784</v>
      </c>
      <c r="D71" s="180"/>
      <c r="E71" s="180"/>
      <c r="F71" s="180"/>
      <c r="G71" s="180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18"/>
      <c r="Y71" s="18"/>
      <c r="Z71" s="18"/>
      <c r="AA71" s="18"/>
      <c r="AB71" s="18"/>
      <c r="AC71" s="18"/>
      <c r="AD71" s="18"/>
      <c r="AE71" s="18"/>
      <c r="AF71" s="18"/>
      <c r="AG71" s="18" t="s">
        <v>1310</v>
      </c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52" t="str">
        <f>C71</f>
        <v>V položkách překladů plochých jsou zakalkulovány i náklady na montážní podepření překladu takové, aby vzdálenost mezi podporami nebo podporou a nosnou stěnou byla maximálně 1 m.</v>
      </c>
      <c r="BB71" s="18"/>
      <c r="BC71" s="18"/>
      <c r="BD71" s="18"/>
      <c r="BE71" s="18"/>
      <c r="BF71" s="18"/>
      <c r="BG71" s="18"/>
      <c r="BH71" s="18"/>
    </row>
    <row r="72" spans="1:60" outlineLevel="1">
      <c r="A72" s="25"/>
      <c r="B72" s="26"/>
      <c r="C72" s="62" t="s">
        <v>785</v>
      </c>
      <c r="D72" s="60"/>
      <c r="E72" s="61">
        <v>1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18"/>
      <c r="Y72" s="18"/>
      <c r="Z72" s="18"/>
      <c r="AA72" s="18"/>
      <c r="AB72" s="18"/>
      <c r="AC72" s="18"/>
      <c r="AD72" s="18"/>
      <c r="AE72" s="18"/>
      <c r="AF72" s="18"/>
      <c r="AG72" s="18" t="s">
        <v>707</v>
      </c>
      <c r="AH72" s="18">
        <v>0</v>
      </c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</row>
    <row r="73" spans="1:60" outlineLevel="1">
      <c r="A73" s="38">
        <v>22</v>
      </c>
      <c r="B73" s="39" t="s">
        <v>786</v>
      </c>
      <c r="C73" s="56" t="s">
        <v>787</v>
      </c>
      <c r="D73" s="40" t="s">
        <v>782</v>
      </c>
      <c r="E73" s="41">
        <v>2</v>
      </c>
      <c r="F73" s="42"/>
      <c r="G73" s="43">
        <f>ROUND(E73*F73,2)</f>
        <v>0</v>
      </c>
      <c r="H73" s="42">
        <v>265.18</v>
      </c>
      <c r="I73" s="43">
        <f>ROUND(E73*H73,2)</f>
        <v>530.36</v>
      </c>
      <c r="J73" s="42">
        <v>136.82</v>
      </c>
      <c r="K73" s="43">
        <f>ROUND(E73*J73,2)</f>
        <v>273.64</v>
      </c>
      <c r="L73" s="43">
        <v>21</v>
      </c>
      <c r="M73" s="43">
        <f>G73*(1+L73/100)</f>
        <v>0</v>
      </c>
      <c r="N73" s="43">
        <v>3.5119999999999998E-2</v>
      </c>
      <c r="O73" s="43">
        <f>ROUND(E73*N73,2)</f>
        <v>7.0000000000000007E-2</v>
      </c>
      <c r="P73" s="43">
        <v>0</v>
      </c>
      <c r="Q73" s="43">
        <f>ROUND(E73*P73,2)</f>
        <v>0</v>
      </c>
      <c r="R73" s="43"/>
      <c r="S73" s="43" t="s">
        <v>704</v>
      </c>
      <c r="T73" s="44" t="s">
        <v>705</v>
      </c>
      <c r="U73" s="27">
        <v>0</v>
      </c>
      <c r="V73" s="27">
        <f>ROUND(E73*U73,2)</f>
        <v>0</v>
      </c>
      <c r="W73" s="27"/>
      <c r="X73" s="18"/>
      <c r="Y73" s="18"/>
      <c r="Z73" s="18"/>
      <c r="AA73" s="18"/>
      <c r="AB73" s="18"/>
      <c r="AC73" s="18"/>
      <c r="AD73" s="18"/>
      <c r="AE73" s="18"/>
      <c r="AF73" s="18"/>
      <c r="AG73" s="18" t="s">
        <v>1306</v>
      </c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</row>
    <row r="74" spans="1:60" ht="22.5" outlineLevel="1">
      <c r="A74" s="25"/>
      <c r="B74" s="26"/>
      <c r="C74" s="177" t="s">
        <v>783</v>
      </c>
      <c r="D74" s="178"/>
      <c r="E74" s="178"/>
      <c r="F74" s="178"/>
      <c r="G74" s="178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18"/>
      <c r="Y74" s="18"/>
      <c r="Z74" s="18"/>
      <c r="AA74" s="18"/>
      <c r="AB74" s="18"/>
      <c r="AC74" s="18"/>
      <c r="AD74" s="18"/>
      <c r="AE74" s="18"/>
      <c r="AF74" s="18"/>
      <c r="AG74" s="18" t="s">
        <v>1310</v>
      </c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52" t="str">
        <f>C74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74" s="18"/>
      <c r="BC74" s="18"/>
      <c r="BD74" s="18"/>
      <c r="BE74" s="18"/>
      <c r="BF74" s="18"/>
      <c r="BG74" s="18"/>
      <c r="BH74" s="18"/>
    </row>
    <row r="75" spans="1:60" ht="22.5" outlineLevel="1">
      <c r="A75" s="25"/>
      <c r="B75" s="26"/>
      <c r="C75" s="179" t="s">
        <v>784</v>
      </c>
      <c r="D75" s="180"/>
      <c r="E75" s="180"/>
      <c r="F75" s="180"/>
      <c r="G75" s="180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18"/>
      <c r="Y75" s="18"/>
      <c r="Z75" s="18"/>
      <c r="AA75" s="18"/>
      <c r="AB75" s="18"/>
      <c r="AC75" s="18"/>
      <c r="AD75" s="18"/>
      <c r="AE75" s="18"/>
      <c r="AF75" s="18"/>
      <c r="AG75" s="18" t="s">
        <v>1310</v>
      </c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52" t="str">
        <f>C75</f>
        <v>V položkách překladů plochých jsou zakalkulovány i náklady na montážní podepření překladu takové, aby vzdálenost mezi podporami nebo podporou a nosnou stěnou byla maximálně 1 m.</v>
      </c>
      <c r="BB75" s="18"/>
      <c r="BC75" s="18"/>
      <c r="BD75" s="18"/>
      <c r="BE75" s="18"/>
      <c r="BF75" s="18"/>
      <c r="BG75" s="18"/>
      <c r="BH75" s="18"/>
    </row>
    <row r="76" spans="1:60" outlineLevel="1">
      <c r="A76" s="25"/>
      <c r="B76" s="26"/>
      <c r="C76" s="62" t="s">
        <v>788</v>
      </c>
      <c r="D76" s="60"/>
      <c r="E76" s="61">
        <v>2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18"/>
      <c r="Y76" s="18"/>
      <c r="Z76" s="18"/>
      <c r="AA76" s="18"/>
      <c r="AB76" s="18"/>
      <c r="AC76" s="18"/>
      <c r="AD76" s="18"/>
      <c r="AE76" s="18"/>
      <c r="AF76" s="18"/>
      <c r="AG76" s="18" t="s">
        <v>707</v>
      </c>
      <c r="AH76" s="18">
        <v>0</v>
      </c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</row>
    <row r="77" spans="1:60" outlineLevel="1">
      <c r="A77" s="38">
        <v>23</v>
      </c>
      <c r="B77" s="39" t="s">
        <v>789</v>
      </c>
      <c r="C77" s="56" t="s">
        <v>790</v>
      </c>
      <c r="D77" s="40" t="s">
        <v>782</v>
      </c>
      <c r="E77" s="41">
        <v>6</v>
      </c>
      <c r="F77" s="42"/>
      <c r="G77" s="43">
        <f>ROUND(E77*F77,2)</f>
        <v>0</v>
      </c>
      <c r="H77" s="42">
        <v>199.38</v>
      </c>
      <c r="I77" s="43">
        <f>ROUND(E77*H77,2)</f>
        <v>1196.28</v>
      </c>
      <c r="J77" s="42">
        <v>125.12</v>
      </c>
      <c r="K77" s="43">
        <f>ROUND(E77*J77,2)</f>
        <v>750.72</v>
      </c>
      <c r="L77" s="43">
        <v>21</v>
      </c>
      <c r="M77" s="43">
        <f>G77*(1+L77/100)</f>
        <v>0</v>
      </c>
      <c r="N77" s="43">
        <v>2.5749999999999999E-2</v>
      </c>
      <c r="O77" s="43">
        <f>ROUND(E77*N77,2)</f>
        <v>0.15</v>
      </c>
      <c r="P77" s="43">
        <v>0</v>
      </c>
      <c r="Q77" s="43">
        <f>ROUND(E77*P77,2)</f>
        <v>0</v>
      </c>
      <c r="R77" s="43"/>
      <c r="S77" s="43" t="s">
        <v>704</v>
      </c>
      <c r="T77" s="44" t="s">
        <v>705</v>
      </c>
      <c r="U77" s="27">
        <v>0</v>
      </c>
      <c r="V77" s="27">
        <f>ROUND(E77*U77,2)</f>
        <v>0</v>
      </c>
      <c r="W77" s="27"/>
      <c r="X77" s="18"/>
      <c r="Y77" s="18"/>
      <c r="Z77" s="18"/>
      <c r="AA77" s="18"/>
      <c r="AB77" s="18"/>
      <c r="AC77" s="18"/>
      <c r="AD77" s="18"/>
      <c r="AE77" s="18"/>
      <c r="AF77" s="18"/>
      <c r="AG77" s="18" t="s">
        <v>1306</v>
      </c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</row>
    <row r="78" spans="1:60" ht="22.5" outlineLevel="1">
      <c r="A78" s="25"/>
      <c r="B78" s="26"/>
      <c r="C78" s="177" t="s">
        <v>783</v>
      </c>
      <c r="D78" s="178"/>
      <c r="E78" s="178"/>
      <c r="F78" s="178"/>
      <c r="G78" s="178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18"/>
      <c r="Y78" s="18"/>
      <c r="Z78" s="18"/>
      <c r="AA78" s="18"/>
      <c r="AB78" s="18"/>
      <c r="AC78" s="18"/>
      <c r="AD78" s="18"/>
      <c r="AE78" s="18"/>
      <c r="AF78" s="18"/>
      <c r="AG78" s="18" t="s">
        <v>1310</v>
      </c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52" t="str">
        <f>C78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78" s="18"/>
      <c r="BC78" s="18"/>
      <c r="BD78" s="18"/>
      <c r="BE78" s="18"/>
      <c r="BF78" s="18"/>
      <c r="BG78" s="18"/>
      <c r="BH78" s="18"/>
    </row>
    <row r="79" spans="1:60" ht="22.5" outlineLevel="1">
      <c r="A79" s="25"/>
      <c r="B79" s="26"/>
      <c r="C79" s="179" t="s">
        <v>784</v>
      </c>
      <c r="D79" s="180"/>
      <c r="E79" s="180"/>
      <c r="F79" s="180"/>
      <c r="G79" s="180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18"/>
      <c r="Y79" s="18"/>
      <c r="Z79" s="18"/>
      <c r="AA79" s="18"/>
      <c r="AB79" s="18"/>
      <c r="AC79" s="18"/>
      <c r="AD79" s="18"/>
      <c r="AE79" s="18"/>
      <c r="AF79" s="18"/>
      <c r="AG79" s="18" t="s">
        <v>1310</v>
      </c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52" t="str">
        <f>C79</f>
        <v>V položkách překladů plochých jsou zakalkulovány i náklady na montážní podepření překladu takové, aby vzdálenost mezi podporami nebo podporou a nosnou stěnou byla maximálně 1 m.</v>
      </c>
      <c r="BB79" s="18"/>
      <c r="BC79" s="18"/>
      <c r="BD79" s="18"/>
      <c r="BE79" s="18"/>
      <c r="BF79" s="18"/>
      <c r="BG79" s="18"/>
      <c r="BH79" s="18"/>
    </row>
    <row r="80" spans="1:60" outlineLevel="1">
      <c r="A80" s="25"/>
      <c r="B80" s="26"/>
      <c r="C80" s="62" t="s">
        <v>791</v>
      </c>
      <c r="D80" s="60"/>
      <c r="E80" s="61">
        <v>6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18"/>
      <c r="Y80" s="18"/>
      <c r="Z80" s="18"/>
      <c r="AA80" s="18"/>
      <c r="AB80" s="18"/>
      <c r="AC80" s="18"/>
      <c r="AD80" s="18"/>
      <c r="AE80" s="18"/>
      <c r="AF80" s="18"/>
      <c r="AG80" s="18" t="s">
        <v>707</v>
      </c>
      <c r="AH80" s="18">
        <v>0</v>
      </c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</row>
    <row r="81" spans="1:60" outlineLevel="1">
      <c r="A81" s="38">
        <v>24</v>
      </c>
      <c r="B81" s="39" t="s">
        <v>792</v>
      </c>
      <c r="C81" s="56" t="s">
        <v>793</v>
      </c>
      <c r="D81" s="40" t="s">
        <v>782</v>
      </c>
      <c r="E81" s="41">
        <v>1</v>
      </c>
      <c r="F81" s="42"/>
      <c r="G81" s="43">
        <f>ROUND(E81*F81,2)</f>
        <v>0</v>
      </c>
      <c r="H81" s="42">
        <v>415.73</v>
      </c>
      <c r="I81" s="43">
        <f>ROUND(E81*H81,2)</f>
        <v>415.73</v>
      </c>
      <c r="J81" s="42">
        <v>189.27</v>
      </c>
      <c r="K81" s="43">
        <f>ROUND(E81*J81,2)</f>
        <v>189.27</v>
      </c>
      <c r="L81" s="43">
        <v>21</v>
      </c>
      <c r="M81" s="43">
        <f>G81*(1+L81/100)</f>
        <v>0</v>
      </c>
      <c r="N81" s="43">
        <v>5.0770000000000003E-2</v>
      </c>
      <c r="O81" s="43">
        <f>ROUND(E81*N81,2)</f>
        <v>0.05</v>
      </c>
      <c r="P81" s="43">
        <v>0</v>
      </c>
      <c r="Q81" s="43">
        <f>ROUND(E81*P81,2)</f>
        <v>0</v>
      </c>
      <c r="R81" s="43"/>
      <c r="S81" s="43" t="s">
        <v>704</v>
      </c>
      <c r="T81" s="44" t="s">
        <v>705</v>
      </c>
      <c r="U81" s="27">
        <v>0</v>
      </c>
      <c r="V81" s="27">
        <f>ROUND(E81*U81,2)</f>
        <v>0</v>
      </c>
      <c r="W81" s="27"/>
      <c r="X81" s="18"/>
      <c r="Y81" s="18"/>
      <c r="Z81" s="18"/>
      <c r="AA81" s="18"/>
      <c r="AB81" s="18"/>
      <c r="AC81" s="18"/>
      <c r="AD81" s="18"/>
      <c r="AE81" s="18"/>
      <c r="AF81" s="18"/>
      <c r="AG81" s="18" t="s">
        <v>1306</v>
      </c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</row>
    <row r="82" spans="1:60" ht="22.5" outlineLevel="1">
      <c r="A82" s="25"/>
      <c r="B82" s="26"/>
      <c r="C82" s="177" t="s">
        <v>783</v>
      </c>
      <c r="D82" s="178"/>
      <c r="E82" s="178"/>
      <c r="F82" s="178"/>
      <c r="G82" s="178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18"/>
      <c r="Y82" s="18"/>
      <c r="Z82" s="18"/>
      <c r="AA82" s="18"/>
      <c r="AB82" s="18"/>
      <c r="AC82" s="18"/>
      <c r="AD82" s="18"/>
      <c r="AE82" s="18"/>
      <c r="AF82" s="18"/>
      <c r="AG82" s="18" t="s">
        <v>1310</v>
      </c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52" t="str">
        <f>C82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82" s="18"/>
      <c r="BC82" s="18"/>
      <c r="BD82" s="18"/>
      <c r="BE82" s="18"/>
      <c r="BF82" s="18"/>
      <c r="BG82" s="18"/>
      <c r="BH82" s="18"/>
    </row>
    <row r="83" spans="1:60" ht="22.5" outlineLevel="1">
      <c r="A83" s="25"/>
      <c r="B83" s="26"/>
      <c r="C83" s="179" t="s">
        <v>784</v>
      </c>
      <c r="D83" s="180"/>
      <c r="E83" s="180"/>
      <c r="F83" s="180"/>
      <c r="G83" s="180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18"/>
      <c r="Y83" s="18"/>
      <c r="Z83" s="18"/>
      <c r="AA83" s="18"/>
      <c r="AB83" s="18"/>
      <c r="AC83" s="18"/>
      <c r="AD83" s="18"/>
      <c r="AE83" s="18"/>
      <c r="AF83" s="18"/>
      <c r="AG83" s="18" t="s">
        <v>1310</v>
      </c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52" t="str">
        <f>C83</f>
        <v>V položkách překladů plochých jsou zakalkulovány i náklady na montážní podepření překladu takové, aby vzdálenost mezi podporami nebo podporou a nosnou stěnou byla maximálně 1 m.</v>
      </c>
      <c r="BB83" s="18"/>
      <c r="BC83" s="18"/>
      <c r="BD83" s="18"/>
      <c r="BE83" s="18"/>
      <c r="BF83" s="18"/>
      <c r="BG83" s="18"/>
      <c r="BH83" s="18"/>
    </row>
    <row r="84" spans="1:60" outlineLevel="1">
      <c r="A84" s="25"/>
      <c r="B84" s="26"/>
      <c r="C84" s="62" t="s">
        <v>785</v>
      </c>
      <c r="D84" s="60"/>
      <c r="E84" s="61">
        <v>1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18"/>
      <c r="Y84" s="18"/>
      <c r="Z84" s="18"/>
      <c r="AA84" s="18"/>
      <c r="AB84" s="18"/>
      <c r="AC84" s="18"/>
      <c r="AD84" s="18"/>
      <c r="AE84" s="18"/>
      <c r="AF84" s="18"/>
      <c r="AG84" s="18" t="s">
        <v>707</v>
      </c>
      <c r="AH84" s="18">
        <v>0</v>
      </c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</row>
    <row r="85" spans="1:60" outlineLevel="1">
      <c r="A85" s="38">
        <v>25</v>
      </c>
      <c r="B85" s="39" t="s">
        <v>794</v>
      </c>
      <c r="C85" s="56" t="s">
        <v>795</v>
      </c>
      <c r="D85" s="40" t="s">
        <v>782</v>
      </c>
      <c r="E85" s="41">
        <v>12</v>
      </c>
      <c r="F85" s="42"/>
      <c r="G85" s="43">
        <f>ROUND(E85*F85,2)</f>
        <v>0</v>
      </c>
      <c r="H85" s="42">
        <v>208.7</v>
      </c>
      <c r="I85" s="43">
        <f>ROUND(E85*H85,2)</f>
        <v>2504.4</v>
      </c>
      <c r="J85" s="42">
        <v>95.8</v>
      </c>
      <c r="K85" s="43">
        <f>ROUND(E85*J85,2)</f>
        <v>1149.5999999999999</v>
      </c>
      <c r="L85" s="43">
        <v>21</v>
      </c>
      <c r="M85" s="43">
        <f>G85*(1+L85/100)</f>
        <v>0</v>
      </c>
      <c r="N85" s="43">
        <v>3.637E-2</v>
      </c>
      <c r="O85" s="43">
        <f>ROUND(E85*N85,2)</f>
        <v>0.44</v>
      </c>
      <c r="P85" s="43">
        <v>0</v>
      </c>
      <c r="Q85" s="43">
        <f>ROUND(E85*P85,2)</f>
        <v>0</v>
      </c>
      <c r="R85" s="43"/>
      <c r="S85" s="43" t="s">
        <v>704</v>
      </c>
      <c r="T85" s="44" t="s">
        <v>705</v>
      </c>
      <c r="U85" s="27">
        <v>0</v>
      </c>
      <c r="V85" s="27">
        <f>ROUND(E85*U85,2)</f>
        <v>0</v>
      </c>
      <c r="W85" s="27"/>
      <c r="X85" s="18"/>
      <c r="Y85" s="18"/>
      <c r="Z85" s="18"/>
      <c r="AA85" s="18"/>
      <c r="AB85" s="18"/>
      <c r="AC85" s="18"/>
      <c r="AD85" s="18"/>
      <c r="AE85" s="18"/>
      <c r="AF85" s="18"/>
      <c r="AG85" s="18" t="s">
        <v>1306</v>
      </c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</row>
    <row r="86" spans="1:60" ht="22.5" outlineLevel="1">
      <c r="A86" s="25"/>
      <c r="B86" s="26"/>
      <c r="C86" s="177" t="s">
        <v>783</v>
      </c>
      <c r="D86" s="178"/>
      <c r="E86" s="178"/>
      <c r="F86" s="178"/>
      <c r="G86" s="178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18"/>
      <c r="Y86" s="18"/>
      <c r="Z86" s="18"/>
      <c r="AA86" s="18"/>
      <c r="AB86" s="18"/>
      <c r="AC86" s="18"/>
      <c r="AD86" s="18"/>
      <c r="AE86" s="18"/>
      <c r="AF86" s="18"/>
      <c r="AG86" s="18" t="s">
        <v>1310</v>
      </c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52" t="str">
        <f>C86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86" s="18"/>
      <c r="BC86" s="18"/>
      <c r="BD86" s="18"/>
      <c r="BE86" s="18"/>
      <c r="BF86" s="18"/>
      <c r="BG86" s="18"/>
      <c r="BH86" s="18"/>
    </row>
    <row r="87" spans="1:60" ht="22.5" outlineLevel="1">
      <c r="A87" s="25"/>
      <c r="B87" s="26"/>
      <c r="C87" s="179" t="s">
        <v>784</v>
      </c>
      <c r="D87" s="180"/>
      <c r="E87" s="180"/>
      <c r="F87" s="180"/>
      <c r="G87" s="180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18"/>
      <c r="Y87" s="18"/>
      <c r="Z87" s="18"/>
      <c r="AA87" s="18"/>
      <c r="AB87" s="18"/>
      <c r="AC87" s="18"/>
      <c r="AD87" s="18"/>
      <c r="AE87" s="18"/>
      <c r="AF87" s="18"/>
      <c r="AG87" s="18" t="s">
        <v>1310</v>
      </c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52" t="str">
        <f>C87</f>
        <v>V položkách překladů plochých jsou zakalkulovány i náklady na montážní podepření překladu takové, aby vzdálenost mezi podporami nebo podporou a nosnou stěnou byla maximálně 1 m.</v>
      </c>
      <c r="BB87" s="18"/>
      <c r="BC87" s="18"/>
      <c r="BD87" s="18"/>
      <c r="BE87" s="18"/>
      <c r="BF87" s="18"/>
      <c r="BG87" s="18"/>
      <c r="BH87" s="18"/>
    </row>
    <row r="88" spans="1:60" outlineLevel="1">
      <c r="A88" s="25"/>
      <c r="B88" s="26"/>
      <c r="C88" s="62" t="s">
        <v>796</v>
      </c>
      <c r="D88" s="60"/>
      <c r="E88" s="61">
        <v>12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18"/>
      <c r="Y88" s="18"/>
      <c r="Z88" s="18"/>
      <c r="AA88" s="18"/>
      <c r="AB88" s="18"/>
      <c r="AC88" s="18"/>
      <c r="AD88" s="18"/>
      <c r="AE88" s="18"/>
      <c r="AF88" s="18"/>
      <c r="AG88" s="18" t="s">
        <v>707</v>
      </c>
      <c r="AH88" s="18">
        <v>0</v>
      </c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</row>
    <row r="89" spans="1:60" outlineLevel="1">
      <c r="A89" s="38">
        <v>26</v>
      </c>
      <c r="B89" s="39" t="s">
        <v>797</v>
      </c>
      <c r="C89" s="56" t="s">
        <v>798</v>
      </c>
      <c r="D89" s="40" t="s">
        <v>782</v>
      </c>
      <c r="E89" s="41">
        <v>52</v>
      </c>
      <c r="F89" s="42"/>
      <c r="G89" s="43">
        <f>ROUND(E89*F89,2)</f>
        <v>0</v>
      </c>
      <c r="H89" s="42">
        <v>278.31</v>
      </c>
      <c r="I89" s="43">
        <f>ROUND(E89*H89,2)</f>
        <v>14472.12</v>
      </c>
      <c r="J89" s="42">
        <v>98.69</v>
      </c>
      <c r="K89" s="43">
        <f>ROUND(E89*J89,2)</f>
        <v>5131.88</v>
      </c>
      <c r="L89" s="43">
        <v>21</v>
      </c>
      <c r="M89" s="43">
        <f>G89*(1+L89/100)</f>
        <v>0</v>
      </c>
      <c r="N89" s="43">
        <v>4.5289999999999997E-2</v>
      </c>
      <c r="O89" s="43">
        <f>ROUND(E89*N89,2)</f>
        <v>2.36</v>
      </c>
      <c r="P89" s="43">
        <v>0</v>
      </c>
      <c r="Q89" s="43">
        <f>ROUND(E89*P89,2)</f>
        <v>0</v>
      </c>
      <c r="R89" s="43"/>
      <c r="S89" s="43" t="s">
        <v>704</v>
      </c>
      <c r="T89" s="44" t="s">
        <v>705</v>
      </c>
      <c r="U89" s="27">
        <v>0</v>
      </c>
      <c r="V89" s="27">
        <f>ROUND(E89*U89,2)</f>
        <v>0</v>
      </c>
      <c r="W89" s="27"/>
      <c r="X89" s="18"/>
      <c r="Y89" s="18"/>
      <c r="Z89" s="18"/>
      <c r="AA89" s="18"/>
      <c r="AB89" s="18"/>
      <c r="AC89" s="18"/>
      <c r="AD89" s="18"/>
      <c r="AE89" s="18"/>
      <c r="AF89" s="18"/>
      <c r="AG89" s="18" t="s">
        <v>1306</v>
      </c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</row>
    <row r="90" spans="1:60" ht="22.5" outlineLevel="1">
      <c r="A90" s="25"/>
      <c r="B90" s="26"/>
      <c r="C90" s="177" t="s">
        <v>783</v>
      </c>
      <c r="D90" s="178"/>
      <c r="E90" s="178"/>
      <c r="F90" s="178"/>
      <c r="G90" s="178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18"/>
      <c r="Y90" s="18"/>
      <c r="Z90" s="18"/>
      <c r="AA90" s="18"/>
      <c r="AB90" s="18"/>
      <c r="AC90" s="18"/>
      <c r="AD90" s="18"/>
      <c r="AE90" s="18"/>
      <c r="AF90" s="18"/>
      <c r="AG90" s="18" t="s">
        <v>1310</v>
      </c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52" t="str">
        <f>C90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90" s="18"/>
      <c r="BC90" s="18"/>
      <c r="BD90" s="18"/>
      <c r="BE90" s="18"/>
      <c r="BF90" s="18"/>
      <c r="BG90" s="18"/>
      <c r="BH90" s="18"/>
    </row>
    <row r="91" spans="1:60" ht="22.5" outlineLevel="1">
      <c r="A91" s="25"/>
      <c r="B91" s="26"/>
      <c r="C91" s="179" t="s">
        <v>784</v>
      </c>
      <c r="D91" s="180"/>
      <c r="E91" s="180"/>
      <c r="F91" s="180"/>
      <c r="G91" s="180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18"/>
      <c r="Y91" s="18"/>
      <c r="Z91" s="18"/>
      <c r="AA91" s="18"/>
      <c r="AB91" s="18"/>
      <c r="AC91" s="18"/>
      <c r="AD91" s="18"/>
      <c r="AE91" s="18"/>
      <c r="AF91" s="18"/>
      <c r="AG91" s="18" t="s">
        <v>1310</v>
      </c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52" t="str">
        <f>C91</f>
        <v>V položkách překladů plochých jsou zakalkulovány i náklady na montážní podepření překladu takové, aby vzdálenost mezi podporami nebo podporou a nosnou stěnou byla maximálně 1 m.</v>
      </c>
      <c r="BB91" s="18"/>
      <c r="BC91" s="18"/>
      <c r="BD91" s="18"/>
      <c r="BE91" s="18"/>
      <c r="BF91" s="18"/>
      <c r="BG91" s="18"/>
      <c r="BH91" s="18"/>
    </row>
    <row r="92" spans="1:60" outlineLevel="1">
      <c r="A92" s="25"/>
      <c r="B92" s="26"/>
      <c r="C92" s="62" t="s">
        <v>799</v>
      </c>
      <c r="D92" s="60"/>
      <c r="E92" s="61">
        <v>52</v>
      </c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18"/>
      <c r="Y92" s="18"/>
      <c r="Z92" s="18"/>
      <c r="AA92" s="18"/>
      <c r="AB92" s="18"/>
      <c r="AC92" s="18"/>
      <c r="AD92" s="18"/>
      <c r="AE92" s="18"/>
      <c r="AF92" s="18"/>
      <c r="AG92" s="18" t="s">
        <v>707</v>
      </c>
      <c r="AH92" s="18">
        <v>0</v>
      </c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</row>
    <row r="93" spans="1:60" outlineLevel="1">
      <c r="A93" s="38">
        <v>27</v>
      </c>
      <c r="B93" s="39" t="s">
        <v>800</v>
      </c>
      <c r="C93" s="56" t="s">
        <v>801</v>
      </c>
      <c r="D93" s="40" t="s">
        <v>782</v>
      </c>
      <c r="E93" s="41">
        <v>8</v>
      </c>
      <c r="F93" s="42"/>
      <c r="G93" s="43">
        <f>ROUND(E93*F93,2)</f>
        <v>0</v>
      </c>
      <c r="H93" s="42">
        <v>783.29</v>
      </c>
      <c r="I93" s="43">
        <f>ROUND(E93*H93,2)</f>
        <v>6266.32</v>
      </c>
      <c r="J93" s="42">
        <v>148.71</v>
      </c>
      <c r="K93" s="43">
        <f>ROUND(E93*J93,2)</f>
        <v>1189.68</v>
      </c>
      <c r="L93" s="43">
        <v>21</v>
      </c>
      <c r="M93" s="43">
        <f>G93*(1+L93/100)</f>
        <v>0</v>
      </c>
      <c r="N93" s="43">
        <v>8.9990000000000001E-2</v>
      </c>
      <c r="O93" s="43">
        <f>ROUND(E93*N93,2)</f>
        <v>0.72</v>
      </c>
      <c r="P93" s="43">
        <v>0</v>
      </c>
      <c r="Q93" s="43">
        <f>ROUND(E93*P93,2)</f>
        <v>0</v>
      </c>
      <c r="R93" s="43"/>
      <c r="S93" s="43" t="s">
        <v>704</v>
      </c>
      <c r="T93" s="44" t="s">
        <v>705</v>
      </c>
      <c r="U93" s="27">
        <v>0</v>
      </c>
      <c r="V93" s="27">
        <f>ROUND(E93*U93,2)</f>
        <v>0</v>
      </c>
      <c r="W93" s="27"/>
      <c r="X93" s="18"/>
      <c r="Y93" s="18"/>
      <c r="Z93" s="18"/>
      <c r="AA93" s="18"/>
      <c r="AB93" s="18"/>
      <c r="AC93" s="18"/>
      <c r="AD93" s="18"/>
      <c r="AE93" s="18"/>
      <c r="AF93" s="18"/>
      <c r="AG93" s="18" t="s">
        <v>1306</v>
      </c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</row>
    <row r="94" spans="1:60" ht="22.5" outlineLevel="1">
      <c r="A94" s="25"/>
      <c r="B94" s="26"/>
      <c r="C94" s="177" t="s">
        <v>783</v>
      </c>
      <c r="D94" s="178"/>
      <c r="E94" s="178"/>
      <c r="F94" s="178"/>
      <c r="G94" s="178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18"/>
      <c r="Y94" s="18"/>
      <c r="Z94" s="18"/>
      <c r="AA94" s="18"/>
      <c r="AB94" s="18"/>
      <c r="AC94" s="18"/>
      <c r="AD94" s="18"/>
      <c r="AE94" s="18"/>
      <c r="AF94" s="18"/>
      <c r="AG94" s="18" t="s">
        <v>1310</v>
      </c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52" t="str">
        <f>C94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94" s="18"/>
      <c r="BC94" s="18"/>
      <c r="BD94" s="18"/>
      <c r="BE94" s="18"/>
      <c r="BF94" s="18"/>
      <c r="BG94" s="18"/>
      <c r="BH94" s="18"/>
    </row>
    <row r="95" spans="1:60" ht="22.5" outlineLevel="1">
      <c r="A95" s="25"/>
      <c r="B95" s="26"/>
      <c r="C95" s="179" t="s">
        <v>784</v>
      </c>
      <c r="D95" s="180"/>
      <c r="E95" s="180"/>
      <c r="F95" s="180"/>
      <c r="G95" s="180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18"/>
      <c r="Y95" s="18"/>
      <c r="Z95" s="18"/>
      <c r="AA95" s="18"/>
      <c r="AB95" s="18"/>
      <c r="AC95" s="18"/>
      <c r="AD95" s="18"/>
      <c r="AE95" s="18"/>
      <c r="AF95" s="18"/>
      <c r="AG95" s="18" t="s">
        <v>1310</v>
      </c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52" t="str">
        <f>C95</f>
        <v>V položkách překladů plochých jsou zakalkulovány i náklady na montážní podepření překladu takové, aby vzdálenost mezi podporami nebo podporou a nosnou stěnou byla maximálně 1 m.</v>
      </c>
      <c r="BB95" s="18"/>
      <c r="BC95" s="18"/>
      <c r="BD95" s="18"/>
      <c r="BE95" s="18"/>
      <c r="BF95" s="18"/>
      <c r="BG95" s="18"/>
      <c r="BH95" s="18"/>
    </row>
    <row r="96" spans="1:60" outlineLevel="1">
      <c r="A96" s="25"/>
      <c r="B96" s="26"/>
      <c r="C96" s="62" t="s">
        <v>802</v>
      </c>
      <c r="D96" s="60"/>
      <c r="E96" s="61">
        <v>8</v>
      </c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18"/>
      <c r="Y96" s="18"/>
      <c r="Z96" s="18"/>
      <c r="AA96" s="18"/>
      <c r="AB96" s="18"/>
      <c r="AC96" s="18"/>
      <c r="AD96" s="18"/>
      <c r="AE96" s="18"/>
      <c r="AF96" s="18"/>
      <c r="AG96" s="18" t="s">
        <v>707</v>
      </c>
      <c r="AH96" s="18">
        <v>0</v>
      </c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</row>
    <row r="97" spans="1:60" outlineLevel="1">
      <c r="A97" s="38">
        <v>28</v>
      </c>
      <c r="B97" s="39" t="s">
        <v>803</v>
      </c>
      <c r="C97" s="56" t="s">
        <v>804</v>
      </c>
      <c r="D97" s="40" t="s">
        <v>703</v>
      </c>
      <c r="E97" s="41">
        <v>0.2016</v>
      </c>
      <c r="F97" s="42"/>
      <c r="G97" s="43">
        <f>ROUND(E97*F97,2)</f>
        <v>0</v>
      </c>
      <c r="H97" s="42">
        <v>2847</v>
      </c>
      <c r="I97" s="43">
        <f>ROUND(E97*H97,2)</f>
        <v>573.96</v>
      </c>
      <c r="J97" s="42">
        <v>2658</v>
      </c>
      <c r="K97" s="43">
        <f>ROUND(E97*J97,2)</f>
        <v>535.85</v>
      </c>
      <c r="L97" s="43">
        <v>21</v>
      </c>
      <c r="M97" s="43">
        <f>G97*(1+L97/100)</f>
        <v>0</v>
      </c>
      <c r="N97" s="43">
        <v>1.9332</v>
      </c>
      <c r="O97" s="43">
        <f>ROUND(E97*N97,2)</f>
        <v>0.39</v>
      </c>
      <c r="P97" s="43">
        <v>0</v>
      </c>
      <c r="Q97" s="43">
        <f>ROUND(E97*P97,2)</f>
        <v>0</v>
      </c>
      <c r="R97" s="43"/>
      <c r="S97" s="43" t="s">
        <v>704</v>
      </c>
      <c r="T97" s="44" t="s">
        <v>705</v>
      </c>
      <c r="U97" s="27">
        <v>0</v>
      </c>
      <c r="V97" s="27">
        <f>ROUND(E97*U97,2)</f>
        <v>0</v>
      </c>
      <c r="W97" s="27"/>
      <c r="X97" s="18"/>
      <c r="Y97" s="18"/>
      <c r="Z97" s="18"/>
      <c r="AA97" s="18"/>
      <c r="AB97" s="18"/>
      <c r="AC97" s="18"/>
      <c r="AD97" s="18"/>
      <c r="AE97" s="18"/>
      <c r="AF97" s="18"/>
      <c r="AG97" s="18" t="s">
        <v>1306</v>
      </c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</row>
    <row r="98" spans="1:60" outlineLevel="1">
      <c r="A98" s="25"/>
      <c r="B98" s="26"/>
      <c r="C98" s="62" t="s">
        <v>805</v>
      </c>
      <c r="D98" s="60"/>
      <c r="E98" s="61">
        <v>0.11</v>
      </c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18"/>
      <c r="Y98" s="18"/>
      <c r="Z98" s="18"/>
      <c r="AA98" s="18"/>
      <c r="AB98" s="18"/>
      <c r="AC98" s="18"/>
      <c r="AD98" s="18"/>
      <c r="AE98" s="18"/>
      <c r="AF98" s="18"/>
      <c r="AG98" s="18" t="s">
        <v>707</v>
      </c>
      <c r="AH98" s="18">
        <v>0</v>
      </c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</row>
    <row r="99" spans="1:60" outlineLevel="1">
      <c r="A99" s="25"/>
      <c r="B99" s="26"/>
      <c r="C99" s="62" t="s">
        <v>806</v>
      </c>
      <c r="D99" s="60"/>
      <c r="E99" s="61">
        <v>0.09</v>
      </c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18"/>
      <c r="Y99" s="18"/>
      <c r="Z99" s="18"/>
      <c r="AA99" s="18"/>
      <c r="AB99" s="18"/>
      <c r="AC99" s="18"/>
      <c r="AD99" s="18"/>
      <c r="AE99" s="18"/>
      <c r="AF99" s="18"/>
      <c r="AG99" s="18" t="s">
        <v>707</v>
      </c>
      <c r="AH99" s="18">
        <v>0</v>
      </c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</row>
    <row r="100" spans="1:60" outlineLevel="1">
      <c r="A100" s="38">
        <v>29</v>
      </c>
      <c r="B100" s="39" t="s">
        <v>807</v>
      </c>
      <c r="C100" s="56" t="s">
        <v>808</v>
      </c>
      <c r="D100" s="40" t="s">
        <v>782</v>
      </c>
      <c r="E100" s="41">
        <v>8</v>
      </c>
      <c r="F100" s="42"/>
      <c r="G100" s="43">
        <f>ROUND(E100*F100,2)</f>
        <v>0</v>
      </c>
      <c r="H100" s="42">
        <v>20.25</v>
      </c>
      <c r="I100" s="43">
        <f>ROUND(E100*H100,2)</f>
        <v>162</v>
      </c>
      <c r="J100" s="42">
        <v>44.15</v>
      </c>
      <c r="K100" s="43">
        <f>ROUND(E100*J100,2)</f>
        <v>353.2</v>
      </c>
      <c r="L100" s="43">
        <v>21</v>
      </c>
      <c r="M100" s="43">
        <f>G100*(1+L100/100)</f>
        <v>0</v>
      </c>
      <c r="N100" s="43">
        <v>6.3E-3</v>
      </c>
      <c r="O100" s="43">
        <f>ROUND(E100*N100,2)</f>
        <v>0.05</v>
      </c>
      <c r="P100" s="43">
        <v>0</v>
      </c>
      <c r="Q100" s="43">
        <f>ROUND(E100*P100,2)</f>
        <v>0</v>
      </c>
      <c r="R100" s="43"/>
      <c r="S100" s="43" t="s">
        <v>704</v>
      </c>
      <c r="T100" s="44" t="s">
        <v>705</v>
      </c>
      <c r="U100" s="27">
        <v>0</v>
      </c>
      <c r="V100" s="27">
        <f>ROUND(E100*U100,2)</f>
        <v>0</v>
      </c>
      <c r="W100" s="27"/>
      <c r="X100" s="18"/>
      <c r="Y100" s="18"/>
      <c r="Z100" s="18"/>
      <c r="AA100" s="18"/>
      <c r="AB100" s="18"/>
      <c r="AC100" s="18"/>
      <c r="AD100" s="18"/>
      <c r="AE100" s="18"/>
      <c r="AF100" s="18"/>
      <c r="AG100" s="18" t="s">
        <v>1306</v>
      </c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</row>
    <row r="101" spans="1:60" outlineLevel="1">
      <c r="A101" s="25"/>
      <c r="B101" s="26"/>
      <c r="C101" s="177" t="s">
        <v>809</v>
      </c>
      <c r="D101" s="178"/>
      <c r="E101" s="178"/>
      <c r="F101" s="178"/>
      <c r="G101" s="178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18"/>
      <c r="Y101" s="18"/>
      <c r="Z101" s="18"/>
      <c r="AA101" s="18"/>
      <c r="AB101" s="18"/>
      <c r="AC101" s="18"/>
      <c r="AD101" s="18"/>
      <c r="AE101" s="18"/>
      <c r="AF101" s="18"/>
      <c r="AG101" s="18" t="s">
        <v>1310</v>
      </c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</row>
    <row r="102" spans="1:60" outlineLevel="1">
      <c r="A102" s="25"/>
      <c r="B102" s="26"/>
      <c r="C102" s="62" t="s">
        <v>810</v>
      </c>
      <c r="D102" s="60"/>
      <c r="E102" s="61">
        <v>2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18"/>
      <c r="Y102" s="18"/>
      <c r="Z102" s="18"/>
      <c r="AA102" s="18"/>
      <c r="AB102" s="18"/>
      <c r="AC102" s="18"/>
      <c r="AD102" s="18"/>
      <c r="AE102" s="18"/>
      <c r="AF102" s="18"/>
      <c r="AG102" s="18" t="s">
        <v>707</v>
      </c>
      <c r="AH102" s="18">
        <v>0</v>
      </c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</row>
    <row r="103" spans="1:60" outlineLevel="1">
      <c r="A103" s="25"/>
      <c r="B103" s="26"/>
      <c r="C103" s="62" t="s">
        <v>811</v>
      </c>
      <c r="D103" s="60"/>
      <c r="E103" s="61">
        <v>4</v>
      </c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18"/>
      <c r="Y103" s="18"/>
      <c r="Z103" s="18"/>
      <c r="AA103" s="18"/>
      <c r="AB103" s="18"/>
      <c r="AC103" s="18"/>
      <c r="AD103" s="18"/>
      <c r="AE103" s="18"/>
      <c r="AF103" s="18"/>
      <c r="AG103" s="18" t="s">
        <v>707</v>
      </c>
      <c r="AH103" s="18">
        <v>0</v>
      </c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</row>
    <row r="104" spans="1:60" outlineLevel="1">
      <c r="A104" s="25"/>
      <c r="B104" s="26"/>
      <c r="C104" s="62" t="s">
        <v>812</v>
      </c>
      <c r="D104" s="60"/>
      <c r="E104" s="61">
        <v>2</v>
      </c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18"/>
      <c r="Y104" s="18"/>
      <c r="Z104" s="18"/>
      <c r="AA104" s="18"/>
      <c r="AB104" s="18"/>
      <c r="AC104" s="18"/>
      <c r="AD104" s="18"/>
      <c r="AE104" s="18"/>
      <c r="AF104" s="18"/>
      <c r="AG104" s="18" t="s">
        <v>707</v>
      </c>
      <c r="AH104" s="18">
        <v>0</v>
      </c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</row>
    <row r="105" spans="1:60" outlineLevel="1">
      <c r="A105" s="38">
        <v>30</v>
      </c>
      <c r="B105" s="39" t="s">
        <v>813</v>
      </c>
      <c r="C105" s="56" t="s">
        <v>814</v>
      </c>
      <c r="D105" s="40" t="s">
        <v>748</v>
      </c>
      <c r="E105" s="41">
        <v>0.1239</v>
      </c>
      <c r="F105" s="42"/>
      <c r="G105" s="43">
        <f>ROUND(E105*F105,2)</f>
        <v>0</v>
      </c>
      <c r="H105" s="42">
        <v>20.059999999999999</v>
      </c>
      <c r="I105" s="43">
        <f>ROUND(E105*H105,2)</f>
        <v>2.4900000000000002</v>
      </c>
      <c r="J105" s="42">
        <v>8809.94</v>
      </c>
      <c r="K105" s="43">
        <f>ROUND(E105*J105,2)</f>
        <v>1091.55</v>
      </c>
      <c r="L105" s="43">
        <v>21</v>
      </c>
      <c r="M105" s="43">
        <f>G105*(1+L105/100)</f>
        <v>0</v>
      </c>
      <c r="N105" s="43">
        <v>1.7090000000000001E-2</v>
      </c>
      <c r="O105" s="43">
        <f>ROUND(E105*N105,2)</f>
        <v>0</v>
      </c>
      <c r="P105" s="43">
        <v>0</v>
      </c>
      <c r="Q105" s="43">
        <f>ROUND(E105*P105,2)</f>
        <v>0</v>
      </c>
      <c r="R105" s="43"/>
      <c r="S105" s="43" t="s">
        <v>704</v>
      </c>
      <c r="T105" s="44" t="s">
        <v>705</v>
      </c>
      <c r="U105" s="27">
        <v>0</v>
      </c>
      <c r="V105" s="27">
        <f>ROUND(E105*U105,2)</f>
        <v>0</v>
      </c>
      <c r="W105" s="27"/>
      <c r="X105" s="18"/>
      <c r="Y105" s="18"/>
      <c r="Z105" s="18"/>
      <c r="AA105" s="18"/>
      <c r="AB105" s="18"/>
      <c r="AC105" s="18"/>
      <c r="AD105" s="18"/>
      <c r="AE105" s="18"/>
      <c r="AF105" s="18"/>
      <c r="AG105" s="18" t="s">
        <v>1306</v>
      </c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</row>
    <row r="106" spans="1:60" outlineLevel="1">
      <c r="A106" s="25"/>
      <c r="B106" s="26"/>
      <c r="C106" s="62" t="s">
        <v>815</v>
      </c>
      <c r="D106" s="60"/>
      <c r="E106" s="61">
        <v>7.0000000000000007E-2</v>
      </c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18"/>
      <c r="Y106" s="18"/>
      <c r="Z106" s="18"/>
      <c r="AA106" s="18"/>
      <c r="AB106" s="18"/>
      <c r="AC106" s="18"/>
      <c r="AD106" s="18"/>
      <c r="AE106" s="18"/>
      <c r="AF106" s="18"/>
      <c r="AG106" s="18" t="s">
        <v>707</v>
      </c>
      <c r="AH106" s="18">
        <v>0</v>
      </c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</row>
    <row r="107" spans="1:60" outlineLevel="1">
      <c r="A107" s="25"/>
      <c r="B107" s="26"/>
      <c r="C107" s="62" t="s">
        <v>816</v>
      </c>
      <c r="D107" s="60"/>
      <c r="E107" s="61">
        <v>0.06</v>
      </c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18"/>
      <c r="Y107" s="18"/>
      <c r="Z107" s="18"/>
      <c r="AA107" s="18"/>
      <c r="AB107" s="18"/>
      <c r="AC107" s="18"/>
      <c r="AD107" s="18"/>
      <c r="AE107" s="18"/>
      <c r="AF107" s="18"/>
      <c r="AG107" s="18" t="s">
        <v>707</v>
      </c>
      <c r="AH107" s="18">
        <v>0</v>
      </c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</row>
    <row r="108" spans="1:60" outlineLevel="1">
      <c r="A108" s="38">
        <v>31</v>
      </c>
      <c r="B108" s="39" t="s">
        <v>817</v>
      </c>
      <c r="C108" s="56" t="s">
        <v>430</v>
      </c>
      <c r="D108" s="40" t="s">
        <v>782</v>
      </c>
      <c r="E108" s="41">
        <v>9</v>
      </c>
      <c r="F108" s="42"/>
      <c r="G108" s="43">
        <f>ROUND(E108*F108,2)</f>
        <v>0</v>
      </c>
      <c r="H108" s="42">
        <v>34.56</v>
      </c>
      <c r="I108" s="43">
        <f>ROUND(E108*H108,2)</f>
        <v>311.04000000000002</v>
      </c>
      <c r="J108" s="42">
        <v>1898.44</v>
      </c>
      <c r="K108" s="43">
        <f>ROUND(E108*J108,2)</f>
        <v>17085.96</v>
      </c>
      <c r="L108" s="43">
        <v>21</v>
      </c>
      <c r="M108" s="43">
        <f>G108*(1+L108/100)</f>
        <v>0</v>
      </c>
      <c r="N108" s="43">
        <v>2.614E-2</v>
      </c>
      <c r="O108" s="43">
        <f>ROUND(E108*N108,2)</f>
        <v>0.24</v>
      </c>
      <c r="P108" s="43">
        <v>0</v>
      </c>
      <c r="Q108" s="43">
        <f>ROUND(E108*P108,2)</f>
        <v>0</v>
      </c>
      <c r="R108" s="43"/>
      <c r="S108" s="43" t="s">
        <v>704</v>
      </c>
      <c r="T108" s="44" t="s">
        <v>705</v>
      </c>
      <c r="U108" s="27">
        <v>0</v>
      </c>
      <c r="V108" s="27">
        <f>ROUND(E108*U108,2)</f>
        <v>0</v>
      </c>
      <c r="W108" s="27"/>
      <c r="X108" s="18"/>
      <c r="Y108" s="18"/>
      <c r="Z108" s="18"/>
      <c r="AA108" s="18"/>
      <c r="AB108" s="18"/>
      <c r="AC108" s="18"/>
      <c r="AD108" s="18"/>
      <c r="AE108" s="18"/>
      <c r="AF108" s="18"/>
      <c r="AG108" s="18" t="s">
        <v>1306</v>
      </c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</row>
    <row r="109" spans="1:60" outlineLevel="1">
      <c r="A109" s="25"/>
      <c r="B109" s="26"/>
      <c r="C109" s="62" t="s">
        <v>431</v>
      </c>
      <c r="D109" s="60"/>
      <c r="E109" s="6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18"/>
      <c r="Y109" s="18"/>
      <c r="Z109" s="18"/>
      <c r="AA109" s="18"/>
      <c r="AB109" s="18"/>
      <c r="AC109" s="18"/>
      <c r="AD109" s="18"/>
      <c r="AE109" s="18"/>
      <c r="AF109" s="18"/>
      <c r="AG109" s="18" t="s">
        <v>707</v>
      </c>
      <c r="AH109" s="18">
        <v>0</v>
      </c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</row>
    <row r="110" spans="1:60" outlineLevel="1">
      <c r="A110" s="25"/>
      <c r="B110" s="26"/>
      <c r="C110" s="62" t="s">
        <v>432</v>
      </c>
      <c r="D110" s="60"/>
      <c r="E110" s="61">
        <v>8</v>
      </c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18"/>
      <c r="Y110" s="18"/>
      <c r="Z110" s="18"/>
      <c r="AA110" s="18"/>
      <c r="AB110" s="18"/>
      <c r="AC110" s="18"/>
      <c r="AD110" s="18"/>
      <c r="AE110" s="18"/>
      <c r="AF110" s="18"/>
      <c r="AG110" s="18" t="s">
        <v>707</v>
      </c>
      <c r="AH110" s="18">
        <v>0</v>
      </c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</row>
    <row r="111" spans="1:60" outlineLevel="1">
      <c r="A111" s="25"/>
      <c r="B111" s="26"/>
      <c r="C111" s="62" t="s">
        <v>433</v>
      </c>
      <c r="D111" s="60"/>
      <c r="E111" s="61">
        <v>1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18"/>
      <c r="Y111" s="18"/>
      <c r="Z111" s="18"/>
      <c r="AA111" s="18"/>
      <c r="AB111" s="18"/>
      <c r="AC111" s="18"/>
      <c r="AD111" s="18"/>
      <c r="AE111" s="18"/>
      <c r="AF111" s="18"/>
      <c r="AG111" s="18" t="s">
        <v>707</v>
      </c>
      <c r="AH111" s="18">
        <v>0</v>
      </c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</row>
    <row r="112" spans="1:60" outlineLevel="1">
      <c r="A112" s="38">
        <v>32</v>
      </c>
      <c r="B112" s="39" t="s">
        <v>434</v>
      </c>
      <c r="C112" s="56" t="s">
        <v>435</v>
      </c>
      <c r="D112" s="40" t="s">
        <v>730</v>
      </c>
      <c r="E112" s="41">
        <v>64.051000000000002</v>
      </c>
      <c r="F112" s="42"/>
      <c r="G112" s="43">
        <f>ROUND(E112*F112,2)</f>
        <v>0</v>
      </c>
      <c r="H112" s="42">
        <v>371.99</v>
      </c>
      <c r="I112" s="43">
        <f>ROUND(E112*H112,2)</f>
        <v>23826.33</v>
      </c>
      <c r="J112" s="42">
        <v>213.01</v>
      </c>
      <c r="K112" s="43">
        <f>ROUND(E112*J112,2)</f>
        <v>13643.5</v>
      </c>
      <c r="L112" s="43">
        <v>21</v>
      </c>
      <c r="M112" s="43">
        <f>G112*(1+L112/100)</f>
        <v>0</v>
      </c>
      <c r="N112" s="43">
        <v>9.9849999999999994E-2</v>
      </c>
      <c r="O112" s="43">
        <f>ROUND(E112*N112,2)</f>
        <v>6.4</v>
      </c>
      <c r="P112" s="43">
        <v>0</v>
      </c>
      <c r="Q112" s="43">
        <f>ROUND(E112*P112,2)</f>
        <v>0</v>
      </c>
      <c r="R112" s="43"/>
      <c r="S112" s="43" t="s">
        <v>704</v>
      </c>
      <c r="T112" s="44" t="s">
        <v>705</v>
      </c>
      <c r="U112" s="27">
        <v>0</v>
      </c>
      <c r="V112" s="27">
        <f>ROUND(E112*U112,2)</f>
        <v>0</v>
      </c>
      <c r="W112" s="27"/>
      <c r="X112" s="18"/>
      <c r="Y112" s="18"/>
      <c r="Z112" s="18"/>
      <c r="AA112" s="18"/>
      <c r="AB112" s="18"/>
      <c r="AC112" s="18"/>
      <c r="AD112" s="18"/>
      <c r="AE112" s="18"/>
      <c r="AF112" s="18"/>
      <c r="AG112" s="18" t="s">
        <v>1306</v>
      </c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</row>
    <row r="113" spans="1:60" ht="33.75" outlineLevel="1">
      <c r="A113" s="25"/>
      <c r="B113" s="26"/>
      <c r="C113" s="177" t="s">
        <v>436</v>
      </c>
      <c r="D113" s="178"/>
      <c r="E113" s="178"/>
      <c r="F113" s="178"/>
      <c r="G113" s="178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18"/>
      <c r="Y113" s="18"/>
      <c r="Z113" s="18"/>
      <c r="AA113" s="18"/>
      <c r="AB113" s="18"/>
      <c r="AC113" s="18"/>
      <c r="AD113" s="18"/>
      <c r="AE113" s="18"/>
      <c r="AF113" s="18"/>
      <c r="AG113" s="18" t="s">
        <v>1310</v>
      </c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52" t="str">
        <f>C113</f>
        <v>Položky obsahují náklady na očištění podkladu pro zdivo, navlhčení podkladu a tvárnic vodou, položení zakládací malty pod ložnou plochu s použitím nivelačního přístroje a vyrovnávací soupravy, kladení tvárnic na pero a drážku včetně maltování ložné spáry tenkovrstvou maltou, krácení tvárnic, provážení svisle olovnicí, dotažení příček pod stropní konstrukci.</v>
      </c>
      <c r="BB113" s="18"/>
      <c r="BC113" s="18"/>
      <c r="BD113" s="18"/>
      <c r="BE113" s="18"/>
      <c r="BF113" s="18"/>
      <c r="BG113" s="18"/>
      <c r="BH113" s="18"/>
    </row>
    <row r="114" spans="1:60" outlineLevel="1">
      <c r="A114" s="25"/>
      <c r="B114" s="26"/>
      <c r="C114" s="62" t="s">
        <v>437</v>
      </c>
      <c r="D114" s="60"/>
      <c r="E114" s="61">
        <v>64.05</v>
      </c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18"/>
      <c r="Y114" s="18"/>
      <c r="Z114" s="18"/>
      <c r="AA114" s="18"/>
      <c r="AB114" s="18"/>
      <c r="AC114" s="18"/>
      <c r="AD114" s="18"/>
      <c r="AE114" s="18"/>
      <c r="AF114" s="18"/>
      <c r="AG114" s="18" t="s">
        <v>707</v>
      </c>
      <c r="AH114" s="18">
        <v>0</v>
      </c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</row>
    <row r="115" spans="1:60" outlineLevel="1">
      <c r="A115" s="38">
        <v>33</v>
      </c>
      <c r="B115" s="39" t="s">
        <v>438</v>
      </c>
      <c r="C115" s="56" t="s">
        <v>439</v>
      </c>
      <c r="D115" s="40" t="s">
        <v>730</v>
      </c>
      <c r="E115" s="41">
        <v>203.32849999999999</v>
      </c>
      <c r="F115" s="42"/>
      <c r="G115" s="43">
        <f>ROUND(E115*F115,2)</f>
        <v>0</v>
      </c>
      <c r="H115" s="42">
        <v>432.85</v>
      </c>
      <c r="I115" s="43">
        <f>ROUND(E115*H115,2)</f>
        <v>88010.74</v>
      </c>
      <c r="J115" s="42">
        <v>226.15</v>
      </c>
      <c r="K115" s="43">
        <f>ROUND(E115*J115,2)</f>
        <v>45982.74</v>
      </c>
      <c r="L115" s="43">
        <v>21</v>
      </c>
      <c r="M115" s="43">
        <f>G115*(1+L115/100)</f>
        <v>0</v>
      </c>
      <c r="N115" s="43">
        <v>0.12138</v>
      </c>
      <c r="O115" s="43">
        <f>ROUND(E115*N115,2)</f>
        <v>24.68</v>
      </c>
      <c r="P115" s="43">
        <v>0</v>
      </c>
      <c r="Q115" s="43">
        <f>ROUND(E115*P115,2)</f>
        <v>0</v>
      </c>
      <c r="R115" s="43"/>
      <c r="S115" s="43" t="s">
        <v>704</v>
      </c>
      <c r="T115" s="44" t="s">
        <v>705</v>
      </c>
      <c r="U115" s="27">
        <v>0</v>
      </c>
      <c r="V115" s="27">
        <f>ROUND(E115*U115,2)</f>
        <v>0</v>
      </c>
      <c r="W115" s="27"/>
      <c r="X115" s="18"/>
      <c r="Y115" s="18"/>
      <c r="Z115" s="18"/>
      <c r="AA115" s="18"/>
      <c r="AB115" s="18"/>
      <c r="AC115" s="18"/>
      <c r="AD115" s="18"/>
      <c r="AE115" s="18"/>
      <c r="AF115" s="18"/>
      <c r="AG115" s="18" t="s">
        <v>1306</v>
      </c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</row>
    <row r="116" spans="1:60" ht="33.75" outlineLevel="1">
      <c r="A116" s="25"/>
      <c r="B116" s="26"/>
      <c r="C116" s="177" t="s">
        <v>436</v>
      </c>
      <c r="D116" s="178"/>
      <c r="E116" s="178"/>
      <c r="F116" s="178"/>
      <c r="G116" s="178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18"/>
      <c r="Y116" s="18"/>
      <c r="Z116" s="18"/>
      <c r="AA116" s="18"/>
      <c r="AB116" s="18"/>
      <c r="AC116" s="18"/>
      <c r="AD116" s="18"/>
      <c r="AE116" s="18"/>
      <c r="AF116" s="18"/>
      <c r="AG116" s="18" t="s">
        <v>1310</v>
      </c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52" t="str">
        <f>C116</f>
        <v>Položky obsahují náklady na očištění podkladu pro zdivo, navlhčení podkladu a tvárnic vodou, položení zakládací malty pod ložnou plochu s použitím nivelačního přístroje a vyrovnávací soupravy, kladení tvárnic na pero a drážku včetně maltování ložné spáry tenkovrstvou maltou, krácení tvárnic, provážení svisle olovnicí, dotažení příček pod stropní konstrukci.</v>
      </c>
      <c r="BB116" s="18"/>
      <c r="BC116" s="18"/>
      <c r="BD116" s="18"/>
      <c r="BE116" s="18"/>
      <c r="BF116" s="18"/>
      <c r="BG116" s="18"/>
      <c r="BH116" s="18"/>
    </row>
    <row r="117" spans="1:60" outlineLevel="1">
      <c r="A117" s="25"/>
      <c r="B117" s="26"/>
      <c r="C117" s="62" t="s">
        <v>440</v>
      </c>
      <c r="D117" s="60"/>
      <c r="E117" s="61">
        <v>86.1</v>
      </c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18"/>
      <c r="Y117" s="18"/>
      <c r="Z117" s="18"/>
      <c r="AA117" s="18"/>
      <c r="AB117" s="18"/>
      <c r="AC117" s="18"/>
      <c r="AD117" s="18"/>
      <c r="AE117" s="18"/>
      <c r="AF117" s="18"/>
      <c r="AG117" s="18" t="s">
        <v>707</v>
      </c>
      <c r="AH117" s="18">
        <v>0</v>
      </c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</row>
    <row r="118" spans="1:60" outlineLevel="1">
      <c r="A118" s="25"/>
      <c r="B118" s="26"/>
      <c r="C118" s="62" t="s">
        <v>441</v>
      </c>
      <c r="D118" s="60"/>
      <c r="E118" s="61">
        <v>57.22</v>
      </c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18"/>
      <c r="Y118" s="18"/>
      <c r="Z118" s="18"/>
      <c r="AA118" s="18"/>
      <c r="AB118" s="18"/>
      <c r="AC118" s="18"/>
      <c r="AD118" s="18"/>
      <c r="AE118" s="18"/>
      <c r="AF118" s="18"/>
      <c r="AG118" s="18" t="s">
        <v>707</v>
      </c>
      <c r="AH118" s="18">
        <v>0</v>
      </c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</row>
    <row r="119" spans="1:60" outlineLevel="1">
      <c r="A119" s="25"/>
      <c r="B119" s="26"/>
      <c r="C119" s="62" t="s">
        <v>442</v>
      </c>
      <c r="D119" s="60"/>
      <c r="E119" s="61">
        <v>60</v>
      </c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18"/>
      <c r="Y119" s="18"/>
      <c r="Z119" s="18"/>
      <c r="AA119" s="18"/>
      <c r="AB119" s="18"/>
      <c r="AC119" s="18"/>
      <c r="AD119" s="18"/>
      <c r="AE119" s="18"/>
      <c r="AF119" s="18"/>
      <c r="AG119" s="18" t="s">
        <v>707</v>
      </c>
      <c r="AH119" s="18">
        <v>0</v>
      </c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</row>
    <row r="120" spans="1:60" ht="22.5" outlineLevel="1">
      <c r="A120" s="38">
        <v>34</v>
      </c>
      <c r="B120" s="39" t="s">
        <v>443</v>
      </c>
      <c r="C120" s="56" t="s">
        <v>444</v>
      </c>
      <c r="D120" s="40" t="s">
        <v>730</v>
      </c>
      <c r="E120" s="41">
        <v>39.81</v>
      </c>
      <c r="F120" s="42"/>
      <c r="G120" s="43">
        <f>ROUND(E120*F120,2)</f>
        <v>0</v>
      </c>
      <c r="H120" s="42">
        <v>194.75</v>
      </c>
      <c r="I120" s="43">
        <f>ROUND(E120*H120,2)</f>
        <v>7753</v>
      </c>
      <c r="J120" s="42">
        <v>385.25</v>
      </c>
      <c r="K120" s="43">
        <f>ROUND(E120*J120,2)</f>
        <v>15336.8</v>
      </c>
      <c r="L120" s="43">
        <v>21</v>
      </c>
      <c r="M120" s="43">
        <f>G120*(1+L120/100)</f>
        <v>0</v>
      </c>
      <c r="N120" s="43">
        <v>2.01E-2</v>
      </c>
      <c r="O120" s="43">
        <f>ROUND(E120*N120,2)</f>
        <v>0.8</v>
      </c>
      <c r="P120" s="43">
        <v>0</v>
      </c>
      <c r="Q120" s="43">
        <f>ROUND(E120*P120,2)</f>
        <v>0</v>
      </c>
      <c r="R120" s="43"/>
      <c r="S120" s="43" t="s">
        <v>704</v>
      </c>
      <c r="T120" s="44" t="s">
        <v>705</v>
      </c>
      <c r="U120" s="27">
        <v>0</v>
      </c>
      <c r="V120" s="27">
        <f>ROUND(E120*U120,2)</f>
        <v>0</v>
      </c>
      <c r="W120" s="27"/>
      <c r="X120" s="18"/>
      <c r="Y120" s="18"/>
      <c r="Z120" s="18"/>
      <c r="AA120" s="18"/>
      <c r="AB120" s="18"/>
      <c r="AC120" s="18"/>
      <c r="AD120" s="18"/>
      <c r="AE120" s="18"/>
      <c r="AF120" s="18"/>
      <c r="AG120" s="18" t="s">
        <v>1306</v>
      </c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</row>
    <row r="121" spans="1:60" outlineLevel="1">
      <c r="A121" s="25"/>
      <c r="B121" s="26"/>
      <c r="C121" s="177" t="s">
        <v>445</v>
      </c>
      <c r="D121" s="178"/>
      <c r="E121" s="178"/>
      <c r="F121" s="178"/>
      <c r="G121" s="178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18"/>
      <c r="Y121" s="18"/>
      <c r="Z121" s="18"/>
      <c r="AA121" s="18"/>
      <c r="AB121" s="18"/>
      <c r="AC121" s="18"/>
      <c r="AD121" s="18"/>
      <c r="AE121" s="18"/>
      <c r="AF121" s="18"/>
      <c r="AG121" s="18" t="s">
        <v>1310</v>
      </c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</row>
    <row r="122" spans="1:60" outlineLevel="1">
      <c r="A122" s="25"/>
      <c r="B122" s="26"/>
      <c r="C122" s="179" t="s">
        <v>446</v>
      </c>
      <c r="D122" s="180"/>
      <c r="E122" s="180"/>
      <c r="F122" s="180"/>
      <c r="G122" s="180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18"/>
      <c r="Y122" s="18"/>
      <c r="Z122" s="18"/>
      <c r="AA122" s="18"/>
      <c r="AB122" s="18"/>
      <c r="AC122" s="18"/>
      <c r="AD122" s="18"/>
      <c r="AE122" s="18"/>
      <c r="AF122" s="18"/>
      <c r="AG122" s="18" t="s">
        <v>1310</v>
      </c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</row>
    <row r="123" spans="1:60" outlineLevel="1">
      <c r="A123" s="25"/>
      <c r="B123" s="26"/>
      <c r="C123" s="62" t="s">
        <v>447</v>
      </c>
      <c r="D123" s="60"/>
      <c r="E123" s="61">
        <v>39.81</v>
      </c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18"/>
      <c r="Y123" s="18"/>
      <c r="Z123" s="18"/>
      <c r="AA123" s="18"/>
      <c r="AB123" s="18"/>
      <c r="AC123" s="18"/>
      <c r="AD123" s="18"/>
      <c r="AE123" s="18"/>
      <c r="AF123" s="18"/>
      <c r="AG123" s="18" t="s">
        <v>707</v>
      </c>
      <c r="AH123" s="18">
        <v>0</v>
      </c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</row>
    <row r="124" spans="1:60" ht="22.5" outlineLevel="1">
      <c r="A124" s="38">
        <v>35</v>
      </c>
      <c r="B124" s="39" t="s">
        <v>448</v>
      </c>
      <c r="C124" s="56" t="s">
        <v>449</v>
      </c>
      <c r="D124" s="40" t="s">
        <v>730</v>
      </c>
      <c r="E124" s="41">
        <v>39.78</v>
      </c>
      <c r="F124" s="42"/>
      <c r="G124" s="43">
        <f>ROUND(E124*F124,2)</f>
        <v>0</v>
      </c>
      <c r="H124" s="42">
        <v>216.75</v>
      </c>
      <c r="I124" s="43">
        <f>ROUND(E124*H124,2)</f>
        <v>8622.32</v>
      </c>
      <c r="J124" s="42">
        <v>385.25</v>
      </c>
      <c r="K124" s="43">
        <f>ROUND(E124*J124,2)</f>
        <v>15325.25</v>
      </c>
      <c r="L124" s="43">
        <v>21</v>
      </c>
      <c r="M124" s="43">
        <f>G124*(1+L124/100)</f>
        <v>0</v>
      </c>
      <c r="N124" s="43">
        <v>1.8519999999999998E-2</v>
      </c>
      <c r="O124" s="43">
        <f>ROUND(E124*N124,2)</f>
        <v>0.74</v>
      </c>
      <c r="P124" s="43">
        <v>0</v>
      </c>
      <c r="Q124" s="43">
        <f>ROUND(E124*P124,2)</f>
        <v>0</v>
      </c>
      <c r="R124" s="43"/>
      <c r="S124" s="43" t="s">
        <v>704</v>
      </c>
      <c r="T124" s="44" t="s">
        <v>705</v>
      </c>
      <c r="U124" s="27">
        <v>0</v>
      </c>
      <c r="V124" s="27">
        <f>ROUND(E124*U124,2)</f>
        <v>0</v>
      </c>
      <c r="W124" s="27"/>
      <c r="X124" s="18"/>
      <c r="Y124" s="18"/>
      <c r="Z124" s="18"/>
      <c r="AA124" s="18"/>
      <c r="AB124" s="18"/>
      <c r="AC124" s="18"/>
      <c r="AD124" s="18"/>
      <c r="AE124" s="18"/>
      <c r="AF124" s="18"/>
      <c r="AG124" s="18" t="s">
        <v>1306</v>
      </c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</row>
    <row r="125" spans="1:60" outlineLevel="1">
      <c r="A125" s="25"/>
      <c r="B125" s="26"/>
      <c r="C125" s="177" t="s">
        <v>445</v>
      </c>
      <c r="D125" s="178"/>
      <c r="E125" s="178"/>
      <c r="F125" s="178"/>
      <c r="G125" s="178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18"/>
      <c r="Y125" s="18"/>
      <c r="Z125" s="18"/>
      <c r="AA125" s="18"/>
      <c r="AB125" s="18"/>
      <c r="AC125" s="18"/>
      <c r="AD125" s="18"/>
      <c r="AE125" s="18"/>
      <c r="AF125" s="18"/>
      <c r="AG125" s="18" t="s">
        <v>1310</v>
      </c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</row>
    <row r="126" spans="1:60" outlineLevel="1">
      <c r="A126" s="25"/>
      <c r="B126" s="26"/>
      <c r="C126" s="179" t="s">
        <v>446</v>
      </c>
      <c r="D126" s="180"/>
      <c r="E126" s="180"/>
      <c r="F126" s="180"/>
      <c r="G126" s="180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18"/>
      <c r="Y126" s="18"/>
      <c r="Z126" s="18"/>
      <c r="AA126" s="18"/>
      <c r="AB126" s="18"/>
      <c r="AC126" s="18"/>
      <c r="AD126" s="18"/>
      <c r="AE126" s="18"/>
      <c r="AF126" s="18"/>
      <c r="AG126" s="18" t="s">
        <v>1310</v>
      </c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</row>
    <row r="127" spans="1:60" outlineLevel="1">
      <c r="A127" s="25"/>
      <c r="B127" s="26"/>
      <c r="C127" s="62" t="s">
        <v>450</v>
      </c>
      <c r="D127" s="60"/>
      <c r="E127" s="61">
        <v>39.78</v>
      </c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18"/>
      <c r="Y127" s="18"/>
      <c r="Z127" s="18"/>
      <c r="AA127" s="18"/>
      <c r="AB127" s="18"/>
      <c r="AC127" s="18"/>
      <c r="AD127" s="18"/>
      <c r="AE127" s="18"/>
      <c r="AF127" s="18"/>
      <c r="AG127" s="18" t="s">
        <v>707</v>
      </c>
      <c r="AH127" s="18">
        <v>0</v>
      </c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</row>
    <row r="128" spans="1:60" outlineLevel="1">
      <c r="A128" s="38">
        <v>36</v>
      </c>
      <c r="B128" s="39" t="s">
        <v>451</v>
      </c>
      <c r="C128" s="56" t="s">
        <v>452</v>
      </c>
      <c r="D128" s="40" t="s">
        <v>730</v>
      </c>
      <c r="E128" s="41">
        <v>11.84</v>
      </c>
      <c r="F128" s="42"/>
      <c r="G128" s="43">
        <f>ROUND(E128*F128,2)</f>
        <v>0</v>
      </c>
      <c r="H128" s="42">
        <v>0</v>
      </c>
      <c r="I128" s="43">
        <f>ROUND(E128*H128,2)</f>
        <v>0</v>
      </c>
      <c r="J128" s="42">
        <v>233</v>
      </c>
      <c r="K128" s="43">
        <f>ROUND(E128*J128,2)</f>
        <v>2758.72</v>
      </c>
      <c r="L128" s="43">
        <v>21</v>
      </c>
      <c r="M128" s="43">
        <f>G128*(1+L128/100)</f>
        <v>0</v>
      </c>
      <c r="N128" s="43">
        <v>0</v>
      </c>
      <c r="O128" s="43">
        <f>ROUND(E128*N128,2)</f>
        <v>0</v>
      </c>
      <c r="P128" s="43">
        <v>0</v>
      </c>
      <c r="Q128" s="43">
        <f>ROUND(E128*P128,2)</f>
        <v>0</v>
      </c>
      <c r="R128" s="43"/>
      <c r="S128" s="43" t="s">
        <v>704</v>
      </c>
      <c r="T128" s="44" t="s">
        <v>705</v>
      </c>
      <c r="U128" s="27">
        <v>0</v>
      </c>
      <c r="V128" s="27">
        <f>ROUND(E128*U128,2)</f>
        <v>0</v>
      </c>
      <c r="W128" s="27"/>
      <c r="X128" s="18"/>
      <c r="Y128" s="18"/>
      <c r="Z128" s="18"/>
      <c r="AA128" s="18"/>
      <c r="AB128" s="18"/>
      <c r="AC128" s="18"/>
      <c r="AD128" s="18"/>
      <c r="AE128" s="18"/>
      <c r="AF128" s="18"/>
      <c r="AG128" s="18" t="s">
        <v>1306</v>
      </c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</row>
    <row r="129" spans="1:60" outlineLevel="1">
      <c r="A129" s="25"/>
      <c r="B129" s="26"/>
      <c r="C129" s="62" t="s">
        <v>453</v>
      </c>
      <c r="D129" s="60"/>
      <c r="E129" s="61">
        <v>11.84</v>
      </c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18"/>
      <c r="Y129" s="18"/>
      <c r="Z129" s="18"/>
      <c r="AA129" s="18"/>
      <c r="AB129" s="18"/>
      <c r="AC129" s="18"/>
      <c r="AD129" s="18"/>
      <c r="AE129" s="18"/>
      <c r="AF129" s="18"/>
      <c r="AG129" s="18" t="s">
        <v>707</v>
      </c>
      <c r="AH129" s="18">
        <v>0</v>
      </c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</row>
    <row r="130" spans="1:60" outlineLevel="1">
      <c r="A130" s="38">
        <v>37</v>
      </c>
      <c r="B130" s="39" t="s">
        <v>454</v>
      </c>
      <c r="C130" s="56" t="s">
        <v>455</v>
      </c>
      <c r="D130" s="40" t="s">
        <v>730</v>
      </c>
      <c r="E130" s="41">
        <v>17.52</v>
      </c>
      <c r="F130" s="42"/>
      <c r="G130" s="43">
        <f>ROUND(E130*F130,2)</f>
        <v>0</v>
      </c>
      <c r="H130" s="42">
        <v>0</v>
      </c>
      <c r="I130" s="43">
        <f>ROUND(E130*H130,2)</f>
        <v>0</v>
      </c>
      <c r="J130" s="42">
        <v>172.5</v>
      </c>
      <c r="K130" s="43">
        <f>ROUND(E130*J130,2)</f>
        <v>3022.2</v>
      </c>
      <c r="L130" s="43">
        <v>21</v>
      </c>
      <c r="M130" s="43">
        <f>G130*(1+L130/100)</f>
        <v>0</v>
      </c>
      <c r="N130" s="43">
        <v>0</v>
      </c>
      <c r="O130" s="43">
        <f>ROUND(E130*N130,2)</f>
        <v>0</v>
      </c>
      <c r="P130" s="43">
        <v>0</v>
      </c>
      <c r="Q130" s="43">
        <f>ROUND(E130*P130,2)</f>
        <v>0</v>
      </c>
      <c r="R130" s="43"/>
      <c r="S130" s="43" t="s">
        <v>704</v>
      </c>
      <c r="T130" s="44" t="s">
        <v>705</v>
      </c>
      <c r="U130" s="27">
        <v>0</v>
      </c>
      <c r="V130" s="27">
        <f>ROUND(E130*U130,2)</f>
        <v>0</v>
      </c>
      <c r="W130" s="27"/>
      <c r="X130" s="18"/>
      <c r="Y130" s="18"/>
      <c r="Z130" s="18"/>
      <c r="AA130" s="18"/>
      <c r="AB130" s="18"/>
      <c r="AC130" s="18"/>
      <c r="AD130" s="18"/>
      <c r="AE130" s="18"/>
      <c r="AF130" s="18"/>
      <c r="AG130" s="18" t="s">
        <v>1306</v>
      </c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</row>
    <row r="131" spans="1:60" outlineLevel="1">
      <c r="A131" s="25"/>
      <c r="B131" s="26"/>
      <c r="C131" s="62" t="s">
        <v>456</v>
      </c>
      <c r="D131" s="60"/>
      <c r="E131" s="61">
        <v>17.52</v>
      </c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18"/>
      <c r="Y131" s="18"/>
      <c r="Z131" s="18"/>
      <c r="AA131" s="18"/>
      <c r="AB131" s="18"/>
      <c r="AC131" s="18"/>
      <c r="AD131" s="18"/>
      <c r="AE131" s="18"/>
      <c r="AF131" s="18"/>
      <c r="AG131" s="18" t="s">
        <v>707</v>
      </c>
      <c r="AH131" s="18">
        <v>0</v>
      </c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</row>
    <row r="132" spans="1:60" outlineLevel="1">
      <c r="A132" s="38">
        <v>38</v>
      </c>
      <c r="B132" s="39" t="s">
        <v>457</v>
      </c>
      <c r="C132" s="56" t="s">
        <v>458</v>
      </c>
      <c r="D132" s="40" t="s">
        <v>782</v>
      </c>
      <c r="E132" s="41">
        <v>8</v>
      </c>
      <c r="F132" s="42"/>
      <c r="G132" s="43">
        <f>ROUND(E132*F132,2)</f>
        <v>0</v>
      </c>
      <c r="H132" s="42">
        <v>160.5</v>
      </c>
      <c r="I132" s="43">
        <f>ROUND(E132*H132,2)</f>
        <v>1284</v>
      </c>
      <c r="J132" s="42">
        <v>1155.5</v>
      </c>
      <c r="K132" s="43">
        <f>ROUND(E132*J132,2)</f>
        <v>9244</v>
      </c>
      <c r="L132" s="43">
        <v>21</v>
      </c>
      <c r="M132" s="43">
        <f>G132*(1+L132/100)</f>
        <v>0</v>
      </c>
      <c r="N132" s="43">
        <v>0.11701</v>
      </c>
      <c r="O132" s="43">
        <f>ROUND(E132*N132,2)</f>
        <v>0.94</v>
      </c>
      <c r="P132" s="43">
        <v>0</v>
      </c>
      <c r="Q132" s="43">
        <f>ROUND(E132*P132,2)</f>
        <v>0</v>
      </c>
      <c r="R132" s="43"/>
      <c r="S132" s="43" t="s">
        <v>704</v>
      </c>
      <c r="T132" s="44" t="s">
        <v>705</v>
      </c>
      <c r="U132" s="27">
        <v>0</v>
      </c>
      <c r="V132" s="27">
        <f>ROUND(E132*U132,2)</f>
        <v>0</v>
      </c>
      <c r="W132" s="27"/>
      <c r="X132" s="18"/>
      <c r="Y132" s="18"/>
      <c r="Z132" s="18"/>
      <c r="AA132" s="18"/>
      <c r="AB132" s="18"/>
      <c r="AC132" s="18"/>
      <c r="AD132" s="18"/>
      <c r="AE132" s="18"/>
      <c r="AF132" s="18"/>
      <c r="AG132" s="18" t="s">
        <v>1306</v>
      </c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</row>
    <row r="133" spans="1:60" outlineLevel="1">
      <c r="A133" s="25"/>
      <c r="B133" s="26"/>
      <c r="C133" s="62" t="s">
        <v>459</v>
      </c>
      <c r="D133" s="60"/>
      <c r="E133" s="6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18"/>
      <c r="Y133" s="18"/>
      <c r="Z133" s="18"/>
      <c r="AA133" s="18"/>
      <c r="AB133" s="18"/>
      <c r="AC133" s="18"/>
      <c r="AD133" s="18"/>
      <c r="AE133" s="18"/>
      <c r="AF133" s="18"/>
      <c r="AG133" s="18" t="s">
        <v>707</v>
      </c>
      <c r="AH133" s="18">
        <v>0</v>
      </c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</row>
    <row r="134" spans="1:60" outlineLevel="1">
      <c r="A134" s="25"/>
      <c r="B134" s="26"/>
      <c r="C134" s="62" t="s">
        <v>460</v>
      </c>
      <c r="D134" s="60"/>
      <c r="E134" s="61">
        <v>1</v>
      </c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18"/>
      <c r="Y134" s="18"/>
      <c r="Z134" s="18"/>
      <c r="AA134" s="18"/>
      <c r="AB134" s="18"/>
      <c r="AC134" s="18"/>
      <c r="AD134" s="18"/>
      <c r="AE134" s="18"/>
      <c r="AF134" s="18"/>
      <c r="AG134" s="18" t="s">
        <v>707</v>
      </c>
      <c r="AH134" s="18">
        <v>0</v>
      </c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</row>
    <row r="135" spans="1:60" outlineLevel="1">
      <c r="A135" s="25"/>
      <c r="B135" s="26"/>
      <c r="C135" s="62" t="s">
        <v>461</v>
      </c>
      <c r="D135" s="60"/>
      <c r="E135" s="61">
        <v>3</v>
      </c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18"/>
      <c r="Y135" s="18"/>
      <c r="Z135" s="18"/>
      <c r="AA135" s="18"/>
      <c r="AB135" s="18"/>
      <c r="AC135" s="18"/>
      <c r="AD135" s="18"/>
      <c r="AE135" s="18"/>
      <c r="AF135" s="18"/>
      <c r="AG135" s="18" t="s">
        <v>707</v>
      </c>
      <c r="AH135" s="18">
        <v>0</v>
      </c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</row>
    <row r="136" spans="1:60" outlineLevel="1">
      <c r="A136" s="25"/>
      <c r="B136" s="26"/>
      <c r="C136" s="62" t="s">
        <v>462</v>
      </c>
      <c r="D136" s="60"/>
      <c r="E136" s="61">
        <v>3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18"/>
      <c r="Y136" s="18"/>
      <c r="Z136" s="18"/>
      <c r="AA136" s="18"/>
      <c r="AB136" s="18"/>
      <c r="AC136" s="18"/>
      <c r="AD136" s="18"/>
      <c r="AE136" s="18"/>
      <c r="AF136" s="18"/>
      <c r="AG136" s="18" t="s">
        <v>707</v>
      </c>
      <c r="AH136" s="18">
        <v>0</v>
      </c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</row>
    <row r="137" spans="1:60" outlineLevel="1">
      <c r="A137" s="25"/>
      <c r="B137" s="26"/>
      <c r="C137" s="62" t="s">
        <v>463</v>
      </c>
      <c r="D137" s="60"/>
      <c r="E137" s="61">
        <v>1</v>
      </c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18"/>
      <c r="Y137" s="18"/>
      <c r="Z137" s="18"/>
      <c r="AA137" s="18"/>
      <c r="AB137" s="18"/>
      <c r="AC137" s="18"/>
      <c r="AD137" s="18"/>
      <c r="AE137" s="18"/>
      <c r="AF137" s="18"/>
      <c r="AG137" s="18" t="s">
        <v>707</v>
      </c>
      <c r="AH137" s="18">
        <v>0</v>
      </c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</row>
    <row r="138" spans="1:60" outlineLevel="1">
      <c r="A138" s="38">
        <v>39</v>
      </c>
      <c r="B138" s="39" t="s">
        <v>464</v>
      </c>
      <c r="C138" s="56" t="s">
        <v>465</v>
      </c>
      <c r="D138" s="40" t="s">
        <v>730</v>
      </c>
      <c r="E138" s="41">
        <v>1.3440000000000001</v>
      </c>
      <c r="F138" s="42"/>
      <c r="G138" s="43">
        <f>ROUND(E138*F138,2)</f>
        <v>0</v>
      </c>
      <c r="H138" s="42">
        <v>259.69</v>
      </c>
      <c r="I138" s="43">
        <f>ROUND(E138*H138,2)</f>
        <v>349.02</v>
      </c>
      <c r="J138" s="42">
        <v>479.31</v>
      </c>
      <c r="K138" s="43">
        <f>ROUND(E138*J138,2)</f>
        <v>644.19000000000005</v>
      </c>
      <c r="L138" s="43">
        <v>21</v>
      </c>
      <c r="M138" s="43">
        <f>G138*(1+L138/100)</f>
        <v>0</v>
      </c>
      <c r="N138" s="43">
        <v>0.18323999999999999</v>
      </c>
      <c r="O138" s="43">
        <f>ROUND(E138*N138,2)</f>
        <v>0.25</v>
      </c>
      <c r="P138" s="43">
        <v>0</v>
      </c>
      <c r="Q138" s="43">
        <f>ROUND(E138*P138,2)</f>
        <v>0</v>
      </c>
      <c r="R138" s="43"/>
      <c r="S138" s="43" t="s">
        <v>704</v>
      </c>
      <c r="T138" s="44" t="s">
        <v>705</v>
      </c>
      <c r="U138" s="27">
        <v>0</v>
      </c>
      <c r="V138" s="27">
        <f>ROUND(E138*U138,2)</f>
        <v>0</v>
      </c>
      <c r="W138" s="27"/>
      <c r="X138" s="18"/>
      <c r="Y138" s="18"/>
      <c r="Z138" s="18"/>
      <c r="AA138" s="18"/>
      <c r="AB138" s="18"/>
      <c r="AC138" s="18"/>
      <c r="AD138" s="18"/>
      <c r="AE138" s="18"/>
      <c r="AF138" s="18"/>
      <c r="AG138" s="18" t="s">
        <v>1306</v>
      </c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</row>
    <row r="139" spans="1:60" outlineLevel="1">
      <c r="A139" s="25"/>
      <c r="B139" s="26"/>
      <c r="C139" s="62" t="s">
        <v>466</v>
      </c>
      <c r="D139" s="60"/>
      <c r="E139" s="61">
        <v>0.73</v>
      </c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18"/>
      <c r="Y139" s="18"/>
      <c r="Z139" s="18"/>
      <c r="AA139" s="18"/>
      <c r="AB139" s="18"/>
      <c r="AC139" s="18"/>
      <c r="AD139" s="18"/>
      <c r="AE139" s="18"/>
      <c r="AF139" s="18"/>
      <c r="AG139" s="18" t="s">
        <v>707</v>
      </c>
      <c r="AH139" s="18">
        <v>0</v>
      </c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</row>
    <row r="140" spans="1:60" outlineLevel="1">
      <c r="A140" s="25"/>
      <c r="B140" s="26"/>
      <c r="C140" s="62" t="s">
        <v>467</v>
      </c>
      <c r="D140" s="60"/>
      <c r="E140" s="61">
        <v>0.62</v>
      </c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18"/>
      <c r="Y140" s="18"/>
      <c r="Z140" s="18"/>
      <c r="AA140" s="18"/>
      <c r="AB140" s="18"/>
      <c r="AC140" s="18"/>
      <c r="AD140" s="18"/>
      <c r="AE140" s="18"/>
      <c r="AF140" s="18"/>
      <c r="AG140" s="18" t="s">
        <v>707</v>
      </c>
      <c r="AH140" s="18">
        <v>0</v>
      </c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</row>
    <row r="141" spans="1:60" outlineLevel="1">
      <c r="A141" s="38">
        <v>40</v>
      </c>
      <c r="B141" s="39" t="s">
        <v>468</v>
      </c>
      <c r="C141" s="56" t="s">
        <v>469</v>
      </c>
      <c r="D141" s="40" t="s">
        <v>782</v>
      </c>
      <c r="E141" s="41">
        <v>8</v>
      </c>
      <c r="F141" s="42"/>
      <c r="G141" s="43">
        <f>ROUND(E141*F141,2)</f>
        <v>0</v>
      </c>
      <c r="H141" s="42">
        <v>0</v>
      </c>
      <c r="I141" s="43">
        <f>ROUND(E141*H141,2)</f>
        <v>0</v>
      </c>
      <c r="J141" s="42">
        <v>5540</v>
      </c>
      <c r="K141" s="43">
        <f>ROUND(E141*J141,2)</f>
        <v>44320</v>
      </c>
      <c r="L141" s="43">
        <v>21</v>
      </c>
      <c r="M141" s="43">
        <f>G141*(1+L141/100)</f>
        <v>0</v>
      </c>
      <c r="N141" s="43">
        <v>0.75960000000000005</v>
      </c>
      <c r="O141" s="43">
        <f>ROUND(E141*N141,2)</f>
        <v>6.08</v>
      </c>
      <c r="P141" s="43">
        <v>0</v>
      </c>
      <c r="Q141" s="43">
        <f>ROUND(E141*P141,2)</f>
        <v>0</v>
      </c>
      <c r="R141" s="43"/>
      <c r="S141" s="43" t="s">
        <v>1304</v>
      </c>
      <c r="T141" s="44" t="s">
        <v>1305</v>
      </c>
      <c r="U141" s="27">
        <v>0</v>
      </c>
      <c r="V141" s="27">
        <f>ROUND(E141*U141,2)</f>
        <v>0</v>
      </c>
      <c r="W141" s="27"/>
      <c r="X141" s="18"/>
      <c r="Y141" s="18"/>
      <c r="Z141" s="18"/>
      <c r="AA141" s="18"/>
      <c r="AB141" s="18"/>
      <c r="AC141" s="18"/>
      <c r="AD141" s="18"/>
      <c r="AE141" s="18"/>
      <c r="AF141" s="18"/>
      <c r="AG141" s="18" t="s">
        <v>1306</v>
      </c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</row>
    <row r="142" spans="1:60" outlineLevel="1">
      <c r="A142" s="25"/>
      <c r="B142" s="26"/>
      <c r="C142" s="62" t="s">
        <v>432</v>
      </c>
      <c r="D142" s="60"/>
      <c r="E142" s="61">
        <v>8</v>
      </c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18"/>
      <c r="Y142" s="18"/>
      <c r="Z142" s="18"/>
      <c r="AA142" s="18"/>
      <c r="AB142" s="18"/>
      <c r="AC142" s="18"/>
      <c r="AD142" s="18"/>
      <c r="AE142" s="18"/>
      <c r="AF142" s="18"/>
      <c r="AG142" s="18" t="s">
        <v>707</v>
      </c>
      <c r="AH142" s="18">
        <v>0</v>
      </c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</row>
    <row r="143" spans="1:60" outlineLevel="1">
      <c r="A143" s="38">
        <v>41</v>
      </c>
      <c r="B143" s="39" t="s">
        <v>470</v>
      </c>
      <c r="C143" s="56" t="s">
        <v>471</v>
      </c>
      <c r="D143" s="40" t="s">
        <v>782</v>
      </c>
      <c r="E143" s="41">
        <v>1</v>
      </c>
      <c r="F143" s="42"/>
      <c r="G143" s="43">
        <f>ROUND(E143*F143,2)</f>
        <v>0</v>
      </c>
      <c r="H143" s="42">
        <v>0</v>
      </c>
      <c r="I143" s="43">
        <f>ROUND(E143*H143,2)</f>
        <v>0</v>
      </c>
      <c r="J143" s="42">
        <v>6230</v>
      </c>
      <c r="K143" s="43">
        <f>ROUND(E143*J143,2)</f>
        <v>6230</v>
      </c>
      <c r="L143" s="43">
        <v>21</v>
      </c>
      <c r="M143" s="43">
        <f>G143*(1+L143/100)</f>
        <v>0</v>
      </c>
      <c r="N143" s="43">
        <v>0.81699999999999995</v>
      </c>
      <c r="O143" s="43">
        <f>ROUND(E143*N143,2)</f>
        <v>0.82</v>
      </c>
      <c r="P143" s="43">
        <v>0</v>
      </c>
      <c r="Q143" s="43">
        <f>ROUND(E143*P143,2)</f>
        <v>0</v>
      </c>
      <c r="R143" s="43"/>
      <c r="S143" s="43" t="s">
        <v>1304</v>
      </c>
      <c r="T143" s="44" t="s">
        <v>1305</v>
      </c>
      <c r="U143" s="27">
        <v>0</v>
      </c>
      <c r="V143" s="27">
        <f>ROUND(E143*U143,2)</f>
        <v>0</v>
      </c>
      <c r="W143" s="27"/>
      <c r="X143" s="18"/>
      <c r="Y143" s="18"/>
      <c r="Z143" s="18"/>
      <c r="AA143" s="18"/>
      <c r="AB143" s="18"/>
      <c r="AC143" s="18"/>
      <c r="AD143" s="18"/>
      <c r="AE143" s="18"/>
      <c r="AF143" s="18"/>
      <c r="AG143" s="18" t="s">
        <v>1306</v>
      </c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</row>
    <row r="144" spans="1:60" outlineLevel="1">
      <c r="A144" s="25"/>
      <c r="B144" s="26"/>
      <c r="C144" s="62" t="s">
        <v>433</v>
      </c>
      <c r="D144" s="60"/>
      <c r="E144" s="61">
        <v>1</v>
      </c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18"/>
      <c r="Y144" s="18"/>
      <c r="Z144" s="18"/>
      <c r="AA144" s="18"/>
      <c r="AB144" s="18"/>
      <c r="AC144" s="18"/>
      <c r="AD144" s="18"/>
      <c r="AE144" s="18"/>
      <c r="AF144" s="18"/>
      <c r="AG144" s="18" t="s">
        <v>707</v>
      </c>
      <c r="AH144" s="18">
        <v>0</v>
      </c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</row>
    <row r="145" spans="1:60" outlineLevel="1">
      <c r="A145" s="38">
        <v>42</v>
      </c>
      <c r="B145" s="39" t="s">
        <v>472</v>
      </c>
      <c r="C145" s="56" t="s">
        <v>473</v>
      </c>
      <c r="D145" s="40" t="s">
        <v>782</v>
      </c>
      <c r="E145" s="41">
        <v>36</v>
      </c>
      <c r="F145" s="42"/>
      <c r="G145" s="43">
        <f>ROUND(E145*F145,2)</f>
        <v>0</v>
      </c>
      <c r="H145" s="42">
        <v>0</v>
      </c>
      <c r="I145" s="43">
        <f>ROUND(E145*H145,2)</f>
        <v>0</v>
      </c>
      <c r="J145" s="42">
        <v>460</v>
      </c>
      <c r="K145" s="43">
        <f>ROUND(E145*J145,2)</f>
        <v>16560</v>
      </c>
      <c r="L145" s="43">
        <v>21</v>
      </c>
      <c r="M145" s="43">
        <f>G145*(1+L145/100)</f>
        <v>0</v>
      </c>
      <c r="N145" s="43">
        <v>0.01</v>
      </c>
      <c r="O145" s="43">
        <f>ROUND(E145*N145,2)</f>
        <v>0.36</v>
      </c>
      <c r="P145" s="43">
        <v>0</v>
      </c>
      <c r="Q145" s="43">
        <f>ROUND(E145*P145,2)</f>
        <v>0</v>
      </c>
      <c r="R145" s="43"/>
      <c r="S145" s="43" t="s">
        <v>1304</v>
      </c>
      <c r="T145" s="44" t="s">
        <v>1305</v>
      </c>
      <c r="U145" s="27">
        <v>0</v>
      </c>
      <c r="V145" s="27">
        <f>ROUND(E145*U145,2)</f>
        <v>0</v>
      </c>
      <c r="W145" s="27"/>
      <c r="X145" s="18"/>
      <c r="Y145" s="18"/>
      <c r="Z145" s="18"/>
      <c r="AA145" s="18"/>
      <c r="AB145" s="18"/>
      <c r="AC145" s="18"/>
      <c r="AD145" s="18"/>
      <c r="AE145" s="18"/>
      <c r="AF145" s="18"/>
      <c r="AG145" s="18" t="s">
        <v>1306</v>
      </c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</row>
    <row r="146" spans="1:60" outlineLevel="1">
      <c r="A146" s="25"/>
      <c r="B146" s="26"/>
      <c r="C146" s="177" t="s">
        <v>474</v>
      </c>
      <c r="D146" s="178"/>
      <c r="E146" s="178"/>
      <c r="F146" s="178"/>
      <c r="G146" s="178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18"/>
      <c r="Y146" s="18"/>
      <c r="Z146" s="18"/>
      <c r="AA146" s="18"/>
      <c r="AB146" s="18"/>
      <c r="AC146" s="18"/>
      <c r="AD146" s="18"/>
      <c r="AE146" s="18"/>
      <c r="AF146" s="18"/>
      <c r="AG146" s="18" t="s">
        <v>1310</v>
      </c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</row>
    <row r="147" spans="1:60" outlineLevel="1">
      <c r="A147" s="25"/>
      <c r="B147" s="26"/>
      <c r="C147" s="62" t="s">
        <v>475</v>
      </c>
      <c r="D147" s="60"/>
      <c r="E147" s="61">
        <v>32</v>
      </c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18"/>
      <c r="Y147" s="18"/>
      <c r="Z147" s="18"/>
      <c r="AA147" s="18"/>
      <c r="AB147" s="18"/>
      <c r="AC147" s="18"/>
      <c r="AD147" s="18"/>
      <c r="AE147" s="18"/>
      <c r="AF147" s="18"/>
      <c r="AG147" s="18" t="s">
        <v>707</v>
      </c>
      <c r="AH147" s="18">
        <v>0</v>
      </c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</row>
    <row r="148" spans="1:60" outlineLevel="1">
      <c r="A148" s="25"/>
      <c r="B148" s="26"/>
      <c r="C148" s="62" t="s">
        <v>476</v>
      </c>
      <c r="D148" s="60"/>
      <c r="E148" s="61">
        <v>4</v>
      </c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18"/>
      <c r="Y148" s="18"/>
      <c r="Z148" s="18"/>
      <c r="AA148" s="18"/>
      <c r="AB148" s="18"/>
      <c r="AC148" s="18"/>
      <c r="AD148" s="18"/>
      <c r="AE148" s="18"/>
      <c r="AF148" s="18"/>
      <c r="AG148" s="18" t="s">
        <v>707</v>
      </c>
      <c r="AH148" s="18">
        <v>0</v>
      </c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</row>
    <row r="149" spans="1:60" outlineLevel="1">
      <c r="A149" s="38">
        <v>43</v>
      </c>
      <c r="B149" s="39" t="s">
        <v>477</v>
      </c>
      <c r="C149" s="56" t="s">
        <v>478</v>
      </c>
      <c r="D149" s="40" t="s">
        <v>782</v>
      </c>
      <c r="E149" s="41">
        <v>1</v>
      </c>
      <c r="F149" s="42"/>
      <c r="G149" s="43">
        <f>ROUND(E149*F149,2)</f>
        <v>0</v>
      </c>
      <c r="H149" s="42">
        <v>0</v>
      </c>
      <c r="I149" s="43">
        <f>ROUND(E149*H149,2)</f>
        <v>0</v>
      </c>
      <c r="J149" s="42">
        <v>25710</v>
      </c>
      <c r="K149" s="43">
        <f>ROUND(E149*J149,2)</f>
        <v>25710</v>
      </c>
      <c r="L149" s="43">
        <v>21</v>
      </c>
      <c r="M149" s="43">
        <f>G149*(1+L149/100)</f>
        <v>0</v>
      </c>
      <c r="N149" s="43">
        <v>2.93</v>
      </c>
      <c r="O149" s="43">
        <f>ROUND(E149*N149,2)</f>
        <v>2.93</v>
      </c>
      <c r="P149" s="43">
        <v>0</v>
      </c>
      <c r="Q149" s="43">
        <f>ROUND(E149*P149,2)</f>
        <v>0</v>
      </c>
      <c r="R149" s="43"/>
      <c r="S149" s="43" t="s">
        <v>1304</v>
      </c>
      <c r="T149" s="44" t="s">
        <v>1305</v>
      </c>
      <c r="U149" s="27">
        <v>0</v>
      </c>
      <c r="V149" s="27">
        <f>ROUND(E149*U149,2)</f>
        <v>0</v>
      </c>
      <c r="W149" s="27"/>
      <c r="X149" s="18"/>
      <c r="Y149" s="18"/>
      <c r="Z149" s="18"/>
      <c r="AA149" s="18"/>
      <c r="AB149" s="18"/>
      <c r="AC149" s="18"/>
      <c r="AD149" s="18"/>
      <c r="AE149" s="18"/>
      <c r="AF149" s="18"/>
      <c r="AG149" s="18" t="s">
        <v>1306</v>
      </c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</row>
    <row r="150" spans="1:60" outlineLevel="1">
      <c r="A150" s="25"/>
      <c r="B150" s="26"/>
      <c r="C150" s="62" t="s">
        <v>460</v>
      </c>
      <c r="D150" s="60"/>
      <c r="E150" s="61">
        <v>1</v>
      </c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18"/>
      <c r="Y150" s="18"/>
      <c r="Z150" s="18"/>
      <c r="AA150" s="18"/>
      <c r="AB150" s="18"/>
      <c r="AC150" s="18"/>
      <c r="AD150" s="18"/>
      <c r="AE150" s="18"/>
      <c r="AF150" s="18"/>
      <c r="AG150" s="18" t="s">
        <v>707</v>
      </c>
      <c r="AH150" s="18">
        <v>0</v>
      </c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</row>
    <row r="151" spans="1:60" outlineLevel="1">
      <c r="A151" s="38">
        <v>44</v>
      </c>
      <c r="B151" s="39" t="s">
        <v>479</v>
      </c>
      <c r="C151" s="56" t="s">
        <v>480</v>
      </c>
      <c r="D151" s="40" t="s">
        <v>782</v>
      </c>
      <c r="E151" s="41">
        <v>3</v>
      </c>
      <c r="F151" s="42"/>
      <c r="G151" s="43">
        <f>ROUND(E151*F151,2)</f>
        <v>0</v>
      </c>
      <c r="H151" s="42">
        <v>0</v>
      </c>
      <c r="I151" s="43">
        <f>ROUND(E151*H151,2)</f>
        <v>0</v>
      </c>
      <c r="J151" s="42">
        <v>27240</v>
      </c>
      <c r="K151" s="43">
        <f>ROUND(E151*J151,2)</f>
        <v>81720</v>
      </c>
      <c r="L151" s="43">
        <v>21</v>
      </c>
      <c r="M151" s="43">
        <f>G151*(1+L151/100)</f>
        <v>0</v>
      </c>
      <c r="N151" s="43">
        <v>3.2320000000000002</v>
      </c>
      <c r="O151" s="43">
        <f>ROUND(E151*N151,2)</f>
        <v>9.6999999999999993</v>
      </c>
      <c r="P151" s="43">
        <v>0</v>
      </c>
      <c r="Q151" s="43">
        <f>ROUND(E151*P151,2)</f>
        <v>0</v>
      </c>
      <c r="R151" s="43"/>
      <c r="S151" s="43" t="s">
        <v>1304</v>
      </c>
      <c r="T151" s="44" t="s">
        <v>1305</v>
      </c>
      <c r="U151" s="27">
        <v>0</v>
      </c>
      <c r="V151" s="27">
        <f>ROUND(E151*U151,2)</f>
        <v>0</v>
      </c>
      <c r="W151" s="27"/>
      <c r="X151" s="18"/>
      <c r="Y151" s="18"/>
      <c r="Z151" s="18"/>
      <c r="AA151" s="18"/>
      <c r="AB151" s="18"/>
      <c r="AC151" s="18"/>
      <c r="AD151" s="18"/>
      <c r="AE151" s="18"/>
      <c r="AF151" s="18"/>
      <c r="AG151" s="18" t="s">
        <v>1306</v>
      </c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</row>
    <row r="152" spans="1:60" outlineLevel="1">
      <c r="A152" s="25"/>
      <c r="B152" s="26"/>
      <c r="C152" s="62" t="s">
        <v>461</v>
      </c>
      <c r="D152" s="60"/>
      <c r="E152" s="61">
        <v>3</v>
      </c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18"/>
      <c r="Y152" s="18"/>
      <c r="Z152" s="18"/>
      <c r="AA152" s="18"/>
      <c r="AB152" s="18"/>
      <c r="AC152" s="18"/>
      <c r="AD152" s="18"/>
      <c r="AE152" s="18"/>
      <c r="AF152" s="18"/>
      <c r="AG152" s="18" t="s">
        <v>707</v>
      </c>
      <c r="AH152" s="18">
        <v>0</v>
      </c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</row>
    <row r="153" spans="1:60" outlineLevel="1">
      <c r="A153" s="38">
        <v>45</v>
      </c>
      <c r="B153" s="39" t="s">
        <v>481</v>
      </c>
      <c r="C153" s="56" t="s">
        <v>482</v>
      </c>
      <c r="D153" s="40" t="s">
        <v>782</v>
      </c>
      <c r="E153" s="41">
        <v>3</v>
      </c>
      <c r="F153" s="42"/>
      <c r="G153" s="43">
        <f>ROUND(E153*F153,2)</f>
        <v>0</v>
      </c>
      <c r="H153" s="42">
        <v>0</v>
      </c>
      <c r="I153" s="43">
        <f>ROUND(E153*H153,2)</f>
        <v>0</v>
      </c>
      <c r="J153" s="42">
        <v>41560</v>
      </c>
      <c r="K153" s="43">
        <f>ROUND(E153*J153,2)</f>
        <v>124680</v>
      </c>
      <c r="L153" s="43">
        <v>21</v>
      </c>
      <c r="M153" s="43">
        <f>G153*(1+L153/100)</f>
        <v>0</v>
      </c>
      <c r="N153" s="43">
        <v>5.89</v>
      </c>
      <c r="O153" s="43">
        <f>ROUND(E153*N153,2)</f>
        <v>17.670000000000002</v>
      </c>
      <c r="P153" s="43">
        <v>0</v>
      </c>
      <c r="Q153" s="43">
        <f>ROUND(E153*P153,2)</f>
        <v>0</v>
      </c>
      <c r="R153" s="43"/>
      <c r="S153" s="43" t="s">
        <v>1304</v>
      </c>
      <c r="T153" s="44" t="s">
        <v>1305</v>
      </c>
      <c r="U153" s="27">
        <v>0</v>
      </c>
      <c r="V153" s="27">
        <f>ROUND(E153*U153,2)</f>
        <v>0</v>
      </c>
      <c r="W153" s="27"/>
      <c r="X153" s="18"/>
      <c r="Y153" s="18"/>
      <c r="Z153" s="18"/>
      <c r="AA153" s="18"/>
      <c r="AB153" s="18"/>
      <c r="AC153" s="18"/>
      <c r="AD153" s="18"/>
      <c r="AE153" s="18"/>
      <c r="AF153" s="18"/>
      <c r="AG153" s="18" t="s">
        <v>1306</v>
      </c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</row>
    <row r="154" spans="1:60" outlineLevel="1">
      <c r="A154" s="25"/>
      <c r="B154" s="26"/>
      <c r="C154" s="62" t="s">
        <v>462</v>
      </c>
      <c r="D154" s="60"/>
      <c r="E154" s="61">
        <v>3</v>
      </c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18"/>
      <c r="Y154" s="18"/>
      <c r="Z154" s="18"/>
      <c r="AA154" s="18"/>
      <c r="AB154" s="18"/>
      <c r="AC154" s="18"/>
      <c r="AD154" s="18"/>
      <c r="AE154" s="18"/>
      <c r="AF154" s="18"/>
      <c r="AG154" s="18" t="s">
        <v>707</v>
      </c>
      <c r="AH154" s="18">
        <v>0</v>
      </c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</row>
    <row r="155" spans="1:60" outlineLevel="1">
      <c r="A155" s="38">
        <v>46</v>
      </c>
      <c r="B155" s="39" t="s">
        <v>483</v>
      </c>
      <c r="C155" s="56" t="s">
        <v>484</v>
      </c>
      <c r="D155" s="40" t="s">
        <v>782</v>
      </c>
      <c r="E155" s="41">
        <v>1</v>
      </c>
      <c r="F155" s="42"/>
      <c r="G155" s="43">
        <f>ROUND(E155*F155,2)</f>
        <v>0</v>
      </c>
      <c r="H155" s="42">
        <v>0</v>
      </c>
      <c r="I155" s="43">
        <f>ROUND(E155*H155,2)</f>
        <v>0</v>
      </c>
      <c r="J155" s="42">
        <v>39250</v>
      </c>
      <c r="K155" s="43">
        <f>ROUND(E155*J155,2)</f>
        <v>39250</v>
      </c>
      <c r="L155" s="43">
        <v>21</v>
      </c>
      <c r="M155" s="43">
        <f>G155*(1+L155/100)</f>
        <v>0</v>
      </c>
      <c r="N155" s="43">
        <v>5.56</v>
      </c>
      <c r="O155" s="43">
        <f>ROUND(E155*N155,2)</f>
        <v>5.56</v>
      </c>
      <c r="P155" s="43">
        <v>0</v>
      </c>
      <c r="Q155" s="43">
        <f>ROUND(E155*P155,2)</f>
        <v>0</v>
      </c>
      <c r="R155" s="43"/>
      <c r="S155" s="43" t="s">
        <v>1304</v>
      </c>
      <c r="T155" s="44" t="s">
        <v>1305</v>
      </c>
      <c r="U155" s="27">
        <v>0</v>
      </c>
      <c r="V155" s="27">
        <f>ROUND(E155*U155,2)</f>
        <v>0</v>
      </c>
      <c r="W155" s="27"/>
      <c r="X155" s="18"/>
      <c r="Y155" s="18"/>
      <c r="Z155" s="18"/>
      <c r="AA155" s="18"/>
      <c r="AB155" s="18"/>
      <c r="AC155" s="18"/>
      <c r="AD155" s="18"/>
      <c r="AE155" s="18"/>
      <c r="AF155" s="18"/>
      <c r="AG155" s="18" t="s">
        <v>1306</v>
      </c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</row>
    <row r="156" spans="1:60" outlineLevel="1">
      <c r="A156" s="25"/>
      <c r="B156" s="26"/>
      <c r="C156" s="62" t="s">
        <v>463</v>
      </c>
      <c r="D156" s="60"/>
      <c r="E156" s="61">
        <v>1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18"/>
      <c r="Y156" s="18"/>
      <c r="Z156" s="18"/>
      <c r="AA156" s="18"/>
      <c r="AB156" s="18"/>
      <c r="AC156" s="18"/>
      <c r="AD156" s="18"/>
      <c r="AE156" s="18"/>
      <c r="AF156" s="18"/>
      <c r="AG156" s="18" t="s">
        <v>707</v>
      </c>
      <c r="AH156" s="18">
        <v>0</v>
      </c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</row>
    <row r="157" spans="1:60" outlineLevel="1">
      <c r="A157" s="38">
        <v>47</v>
      </c>
      <c r="B157" s="39" t="s">
        <v>485</v>
      </c>
      <c r="C157" s="56" t="s">
        <v>486</v>
      </c>
      <c r="D157" s="40" t="s">
        <v>748</v>
      </c>
      <c r="E157" s="41">
        <v>0.1363</v>
      </c>
      <c r="F157" s="42"/>
      <c r="G157" s="43">
        <f>ROUND(E157*F157,2)</f>
        <v>0</v>
      </c>
      <c r="H157" s="42">
        <v>18860</v>
      </c>
      <c r="I157" s="43">
        <f>ROUND(E157*H157,2)</f>
        <v>2570.62</v>
      </c>
      <c r="J157" s="42">
        <v>0</v>
      </c>
      <c r="K157" s="43">
        <f>ROUND(E157*J157,2)</f>
        <v>0</v>
      </c>
      <c r="L157" s="43">
        <v>21</v>
      </c>
      <c r="M157" s="43">
        <f>G157*(1+L157/100)</f>
        <v>0</v>
      </c>
      <c r="N157" s="43">
        <v>1</v>
      </c>
      <c r="O157" s="43">
        <f>ROUND(E157*N157,2)</f>
        <v>0.14000000000000001</v>
      </c>
      <c r="P157" s="43">
        <v>0</v>
      </c>
      <c r="Q157" s="43">
        <f>ROUND(E157*P157,2)</f>
        <v>0</v>
      </c>
      <c r="R157" s="43" t="s">
        <v>487</v>
      </c>
      <c r="S157" s="43" t="s">
        <v>704</v>
      </c>
      <c r="T157" s="44" t="s">
        <v>705</v>
      </c>
      <c r="U157" s="27">
        <v>0</v>
      </c>
      <c r="V157" s="27">
        <f>ROUND(E157*U157,2)</f>
        <v>0</v>
      </c>
      <c r="W157" s="27"/>
      <c r="X157" s="18"/>
      <c r="Y157" s="18"/>
      <c r="Z157" s="18"/>
      <c r="AA157" s="18"/>
      <c r="AB157" s="18"/>
      <c r="AC157" s="18"/>
      <c r="AD157" s="18"/>
      <c r="AE157" s="18"/>
      <c r="AF157" s="18"/>
      <c r="AG157" s="18" t="s">
        <v>1511</v>
      </c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</row>
    <row r="158" spans="1:60" outlineLevel="1">
      <c r="A158" s="25"/>
      <c r="B158" s="26"/>
      <c r="C158" s="62" t="s">
        <v>488</v>
      </c>
      <c r="D158" s="60"/>
      <c r="E158" s="61">
        <v>7.0000000000000007E-2</v>
      </c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18"/>
      <c r="Y158" s="18"/>
      <c r="Z158" s="18"/>
      <c r="AA158" s="18"/>
      <c r="AB158" s="18"/>
      <c r="AC158" s="18"/>
      <c r="AD158" s="18"/>
      <c r="AE158" s="18"/>
      <c r="AF158" s="18"/>
      <c r="AG158" s="18" t="s">
        <v>707</v>
      </c>
      <c r="AH158" s="18">
        <v>0</v>
      </c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</row>
    <row r="159" spans="1:60" outlineLevel="1">
      <c r="A159" s="25"/>
      <c r="B159" s="26"/>
      <c r="C159" s="62" t="s">
        <v>489</v>
      </c>
      <c r="D159" s="60"/>
      <c r="E159" s="61">
        <v>0.06</v>
      </c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18"/>
      <c r="Y159" s="18"/>
      <c r="Z159" s="18"/>
      <c r="AA159" s="18"/>
      <c r="AB159" s="18"/>
      <c r="AC159" s="18"/>
      <c r="AD159" s="18"/>
      <c r="AE159" s="18"/>
      <c r="AF159" s="18"/>
      <c r="AG159" s="18" t="s">
        <v>707</v>
      </c>
      <c r="AH159" s="18">
        <v>0</v>
      </c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</row>
    <row r="160" spans="1:60">
      <c r="A160" s="32" t="s">
        <v>1299</v>
      </c>
      <c r="B160" s="33" t="s">
        <v>183</v>
      </c>
      <c r="C160" s="54" t="s">
        <v>184</v>
      </c>
      <c r="D160" s="34"/>
      <c r="E160" s="35"/>
      <c r="F160" s="36"/>
      <c r="G160" s="36">
        <f>SUMIF(AG161:AG259,"&lt;&gt;NOR",G161:G259)</f>
        <v>0</v>
      </c>
      <c r="H160" s="36"/>
      <c r="I160" s="36">
        <f>SUM(I161:I259)</f>
        <v>1386263.4300000002</v>
      </c>
      <c r="J160" s="36"/>
      <c r="K160" s="36">
        <f>SUM(K161:K259)</f>
        <v>634729.06999999995</v>
      </c>
      <c r="L160" s="36"/>
      <c r="M160" s="36">
        <f>SUM(M161:M259)</f>
        <v>0</v>
      </c>
      <c r="N160" s="36"/>
      <c r="O160" s="36">
        <f>SUM(O161:O259)</f>
        <v>278.57</v>
      </c>
      <c r="P160" s="36"/>
      <c r="Q160" s="36">
        <f>SUM(Q161:Q259)</f>
        <v>0</v>
      </c>
      <c r="R160" s="36"/>
      <c r="S160" s="36"/>
      <c r="T160" s="37"/>
      <c r="U160" s="31"/>
      <c r="V160" s="31">
        <f>SUM(V161:V259)</f>
        <v>0</v>
      </c>
      <c r="W160" s="31"/>
      <c r="AG160" t="s">
        <v>1300</v>
      </c>
    </row>
    <row r="161" spans="1:60" outlineLevel="1">
      <c r="A161" s="38">
        <v>48</v>
      </c>
      <c r="B161" s="39" t="s">
        <v>490</v>
      </c>
      <c r="C161" s="56" t="s">
        <v>491</v>
      </c>
      <c r="D161" s="40" t="s">
        <v>782</v>
      </c>
      <c r="E161" s="41">
        <v>13</v>
      </c>
      <c r="F161" s="42"/>
      <c r="G161" s="43">
        <f>ROUND(E161*F161,2)</f>
        <v>0</v>
      </c>
      <c r="H161" s="42">
        <v>340.92</v>
      </c>
      <c r="I161" s="43">
        <f>ROUND(E161*H161,2)</f>
        <v>4431.96</v>
      </c>
      <c r="J161" s="42">
        <v>739.08</v>
      </c>
      <c r="K161" s="43">
        <f>ROUND(E161*J161,2)</f>
        <v>9608.0400000000009</v>
      </c>
      <c r="L161" s="43">
        <v>21</v>
      </c>
      <c r="M161" s="43">
        <f>G161*(1+L161/100)</f>
        <v>0</v>
      </c>
      <c r="N161" s="43">
        <v>0.25258999999999998</v>
      </c>
      <c r="O161" s="43">
        <f>ROUND(E161*N161,2)</f>
        <v>3.28</v>
      </c>
      <c r="P161" s="43">
        <v>0</v>
      </c>
      <c r="Q161" s="43">
        <f>ROUND(E161*P161,2)</f>
        <v>0</v>
      </c>
      <c r="R161" s="43"/>
      <c r="S161" s="43" t="s">
        <v>704</v>
      </c>
      <c r="T161" s="44" t="s">
        <v>705</v>
      </c>
      <c r="U161" s="27">
        <v>0</v>
      </c>
      <c r="V161" s="27">
        <f>ROUND(E161*U161,2)</f>
        <v>0</v>
      </c>
      <c r="W161" s="27"/>
      <c r="X161" s="18"/>
      <c r="Y161" s="18"/>
      <c r="Z161" s="18"/>
      <c r="AA161" s="18"/>
      <c r="AB161" s="18"/>
      <c r="AC161" s="18"/>
      <c r="AD161" s="18"/>
      <c r="AE161" s="18"/>
      <c r="AF161" s="18"/>
      <c r="AG161" s="18" t="s">
        <v>1306</v>
      </c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</row>
    <row r="162" spans="1:60" outlineLevel="1">
      <c r="A162" s="25"/>
      <c r="B162" s="26"/>
      <c r="C162" s="62" t="s">
        <v>492</v>
      </c>
      <c r="D162" s="60"/>
      <c r="E162" s="61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18"/>
      <c r="Y162" s="18"/>
      <c r="Z162" s="18"/>
      <c r="AA162" s="18"/>
      <c r="AB162" s="18"/>
      <c r="AC162" s="18"/>
      <c r="AD162" s="18"/>
      <c r="AE162" s="18"/>
      <c r="AF162" s="18"/>
      <c r="AG162" s="18" t="s">
        <v>707</v>
      </c>
      <c r="AH162" s="18">
        <v>0</v>
      </c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</row>
    <row r="163" spans="1:60" outlineLevel="1">
      <c r="A163" s="25"/>
      <c r="B163" s="26"/>
      <c r="C163" s="62" t="s">
        <v>493</v>
      </c>
      <c r="D163" s="60"/>
      <c r="E163" s="61">
        <v>2</v>
      </c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18"/>
      <c r="Y163" s="18"/>
      <c r="Z163" s="18"/>
      <c r="AA163" s="18"/>
      <c r="AB163" s="18"/>
      <c r="AC163" s="18"/>
      <c r="AD163" s="18"/>
      <c r="AE163" s="18"/>
      <c r="AF163" s="18"/>
      <c r="AG163" s="18" t="s">
        <v>707</v>
      </c>
      <c r="AH163" s="18">
        <v>0</v>
      </c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</row>
    <row r="164" spans="1:60" outlineLevel="1">
      <c r="A164" s="25"/>
      <c r="B164" s="26"/>
      <c r="C164" s="62" t="s">
        <v>494</v>
      </c>
      <c r="D164" s="60"/>
      <c r="E164" s="61">
        <v>2</v>
      </c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18"/>
      <c r="Y164" s="18"/>
      <c r="Z164" s="18"/>
      <c r="AA164" s="18"/>
      <c r="AB164" s="18"/>
      <c r="AC164" s="18"/>
      <c r="AD164" s="18"/>
      <c r="AE164" s="18"/>
      <c r="AF164" s="18"/>
      <c r="AG164" s="18" t="s">
        <v>707</v>
      </c>
      <c r="AH164" s="18">
        <v>0</v>
      </c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</row>
    <row r="165" spans="1:60" outlineLevel="1">
      <c r="A165" s="25"/>
      <c r="B165" s="26"/>
      <c r="C165" s="62" t="s">
        <v>495</v>
      </c>
      <c r="D165" s="60"/>
      <c r="E165" s="61">
        <v>2</v>
      </c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18"/>
      <c r="Y165" s="18"/>
      <c r="Z165" s="18"/>
      <c r="AA165" s="18"/>
      <c r="AB165" s="18"/>
      <c r="AC165" s="18"/>
      <c r="AD165" s="18"/>
      <c r="AE165" s="18"/>
      <c r="AF165" s="18"/>
      <c r="AG165" s="18" t="s">
        <v>707</v>
      </c>
      <c r="AH165" s="18">
        <v>0</v>
      </c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</row>
    <row r="166" spans="1:60" outlineLevel="1">
      <c r="A166" s="25"/>
      <c r="B166" s="26"/>
      <c r="C166" s="62" t="s">
        <v>496</v>
      </c>
      <c r="D166" s="60"/>
      <c r="E166" s="61">
        <v>4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18"/>
      <c r="Y166" s="18"/>
      <c r="Z166" s="18"/>
      <c r="AA166" s="18"/>
      <c r="AB166" s="18"/>
      <c r="AC166" s="18"/>
      <c r="AD166" s="18"/>
      <c r="AE166" s="18"/>
      <c r="AF166" s="18"/>
      <c r="AG166" s="18" t="s">
        <v>707</v>
      </c>
      <c r="AH166" s="18">
        <v>0</v>
      </c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</row>
    <row r="167" spans="1:60" outlineLevel="1">
      <c r="A167" s="25"/>
      <c r="B167" s="26"/>
      <c r="C167" s="62" t="s">
        <v>497</v>
      </c>
      <c r="D167" s="60"/>
      <c r="E167" s="61">
        <v>3</v>
      </c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18"/>
      <c r="Y167" s="18"/>
      <c r="Z167" s="18"/>
      <c r="AA167" s="18"/>
      <c r="AB167" s="18"/>
      <c r="AC167" s="18"/>
      <c r="AD167" s="18"/>
      <c r="AE167" s="18"/>
      <c r="AF167" s="18"/>
      <c r="AG167" s="18" t="s">
        <v>707</v>
      </c>
      <c r="AH167" s="18">
        <v>0</v>
      </c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</row>
    <row r="168" spans="1:60" outlineLevel="1">
      <c r="A168" s="38">
        <v>49</v>
      </c>
      <c r="B168" s="39" t="s">
        <v>498</v>
      </c>
      <c r="C168" s="56" t="s">
        <v>499</v>
      </c>
      <c r="D168" s="40" t="s">
        <v>782</v>
      </c>
      <c r="E168" s="41">
        <v>9</v>
      </c>
      <c r="F168" s="42"/>
      <c r="G168" s="43">
        <f>ROUND(E168*F168,2)</f>
        <v>0</v>
      </c>
      <c r="H168" s="42">
        <v>408.93</v>
      </c>
      <c r="I168" s="43">
        <f>ROUND(E168*H168,2)</f>
        <v>3680.37</v>
      </c>
      <c r="J168" s="42">
        <v>1106.07</v>
      </c>
      <c r="K168" s="43">
        <f>ROUND(E168*J168,2)</f>
        <v>9954.6299999999992</v>
      </c>
      <c r="L168" s="43">
        <v>21</v>
      </c>
      <c r="M168" s="43">
        <f>G168*(1+L168/100)</f>
        <v>0</v>
      </c>
      <c r="N168" s="43">
        <v>0.30348999999999998</v>
      </c>
      <c r="O168" s="43">
        <f>ROUND(E168*N168,2)</f>
        <v>2.73</v>
      </c>
      <c r="P168" s="43">
        <v>0</v>
      </c>
      <c r="Q168" s="43">
        <f>ROUND(E168*P168,2)</f>
        <v>0</v>
      </c>
      <c r="R168" s="43"/>
      <c r="S168" s="43" t="s">
        <v>704</v>
      </c>
      <c r="T168" s="44" t="s">
        <v>705</v>
      </c>
      <c r="U168" s="27">
        <v>0</v>
      </c>
      <c r="V168" s="27">
        <f>ROUND(E168*U168,2)</f>
        <v>0</v>
      </c>
      <c r="W168" s="27"/>
      <c r="X168" s="18"/>
      <c r="Y168" s="18"/>
      <c r="Z168" s="18"/>
      <c r="AA168" s="18"/>
      <c r="AB168" s="18"/>
      <c r="AC168" s="18"/>
      <c r="AD168" s="18"/>
      <c r="AE168" s="18"/>
      <c r="AF168" s="18"/>
      <c r="AG168" s="18" t="s">
        <v>1306</v>
      </c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</row>
    <row r="169" spans="1:60" outlineLevel="1">
      <c r="A169" s="25"/>
      <c r="B169" s="26"/>
      <c r="C169" s="62" t="s">
        <v>492</v>
      </c>
      <c r="D169" s="60"/>
      <c r="E169" s="61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18"/>
      <c r="Y169" s="18"/>
      <c r="Z169" s="18"/>
      <c r="AA169" s="18"/>
      <c r="AB169" s="18"/>
      <c r="AC169" s="18"/>
      <c r="AD169" s="18"/>
      <c r="AE169" s="18"/>
      <c r="AF169" s="18"/>
      <c r="AG169" s="18" t="s">
        <v>707</v>
      </c>
      <c r="AH169" s="18">
        <v>0</v>
      </c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</row>
    <row r="170" spans="1:60" outlineLevel="1">
      <c r="A170" s="25"/>
      <c r="B170" s="26"/>
      <c r="C170" s="62" t="s">
        <v>500</v>
      </c>
      <c r="D170" s="60"/>
      <c r="E170" s="61">
        <v>8</v>
      </c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18"/>
      <c r="Y170" s="18"/>
      <c r="Z170" s="18"/>
      <c r="AA170" s="18"/>
      <c r="AB170" s="18"/>
      <c r="AC170" s="18"/>
      <c r="AD170" s="18"/>
      <c r="AE170" s="18"/>
      <c r="AF170" s="18"/>
      <c r="AG170" s="18" t="s">
        <v>707</v>
      </c>
      <c r="AH170" s="18">
        <v>0</v>
      </c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</row>
    <row r="171" spans="1:60" outlineLevel="1">
      <c r="A171" s="25"/>
      <c r="B171" s="26"/>
      <c r="C171" s="62" t="s">
        <v>501</v>
      </c>
      <c r="D171" s="60"/>
      <c r="E171" s="61">
        <v>1</v>
      </c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18"/>
      <c r="Y171" s="18"/>
      <c r="Z171" s="18"/>
      <c r="AA171" s="18"/>
      <c r="AB171" s="18"/>
      <c r="AC171" s="18"/>
      <c r="AD171" s="18"/>
      <c r="AE171" s="18"/>
      <c r="AF171" s="18"/>
      <c r="AG171" s="18" t="s">
        <v>707</v>
      </c>
      <c r="AH171" s="18">
        <v>0</v>
      </c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</row>
    <row r="172" spans="1:60" outlineLevel="1">
      <c r="A172" s="38">
        <v>50</v>
      </c>
      <c r="B172" s="39" t="s">
        <v>502</v>
      </c>
      <c r="C172" s="56" t="s">
        <v>503</v>
      </c>
      <c r="D172" s="40" t="s">
        <v>782</v>
      </c>
      <c r="E172" s="41">
        <v>29</v>
      </c>
      <c r="F172" s="42"/>
      <c r="G172" s="43">
        <f>ROUND(E172*F172,2)</f>
        <v>0</v>
      </c>
      <c r="H172" s="42">
        <v>605.98</v>
      </c>
      <c r="I172" s="43">
        <f>ROUND(E172*H172,2)</f>
        <v>17573.419999999998</v>
      </c>
      <c r="J172" s="42">
        <v>1784.02</v>
      </c>
      <c r="K172" s="43">
        <f>ROUND(E172*J172,2)</f>
        <v>51736.58</v>
      </c>
      <c r="L172" s="43">
        <v>21</v>
      </c>
      <c r="M172" s="43">
        <f>G172*(1+L172/100)</f>
        <v>0</v>
      </c>
      <c r="N172" s="43">
        <v>0.44896000000000003</v>
      </c>
      <c r="O172" s="43">
        <f>ROUND(E172*N172,2)</f>
        <v>13.02</v>
      </c>
      <c r="P172" s="43">
        <v>0</v>
      </c>
      <c r="Q172" s="43">
        <f>ROUND(E172*P172,2)</f>
        <v>0</v>
      </c>
      <c r="R172" s="43"/>
      <c r="S172" s="43" t="s">
        <v>704</v>
      </c>
      <c r="T172" s="44" t="s">
        <v>705</v>
      </c>
      <c r="U172" s="27">
        <v>0</v>
      </c>
      <c r="V172" s="27">
        <f>ROUND(E172*U172,2)</f>
        <v>0</v>
      </c>
      <c r="W172" s="27"/>
      <c r="X172" s="18"/>
      <c r="Y172" s="18"/>
      <c r="Z172" s="18"/>
      <c r="AA172" s="18"/>
      <c r="AB172" s="18"/>
      <c r="AC172" s="18"/>
      <c r="AD172" s="18"/>
      <c r="AE172" s="18"/>
      <c r="AF172" s="18"/>
      <c r="AG172" s="18" t="s">
        <v>1306</v>
      </c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</row>
    <row r="173" spans="1:60" outlineLevel="1">
      <c r="A173" s="25"/>
      <c r="B173" s="26"/>
      <c r="C173" s="62" t="s">
        <v>504</v>
      </c>
      <c r="D173" s="60"/>
      <c r="E173" s="61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18"/>
      <c r="Y173" s="18"/>
      <c r="Z173" s="18"/>
      <c r="AA173" s="18"/>
      <c r="AB173" s="18"/>
      <c r="AC173" s="18"/>
      <c r="AD173" s="18"/>
      <c r="AE173" s="18"/>
      <c r="AF173" s="18"/>
      <c r="AG173" s="18" t="s">
        <v>707</v>
      </c>
      <c r="AH173" s="18">
        <v>0</v>
      </c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</row>
    <row r="174" spans="1:60" outlineLevel="1">
      <c r="A174" s="25"/>
      <c r="B174" s="26"/>
      <c r="C174" s="62" t="s">
        <v>505</v>
      </c>
      <c r="D174" s="60"/>
      <c r="E174" s="61">
        <v>16</v>
      </c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18"/>
      <c r="Y174" s="18"/>
      <c r="Z174" s="18"/>
      <c r="AA174" s="18"/>
      <c r="AB174" s="18"/>
      <c r="AC174" s="18"/>
      <c r="AD174" s="18"/>
      <c r="AE174" s="18"/>
      <c r="AF174" s="18"/>
      <c r="AG174" s="18" t="s">
        <v>707</v>
      </c>
      <c r="AH174" s="18">
        <v>0</v>
      </c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</row>
    <row r="175" spans="1:60" outlineLevel="1">
      <c r="A175" s="25"/>
      <c r="B175" s="26"/>
      <c r="C175" s="62" t="s">
        <v>506</v>
      </c>
      <c r="D175" s="60"/>
      <c r="E175" s="61">
        <v>4</v>
      </c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18"/>
      <c r="Y175" s="18"/>
      <c r="Z175" s="18"/>
      <c r="AA175" s="18"/>
      <c r="AB175" s="18"/>
      <c r="AC175" s="18"/>
      <c r="AD175" s="18"/>
      <c r="AE175" s="18"/>
      <c r="AF175" s="18"/>
      <c r="AG175" s="18" t="s">
        <v>707</v>
      </c>
      <c r="AH175" s="18">
        <v>0</v>
      </c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</row>
    <row r="176" spans="1:60" outlineLevel="1">
      <c r="A176" s="25"/>
      <c r="B176" s="26"/>
      <c r="C176" s="62" t="s">
        <v>507</v>
      </c>
      <c r="D176" s="60"/>
      <c r="E176" s="61">
        <v>9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18"/>
      <c r="Y176" s="18"/>
      <c r="Z176" s="18"/>
      <c r="AA176" s="18"/>
      <c r="AB176" s="18"/>
      <c r="AC176" s="18"/>
      <c r="AD176" s="18"/>
      <c r="AE176" s="18"/>
      <c r="AF176" s="18"/>
      <c r="AG176" s="18" t="s">
        <v>707</v>
      </c>
      <c r="AH176" s="18">
        <v>0</v>
      </c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</row>
    <row r="177" spans="1:60" outlineLevel="1">
      <c r="A177" s="38">
        <v>51</v>
      </c>
      <c r="B177" s="39" t="s">
        <v>508</v>
      </c>
      <c r="C177" s="56" t="s">
        <v>509</v>
      </c>
      <c r="D177" s="40" t="s">
        <v>703</v>
      </c>
      <c r="E177" s="41">
        <v>4.992</v>
      </c>
      <c r="F177" s="42"/>
      <c r="G177" s="43">
        <f>ROUND(E177*F177,2)</f>
        <v>0</v>
      </c>
      <c r="H177" s="42">
        <v>2315.3000000000002</v>
      </c>
      <c r="I177" s="43">
        <f>ROUND(E177*H177,2)</f>
        <v>11557.98</v>
      </c>
      <c r="J177" s="42">
        <v>434.7</v>
      </c>
      <c r="K177" s="43">
        <f>ROUND(E177*J177,2)</f>
        <v>2170.02</v>
      </c>
      <c r="L177" s="43">
        <v>21</v>
      </c>
      <c r="M177" s="43">
        <f>G177*(1+L177/100)</f>
        <v>0</v>
      </c>
      <c r="N177" s="43">
        <v>2.5251399999999999</v>
      </c>
      <c r="O177" s="43">
        <f>ROUND(E177*N177,2)</f>
        <v>12.61</v>
      </c>
      <c r="P177" s="43">
        <v>0</v>
      </c>
      <c r="Q177" s="43">
        <f>ROUND(E177*P177,2)</f>
        <v>0</v>
      </c>
      <c r="R177" s="43"/>
      <c r="S177" s="43" t="s">
        <v>704</v>
      </c>
      <c r="T177" s="44" t="s">
        <v>705</v>
      </c>
      <c r="U177" s="27">
        <v>0</v>
      </c>
      <c r="V177" s="27">
        <f>ROUND(E177*U177,2)</f>
        <v>0</v>
      </c>
      <c r="W177" s="27"/>
      <c r="X177" s="18"/>
      <c r="Y177" s="18"/>
      <c r="Z177" s="18"/>
      <c r="AA177" s="18"/>
      <c r="AB177" s="18"/>
      <c r="AC177" s="18"/>
      <c r="AD177" s="18"/>
      <c r="AE177" s="18"/>
      <c r="AF177" s="18"/>
      <c r="AG177" s="18" t="s">
        <v>1306</v>
      </c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</row>
    <row r="178" spans="1:60" outlineLevel="1">
      <c r="A178" s="25"/>
      <c r="B178" s="26"/>
      <c r="C178" s="62" t="s">
        <v>510</v>
      </c>
      <c r="D178" s="60"/>
      <c r="E178" s="61">
        <v>4.51</v>
      </c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18"/>
      <c r="Y178" s="18"/>
      <c r="Z178" s="18"/>
      <c r="AA178" s="18"/>
      <c r="AB178" s="18"/>
      <c r="AC178" s="18"/>
      <c r="AD178" s="18"/>
      <c r="AE178" s="18"/>
      <c r="AF178" s="18"/>
      <c r="AG178" s="18" t="s">
        <v>707</v>
      </c>
      <c r="AH178" s="18">
        <v>0</v>
      </c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</row>
    <row r="179" spans="1:60" outlineLevel="1">
      <c r="A179" s="25"/>
      <c r="B179" s="26"/>
      <c r="C179" s="62" t="s">
        <v>511</v>
      </c>
      <c r="D179" s="60"/>
      <c r="E179" s="61">
        <v>0.48</v>
      </c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18"/>
      <c r="Y179" s="18"/>
      <c r="Z179" s="18"/>
      <c r="AA179" s="18"/>
      <c r="AB179" s="18"/>
      <c r="AC179" s="18"/>
      <c r="AD179" s="18"/>
      <c r="AE179" s="18"/>
      <c r="AF179" s="18"/>
      <c r="AG179" s="18" t="s">
        <v>707</v>
      </c>
      <c r="AH179" s="18">
        <v>0</v>
      </c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</row>
    <row r="180" spans="1:60" outlineLevel="1">
      <c r="A180" s="38">
        <v>52</v>
      </c>
      <c r="B180" s="39" t="s">
        <v>512</v>
      </c>
      <c r="C180" s="56" t="s">
        <v>513</v>
      </c>
      <c r="D180" s="40" t="s">
        <v>748</v>
      </c>
      <c r="E180" s="41">
        <v>0.35620000000000002</v>
      </c>
      <c r="F180" s="42"/>
      <c r="G180" s="43">
        <f>ROUND(E180*F180,2)</f>
        <v>0</v>
      </c>
      <c r="H180" s="42">
        <v>22962.92</v>
      </c>
      <c r="I180" s="43">
        <f>ROUND(E180*H180,2)</f>
        <v>8179.39</v>
      </c>
      <c r="J180" s="42">
        <v>11897.08</v>
      </c>
      <c r="K180" s="43">
        <f>ROUND(E180*J180,2)</f>
        <v>4237.74</v>
      </c>
      <c r="L180" s="43">
        <v>21</v>
      </c>
      <c r="M180" s="43">
        <f>G180*(1+L180/100)</f>
        <v>0</v>
      </c>
      <c r="N180" s="43">
        <v>1.02139</v>
      </c>
      <c r="O180" s="43">
        <f>ROUND(E180*N180,2)</f>
        <v>0.36</v>
      </c>
      <c r="P180" s="43">
        <v>0</v>
      </c>
      <c r="Q180" s="43">
        <f>ROUND(E180*P180,2)</f>
        <v>0</v>
      </c>
      <c r="R180" s="43"/>
      <c r="S180" s="43" t="s">
        <v>704</v>
      </c>
      <c r="T180" s="44" t="s">
        <v>705</v>
      </c>
      <c r="U180" s="27">
        <v>0</v>
      </c>
      <c r="V180" s="27">
        <f>ROUND(E180*U180,2)</f>
        <v>0</v>
      </c>
      <c r="W180" s="27"/>
      <c r="X180" s="18"/>
      <c r="Y180" s="18"/>
      <c r="Z180" s="18"/>
      <c r="AA180" s="18"/>
      <c r="AB180" s="18"/>
      <c r="AC180" s="18"/>
      <c r="AD180" s="18"/>
      <c r="AE180" s="18"/>
      <c r="AF180" s="18"/>
      <c r="AG180" s="18" t="s">
        <v>1306</v>
      </c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</row>
    <row r="181" spans="1:60" outlineLevel="1">
      <c r="A181" s="25"/>
      <c r="B181" s="26"/>
      <c r="C181" s="62" t="s">
        <v>514</v>
      </c>
      <c r="D181" s="60"/>
      <c r="E181" s="61">
        <v>0.21</v>
      </c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18"/>
      <c r="Y181" s="18"/>
      <c r="Z181" s="18"/>
      <c r="AA181" s="18"/>
      <c r="AB181" s="18"/>
      <c r="AC181" s="18"/>
      <c r="AD181" s="18"/>
      <c r="AE181" s="18"/>
      <c r="AF181" s="18"/>
      <c r="AG181" s="18" t="s">
        <v>707</v>
      </c>
      <c r="AH181" s="18">
        <v>0</v>
      </c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</row>
    <row r="182" spans="1:60" outlineLevel="1">
      <c r="A182" s="25"/>
      <c r="B182" s="26"/>
      <c r="C182" s="62" t="s">
        <v>515</v>
      </c>
      <c r="D182" s="60"/>
      <c r="E182" s="61">
        <v>0.13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18"/>
      <c r="Y182" s="18"/>
      <c r="Z182" s="18"/>
      <c r="AA182" s="18"/>
      <c r="AB182" s="18"/>
      <c r="AC182" s="18"/>
      <c r="AD182" s="18"/>
      <c r="AE182" s="18"/>
      <c r="AF182" s="18"/>
      <c r="AG182" s="18" t="s">
        <v>707</v>
      </c>
      <c r="AH182" s="18">
        <v>0</v>
      </c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</row>
    <row r="183" spans="1:60" outlineLevel="1">
      <c r="A183" s="25"/>
      <c r="B183" s="26"/>
      <c r="C183" s="62" t="s">
        <v>516</v>
      </c>
      <c r="D183" s="60"/>
      <c r="E183" s="61">
        <v>0.01</v>
      </c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18"/>
      <c r="Y183" s="18"/>
      <c r="Z183" s="18"/>
      <c r="AA183" s="18"/>
      <c r="AB183" s="18"/>
      <c r="AC183" s="18"/>
      <c r="AD183" s="18"/>
      <c r="AE183" s="18"/>
      <c r="AF183" s="18"/>
      <c r="AG183" s="18" t="s">
        <v>707</v>
      </c>
      <c r="AH183" s="18">
        <v>0</v>
      </c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</row>
    <row r="184" spans="1:60" outlineLevel="1">
      <c r="A184" s="38">
        <v>53</v>
      </c>
      <c r="B184" s="39" t="s">
        <v>517</v>
      </c>
      <c r="C184" s="56" t="s">
        <v>518</v>
      </c>
      <c r="D184" s="40" t="s">
        <v>748</v>
      </c>
      <c r="E184" s="41">
        <v>0.16289999999999999</v>
      </c>
      <c r="F184" s="42"/>
      <c r="G184" s="43">
        <f>ROUND(E184*F184,2)</f>
        <v>0</v>
      </c>
      <c r="H184" s="42">
        <v>28436.9</v>
      </c>
      <c r="I184" s="43">
        <f>ROUND(E184*H184,2)</f>
        <v>4632.37</v>
      </c>
      <c r="J184" s="42">
        <v>6043.1</v>
      </c>
      <c r="K184" s="43">
        <f>ROUND(E184*J184,2)</f>
        <v>984.42</v>
      </c>
      <c r="L184" s="43">
        <v>21</v>
      </c>
      <c r="M184" s="43">
        <f>G184*(1+L184/100)</f>
        <v>0</v>
      </c>
      <c r="N184" s="43">
        <v>1.0554399999999999</v>
      </c>
      <c r="O184" s="43">
        <f>ROUND(E184*N184,2)</f>
        <v>0.17</v>
      </c>
      <c r="P184" s="43">
        <v>0</v>
      </c>
      <c r="Q184" s="43">
        <f>ROUND(E184*P184,2)</f>
        <v>0</v>
      </c>
      <c r="R184" s="43"/>
      <c r="S184" s="43" t="s">
        <v>704</v>
      </c>
      <c r="T184" s="44" t="s">
        <v>705</v>
      </c>
      <c r="U184" s="27">
        <v>0</v>
      </c>
      <c r="V184" s="27">
        <f>ROUND(E184*U184,2)</f>
        <v>0</v>
      </c>
      <c r="W184" s="27"/>
      <c r="X184" s="18"/>
      <c r="Y184" s="18"/>
      <c r="Z184" s="18"/>
      <c r="AA184" s="18"/>
      <c r="AB184" s="18"/>
      <c r="AC184" s="18"/>
      <c r="AD184" s="18"/>
      <c r="AE184" s="18"/>
      <c r="AF184" s="18"/>
      <c r="AG184" s="18" t="s">
        <v>1306</v>
      </c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</row>
    <row r="185" spans="1:60" outlineLevel="1">
      <c r="A185" s="25"/>
      <c r="B185" s="26"/>
      <c r="C185" s="62" t="s">
        <v>519</v>
      </c>
      <c r="D185" s="60"/>
      <c r="E185" s="61">
        <v>0.15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18"/>
      <c r="Y185" s="18"/>
      <c r="Z185" s="18"/>
      <c r="AA185" s="18"/>
      <c r="AB185" s="18"/>
      <c r="AC185" s="18"/>
      <c r="AD185" s="18"/>
      <c r="AE185" s="18"/>
      <c r="AF185" s="18"/>
      <c r="AG185" s="18" t="s">
        <v>707</v>
      </c>
      <c r="AH185" s="18">
        <v>0</v>
      </c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</row>
    <row r="186" spans="1:60" outlineLevel="1">
      <c r="A186" s="25"/>
      <c r="B186" s="26"/>
      <c r="C186" s="62" t="s">
        <v>520</v>
      </c>
      <c r="D186" s="60"/>
      <c r="E186" s="61">
        <v>0.02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18"/>
      <c r="Y186" s="18"/>
      <c r="Z186" s="18"/>
      <c r="AA186" s="18"/>
      <c r="AB186" s="18"/>
      <c r="AC186" s="18"/>
      <c r="AD186" s="18"/>
      <c r="AE186" s="18"/>
      <c r="AF186" s="18"/>
      <c r="AG186" s="18" t="s">
        <v>707</v>
      </c>
      <c r="AH186" s="18">
        <v>0</v>
      </c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</row>
    <row r="187" spans="1:60" outlineLevel="1">
      <c r="A187" s="38">
        <v>54</v>
      </c>
      <c r="B187" s="39" t="s">
        <v>521</v>
      </c>
      <c r="C187" s="56" t="s">
        <v>522</v>
      </c>
      <c r="D187" s="40" t="s">
        <v>703</v>
      </c>
      <c r="E187" s="41">
        <v>7.8440000000000003</v>
      </c>
      <c r="F187" s="42"/>
      <c r="G187" s="43">
        <f>ROUND(E187*F187,2)</f>
        <v>0</v>
      </c>
      <c r="H187" s="42">
        <v>2311.88</v>
      </c>
      <c r="I187" s="43">
        <f>ROUND(E187*H187,2)</f>
        <v>18134.39</v>
      </c>
      <c r="J187" s="42">
        <v>413.12</v>
      </c>
      <c r="K187" s="43">
        <f>ROUND(E187*J187,2)</f>
        <v>3240.51</v>
      </c>
      <c r="L187" s="43">
        <v>21</v>
      </c>
      <c r="M187" s="43">
        <f>G187*(1+L187/100)</f>
        <v>0</v>
      </c>
      <c r="N187" s="43">
        <v>2.5250699999999999</v>
      </c>
      <c r="O187" s="43">
        <f>ROUND(E187*N187,2)</f>
        <v>19.809999999999999</v>
      </c>
      <c r="P187" s="43">
        <v>0</v>
      </c>
      <c r="Q187" s="43">
        <f>ROUND(E187*P187,2)</f>
        <v>0</v>
      </c>
      <c r="R187" s="43"/>
      <c r="S187" s="43" t="s">
        <v>704</v>
      </c>
      <c r="T187" s="44" t="s">
        <v>705</v>
      </c>
      <c r="U187" s="27">
        <v>0</v>
      </c>
      <c r="V187" s="27">
        <f>ROUND(E187*U187,2)</f>
        <v>0</v>
      </c>
      <c r="W187" s="27"/>
      <c r="X187" s="18"/>
      <c r="Y187" s="18"/>
      <c r="Z187" s="18"/>
      <c r="AA187" s="18"/>
      <c r="AB187" s="18"/>
      <c r="AC187" s="18"/>
      <c r="AD187" s="18"/>
      <c r="AE187" s="18"/>
      <c r="AF187" s="18"/>
      <c r="AG187" s="18" t="s">
        <v>1306</v>
      </c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</row>
    <row r="188" spans="1:60" outlineLevel="1">
      <c r="A188" s="25"/>
      <c r="B188" s="26"/>
      <c r="C188" s="62" t="s">
        <v>1638</v>
      </c>
      <c r="D188" s="60"/>
      <c r="E188" s="61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18"/>
      <c r="Y188" s="18"/>
      <c r="Z188" s="18"/>
      <c r="AA188" s="18"/>
      <c r="AB188" s="18"/>
      <c r="AC188" s="18"/>
      <c r="AD188" s="18"/>
      <c r="AE188" s="18"/>
      <c r="AF188" s="18"/>
      <c r="AG188" s="18" t="s">
        <v>707</v>
      </c>
      <c r="AH188" s="18">
        <v>0</v>
      </c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</row>
    <row r="189" spans="1:60" outlineLevel="1">
      <c r="A189" s="25"/>
      <c r="B189" s="26"/>
      <c r="C189" s="62" t="s">
        <v>1639</v>
      </c>
      <c r="D189" s="60"/>
      <c r="E189" s="61">
        <v>7.84</v>
      </c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18"/>
      <c r="Y189" s="18"/>
      <c r="Z189" s="18"/>
      <c r="AA189" s="18"/>
      <c r="AB189" s="18"/>
      <c r="AC189" s="18"/>
      <c r="AD189" s="18"/>
      <c r="AE189" s="18"/>
      <c r="AF189" s="18"/>
      <c r="AG189" s="18" t="s">
        <v>707</v>
      </c>
      <c r="AH189" s="18">
        <v>0</v>
      </c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</row>
    <row r="190" spans="1:60" outlineLevel="1">
      <c r="A190" s="38">
        <v>55</v>
      </c>
      <c r="B190" s="39" t="s">
        <v>1640</v>
      </c>
      <c r="C190" s="56" t="s">
        <v>1641</v>
      </c>
      <c r="D190" s="40" t="s">
        <v>730</v>
      </c>
      <c r="E190" s="41">
        <v>80.680000000000007</v>
      </c>
      <c r="F190" s="42"/>
      <c r="G190" s="43">
        <f>ROUND(E190*F190,2)</f>
        <v>0</v>
      </c>
      <c r="H190" s="42">
        <v>139.11000000000001</v>
      </c>
      <c r="I190" s="43">
        <f>ROUND(E190*H190,2)</f>
        <v>11223.39</v>
      </c>
      <c r="J190" s="42">
        <v>416.89</v>
      </c>
      <c r="K190" s="43">
        <f>ROUND(E190*J190,2)</f>
        <v>33634.69</v>
      </c>
      <c r="L190" s="43">
        <v>21</v>
      </c>
      <c r="M190" s="43">
        <f>G190*(1+L190/100)</f>
        <v>0</v>
      </c>
      <c r="N190" s="43">
        <v>5.7700000000000001E-2</v>
      </c>
      <c r="O190" s="43">
        <f>ROUND(E190*N190,2)</f>
        <v>4.66</v>
      </c>
      <c r="P190" s="43">
        <v>0</v>
      </c>
      <c r="Q190" s="43">
        <f>ROUND(E190*P190,2)</f>
        <v>0</v>
      </c>
      <c r="R190" s="43"/>
      <c r="S190" s="43" t="s">
        <v>704</v>
      </c>
      <c r="T190" s="44" t="s">
        <v>705</v>
      </c>
      <c r="U190" s="27">
        <v>0</v>
      </c>
      <c r="V190" s="27">
        <f>ROUND(E190*U190,2)</f>
        <v>0</v>
      </c>
      <c r="W190" s="27"/>
      <c r="X190" s="18"/>
      <c r="Y190" s="18"/>
      <c r="Z190" s="18"/>
      <c r="AA190" s="18"/>
      <c r="AB190" s="18"/>
      <c r="AC190" s="18"/>
      <c r="AD190" s="18"/>
      <c r="AE190" s="18"/>
      <c r="AF190" s="18"/>
      <c r="AG190" s="18" t="s">
        <v>1306</v>
      </c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</row>
    <row r="191" spans="1:60" outlineLevel="1">
      <c r="A191" s="25"/>
      <c r="B191" s="26"/>
      <c r="C191" s="62" t="s">
        <v>1642</v>
      </c>
      <c r="D191" s="60"/>
      <c r="E191" s="61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18"/>
      <c r="Y191" s="18"/>
      <c r="Z191" s="18"/>
      <c r="AA191" s="18"/>
      <c r="AB191" s="18"/>
      <c r="AC191" s="18"/>
      <c r="AD191" s="18"/>
      <c r="AE191" s="18"/>
      <c r="AF191" s="18"/>
      <c r="AG191" s="18" t="s">
        <v>707</v>
      </c>
      <c r="AH191" s="18">
        <v>0</v>
      </c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</row>
    <row r="192" spans="1:60" outlineLevel="1">
      <c r="A192" s="25"/>
      <c r="B192" s="26"/>
      <c r="C192" s="62" t="s">
        <v>1643</v>
      </c>
      <c r="D192" s="60"/>
      <c r="E192" s="61">
        <v>80.680000000000007</v>
      </c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18"/>
      <c r="Y192" s="18"/>
      <c r="Z192" s="18"/>
      <c r="AA192" s="18"/>
      <c r="AB192" s="18"/>
      <c r="AC192" s="18"/>
      <c r="AD192" s="18"/>
      <c r="AE192" s="18"/>
      <c r="AF192" s="18"/>
      <c r="AG192" s="18" t="s">
        <v>707</v>
      </c>
      <c r="AH192" s="18">
        <v>0</v>
      </c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</row>
    <row r="193" spans="1:60" outlineLevel="1">
      <c r="A193" s="38">
        <v>56</v>
      </c>
      <c r="B193" s="39" t="s">
        <v>1644</v>
      </c>
      <c r="C193" s="56" t="s">
        <v>1645</v>
      </c>
      <c r="D193" s="40" t="s">
        <v>730</v>
      </c>
      <c r="E193" s="41">
        <v>80.680000000000007</v>
      </c>
      <c r="F193" s="42"/>
      <c r="G193" s="43">
        <f>ROUND(E193*F193,2)</f>
        <v>0</v>
      </c>
      <c r="H193" s="42">
        <v>0</v>
      </c>
      <c r="I193" s="43">
        <f>ROUND(E193*H193,2)</f>
        <v>0</v>
      </c>
      <c r="J193" s="42">
        <v>211</v>
      </c>
      <c r="K193" s="43">
        <f>ROUND(E193*J193,2)</f>
        <v>17023.48</v>
      </c>
      <c r="L193" s="43">
        <v>21</v>
      </c>
      <c r="M193" s="43">
        <f>G193*(1+L193/100)</f>
        <v>0</v>
      </c>
      <c r="N193" s="43">
        <v>0</v>
      </c>
      <c r="O193" s="43">
        <f>ROUND(E193*N193,2)</f>
        <v>0</v>
      </c>
      <c r="P193" s="43">
        <v>0</v>
      </c>
      <c r="Q193" s="43">
        <f>ROUND(E193*P193,2)</f>
        <v>0</v>
      </c>
      <c r="R193" s="43"/>
      <c r="S193" s="43" t="s">
        <v>704</v>
      </c>
      <c r="T193" s="44" t="s">
        <v>705</v>
      </c>
      <c r="U193" s="27">
        <v>0</v>
      </c>
      <c r="V193" s="27">
        <f>ROUND(E193*U193,2)</f>
        <v>0</v>
      </c>
      <c r="W193" s="27"/>
      <c r="X193" s="18"/>
      <c r="Y193" s="18"/>
      <c r="Z193" s="18"/>
      <c r="AA193" s="18"/>
      <c r="AB193" s="18"/>
      <c r="AC193" s="18"/>
      <c r="AD193" s="18"/>
      <c r="AE193" s="18"/>
      <c r="AF193" s="18"/>
      <c r="AG193" s="18" t="s">
        <v>1306</v>
      </c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</row>
    <row r="194" spans="1:60" outlineLevel="1">
      <c r="A194" s="25"/>
      <c r="B194" s="26"/>
      <c r="C194" s="62" t="s">
        <v>1646</v>
      </c>
      <c r="D194" s="60"/>
      <c r="E194" s="61">
        <v>80.680000000000007</v>
      </c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18"/>
      <c r="Y194" s="18"/>
      <c r="Z194" s="18"/>
      <c r="AA194" s="18"/>
      <c r="AB194" s="18"/>
      <c r="AC194" s="18"/>
      <c r="AD194" s="18"/>
      <c r="AE194" s="18"/>
      <c r="AF194" s="18"/>
      <c r="AG194" s="18" t="s">
        <v>707</v>
      </c>
      <c r="AH194" s="18">
        <v>0</v>
      </c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</row>
    <row r="195" spans="1:60" outlineLevel="1">
      <c r="A195" s="38">
        <v>57</v>
      </c>
      <c r="B195" s="39" t="s">
        <v>1647</v>
      </c>
      <c r="C195" s="56" t="s">
        <v>1648</v>
      </c>
      <c r="D195" s="40" t="s">
        <v>730</v>
      </c>
      <c r="E195" s="41">
        <v>11.28</v>
      </c>
      <c r="F195" s="42"/>
      <c r="G195" s="43">
        <f>ROUND(E195*F195,2)</f>
        <v>0</v>
      </c>
      <c r="H195" s="42">
        <v>52.3</v>
      </c>
      <c r="I195" s="43">
        <f>ROUND(E195*H195,2)</f>
        <v>589.94000000000005</v>
      </c>
      <c r="J195" s="42">
        <v>420.7</v>
      </c>
      <c r="K195" s="43">
        <f>ROUND(E195*J195,2)</f>
        <v>4745.5</v>
      </c>
      <c r="L195" s="43">
        <v>21</v>
      </c>
      <c r="M195" s="43">
        <f>G195*(1+L195/100)</f>
        <v>0</v>
      </c>
      <c r="N195" s="43">
        <v>6.3299999999999997E-3</v>
      </c>
      <c r="O195" s="43">
        <f>ROUND(E195*N195,2)</f>
        <v>7.0000000000000007E-2</v>
      </c>
      <c r="P195" s="43">
        <v>0</v>
      </c>
      <c r="Q195" s="43">
        <f>ROUND(E195*P195,2)</f>
        <v>0</v>
      </c>
      <c r="R195" s="43"/>
      <c r="S195" s="43" t="s">
        <v>704</v>
      </c>
      <c r="T195" s="44" t="s">
        <v>705</v>
      </c>
      <c r="U195" s="27">
        <v>0</v>
      </c>
      <c r="V195" s="27">
        <f>ROUND(E195*U195,2)</f>
        <v>0</v>
      </c>
      <c r="W195" s="27"/>
      <c r="X195" s="18"/>
      <c r="Y195" s="18"/>
      <c r="Z195" s="18"/>
      <c r="AA195" s="18"/>
      <c r="AB195" s="18"/>
      <c r="AC195" s="18"/>
      <c r="AD195" s="18"/>
      <c r="AE195" s="18"/>
      <c r="AF195" s="18"/>
      <c r="AG195" s="18" t="s">
        <v>1306</v>
      </c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</row>
    <row r="196" spans="1:60" outlineLevel="1">
      <c r="A196" s="25"/>
      <c r="B196" s="26"/>
      <c r="C196" s="62" t="s">
        <v>1649</v>
      </c>
      <c r="D196" s="60"/>
      <c r="E196" s="61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18"/>
      <c r="Y196" s="18"/>
      <c r="Z196" s="18"/>
      <c r="AA196" s="18"/>
      <c r="AB196" s="18"/>
      <c r="AC196" s="18"/>
      <c r="AD196" s="18"/>
      <c r="AE196" s="18"/>
      <c r="AF196" s="18"/>
      <c r="AG196" s="18" t="s">
        <v>707</v>
      </c>
      <c r="AH196" s="18">
        <v>0</v>
      </c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</row>
    <row r="197" spans="1:60" outlineLevel="1">
      <c r="A197" s="25"/>
      <c r="B197" s="26"/>
      <c r="C197" s="62" t="s">
        <v>1650</v>
      </c>
      <c r="D197" s="60"/>
      <c r="E197" s="61">
        <v>11.28</v>
      </c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18"/>
      <c r="Y197" s="18"/>
      <c r="Z197" s="18"/>
      <c r="AA197" s="18"/>
      <c r="AB197" s="18"/>
      <c r="AC197" s="18"/>
      <c r="AD197" s="18"/>
      <c r="AE197" s="18"/>
      <c r="AF197" s="18"/>
      <c r="AG197" s="18" t="s">
        <v>707</v>
      </c>
      <c r="AH197" s="18">
        <v>0</v>
      </c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</row>
    <row r="198" spans="1:60" outlineLevel="1">
      <c r="A198" s="38">
        <v>58</v>
      </c>
      <c r="B198" s="39" t="s">
        <v>1651</v>
      </c>
      <c r="C198" s="56" t="s">
        <v>1652</v>
      </c>
      <c r="D198" s="40" t="s">
        <v>730</v>
      </c>
      <c r="E198" s="41">
        <v>11.28</v>
      </c>
      <c r="F198" s="42"/>
      <c r="G198" s="43">
        <f>ROUND(E198*F198,2)</f>
        <v>0</v>
      </c>
      <c r="H198" s="42">
        <v>0</v>
      </c>
      <c r="I198" s="43">
        <f>ROUND(E198*H198,2)</f>
        <v>0</v>
      </c>
      <c r="J198" s="42">
        <v>118.5</v>
      </c>
      <c r="K198" s="43">
        <f>ROUND(E198*J198,2)</f>
        <v>1336.68</v>
      </c>
      <c r="L198" s="43">
        <v>21</v>
      </c>
      <c r="M198" s="43">
        <f>G198*(1+L198/100)</f>
        <v>0</v>
      </c>
      <c r="N198" s="43">
        <v>0</v>
      </c>
      <c r="O198" s="43">
        <f>ROUND(E198*N198,2)</f>
        <v>0</v>
      </c>
      <c r="P198" s="43">
        <v>0</v>
      </c>
      <c r="Q198" s="43">
        <f>ROUND(E198*P198,2)</f>
        <v>0</v>
      </c>
      <c r="R198" s="43"/>
      <c r="S198" s="43" t="s">
        <v>704</v>
      </c>
      <c r="T198" s="44" t="s">
        <v>705</v>
      </c>
      <c r="U198" s="27">
        <v>0</v>
      </c>
      <c r="V198" s="27">
        <f>ROUND(E198*U198,2)</f>
        <v>0</v>
      </c>
      <c r="W198" s="27"/>
      <c r="X198" s="18"/>
      <c r="Y198" s="18"/>
      <c r="Z198" s="18"/>
      <c r="AA198" s="18"/>
      <c r="AB198" s="18"/>
      <c r="AC198" s="18"/>
      <c r="AD198" s="18"/>
      <c r="AE198" s="18"/>
      <c r="AF198" s="18"/>
      <c r="AG198" s="18" t="s">
        <v>1306</v>
      </c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</row>
    <row r="199" spans="1:60" outlineLevel="1">
      <c r="A199" s="25"/>
      <c r="B199" s="26"/>
      <c r="C199" s="62" t="s">
        <v>1653</v>
      </c>
      <c r="D199" s="60"/>
      <c r="E199" s="61">
        <v>11.28</v>
      </c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18"/>
      <c r="Y199" s="18"/>
      <c r="Z199" s="18"/>
      <c r="AA199" s="18"/>
      <c r="AB199" s="18"/>
      <c r="AC199" s="18"/>
      <c r="AD199" s="18"/>
      <c r="AE199" s="18"/>
      <c r="AF199" s="18"/>
      <c r="AG199" s="18" t="s">
        <v>707</v>
      </c>
      <c r="AH199" s="18">
        <v>0</v>
      </c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</row>
    <row r="200" spans="1:60" outlineLevel="1">
      <c r="A200" s="38">
        <v>59</v>
      </c>
      <c r="B200" s="39" t="s">
        <v>1654</v>
      </c>
      <c r="C200" s="56" t="s">
        <v>1655</v>
      </c>
      <c r="D200" s="40" t="s">
        <v>748</v>
      </c>
      <c r="E200" s="41">
        <v>0.68230000000000002</v>
      </c>
      <c r="F200" s="42"/>
      <c r="G200" s="43">
        <f>ROUND(E200*F200,2)</f>
        <v>0</v>
      </c>
      <c r="H200" s="42">
        <v>22429.06</v>
      </c>
      <c r="I200" s="43">
        <f>ROUND(E200*H200,2)</f>
        <v>15303.35</v>
      </c>
      <c r="J200" s="42">
        <v>20530.939999999999</v>
      </c>
      <c r="K200" s="43">
        <f>ROUND(E200*J200,2)</f>
        <v>14008.26</v>
      </c>
      <c r="L200" s="43">
        <v>21</v>
      </c>
      <c r="M200" s="43">
        <f>G200*(1+L200/100)</f>
        <v>0</v>
      </c>
      <c r="N200" s="43">
        <v>1.01939</v>
      </c>
      <c r="O200" s="43">
        <f>ROUND(E200*N200,2)</f>
        <v>0.7</v>
      </c>
      <c r="P200" s="43">
        <v>0</v>
      </c>
      <c r="Q200" s="43">
        <f>ROUND(E200*P200,2)</f>
        <v>0</v>
      </c>
      <c r="R200" s="43"/>
      <c r="S200" s="43" t="s">
        <v>704</v>
      </c>
      <c r="T200" s="44" t="s">
        <v>705</v>
      </c>
      <c r="U200" s="27">
        <v>0</v>
      </c>
      <c r="V200" s="27">
        <f>ROUND(E200*U200,2)</f>
        <v>0</v>
      </c>
      <c r="W200" s="27"/>
      <c r="X200" s="18"/>
      <c r="Y200" s="18"/>
      <c r="Z200" s="18"/>
      <c r="AA200" s="18"/>
      <c r="AB200" s="18"/>
      <c r="AC200" s="18"/>
      <c r="AD200" s="18"/>
      <c r="AE200" s="18"/>
      <c r="AF200" s="18"/>
      <c r="AG200" s="18" t="s">
        <v>1306</v>
      </c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</row>
    <row r="201" spans="1:60" outlineLevel="1">
      <c r="A201" s="25"/>
      <c r="B201" s="26"/>
      <c r="C201" s="62" t="s">
        <v>1656</v>
      </c>
      <c r="D201" s="60"/>
      <c r="E201" s="61">
        <v>0.68</v>
      </c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18"/>
      <c r="Y201" s="18"/>
      <c r="Z201" s="18"/>
      <c r="AA201" s="18"/>
      <c r="AB201" s="18"/>
      <c r="AC201" s="18"/>
      <c r="AD201" s="18"/>
      <c r="AE201" s="18"/>
      <c r="AF201" s="18"/>
      <c r="AG201" s="18" t="s">
        <v>707</v>
      </c>
      <c r="AH201" s="18">
        <v>0</v>
      </c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</row>
    <row r="202" spans="1:60" outlineLevel="1">
      <c r="A202" s="38">
        <v>60</v>
      </c>
      <c r="B202" s="39" t="s">
        <v>1657</v>
      </c>
      <c r="C202" s="56" t="s">
        <v>1658</v>
      </c>
      <c r="D202" s="40" t="s">
        <v>1659</v>
      </c>
      <c r="E202" s="41">
        <v>3.8</v>
      </c>
      <c r="F202" s="42"/>
      <c r="G202" s="43">
        <f>ROUND(E202*F202,2)</f>
        <v>0</v>
      </c>
      <c r="H202" s="42">
        <v>204.02</v>
      </c>
      <c r="I202" s="43">
        <f>ROUND(E202*H202,2)</f>
        <v>775.28</v>
      </c>
      <c r="J202" s="42">
        <v>1367.98</v>
      </c>
      <c r="K202" s="43">
        <f>ROUND(E202*J202,2)</f>
        <v>5198.32</v>
      </c>
      <c r="L202" s="43">
        <v>21</v>
      </c>
      <c r="M202" s="43">
        <f>G202*(1+L202/100)</f>
        <v>0</v>
      </c>
      <c r="N202" s="43">
        <v>1.65E-3</v>
      </c>
      <c r="O202" s="43">
        <f>ROUND(E202*N202,2)</f>
        <v>0.01</v>
      </c>
      <c r="P202" s="43">
        <v>0</v>
      </c>
      <c r="Q202" s="43">
        <f>ROUND(E202*P202,2)</f>
        <v>0</v>
      </c>
      <c r="R202" s="43"/>
      <c r="S202" s="43" t="s">
        <v>704</v>
      </c>
      <c r="T202" s="44" t="s">
        <v>705</v>
      </c>
      <c r="U202" s="27">
        <v>0</v>
      </c>
      <c r="V202" s="27">
        <f>ROUND(E202*U202,2)</f>
        <v>0</v>
      </c>
      <c r="W202" s="27"/>
      <c r="X202" s="18"/>
      <c r="Y202" s="18"/>
      <c r="Z202" s="18"/>
      <c r="AA202" s="18"/>
      <c r="AB202" s="18"/>
      <c r="AC202" s="18"/>
      <c r="AD202" s="18"/>
      <c r="AE202" s="18"/>
      <c r="AF202" s="18"/>
      <c r="AG202" s="18" t="s">
        <v>1306</v>
      </c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</row>
    <row r="203" spans="1:60" outlineLevel="1">
      <c r="A203" s="25"/>
      <c r="B203" s="26"/>
      <c r="C203" s="62" t="s">
        <v>1660</v>
      </c>
      <c r="D203" s="60"/>
      <c r="E203" s="61">
        <v>3.8</v>
      </c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18"/>
      <c r="Y203" s="18"/>
      <c r="Z203" s="18"/>
      <c r="AA203" s="18"/>
      <c r="AB203" s="18"/>
      <c r="AC203" s="18"/>
      <c r="AD203" s="18"/>
      <c r="AE203" s="18"/>
      <c r="AF203" s="18"/>
      <c r="AG203" s="18" t="s">
        <v>707</v>
      </c>
      <c r="AH203" s="18">
        <v>0</v>
      </c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</row>
    <row r="204" spans="1:60" outlineLevel="1">
      <c r="A204" s="38">
        <v>61</v>
      </c>
      <c r="B204" s="39" t="s">
        <v>1661</v>
      </c>
      <c r="C204" s="56" t="s">
        <v>1662</v>
      </c>
      <c r="D204" s="40" t="s">
        <v>748</v>
      </c>
      <c r="E204" s="41">
        <v>0.62319999999999998</v>
      </c>
      <c r="F204" s="42"/>
      <c r="G204" s="43">
        <f>ROUND(E204*F204,2)</f>
        <v>0</v>
      </c>
      <c r="H204" s="42">
        <v>21.99</v>
      </c>
      <c r="I204" s="43">
        <f>ROUND(E204*H204,2)</f>
        <v>13.7</v>
      </c>
      <c r="J204" s="42">
        <v>8808.01</v>
      </c>
      <c r="K204" s="43">
        <f>ROUND(E204*J204,2)</f>
        <v>5489.15</v>
      </c>
      <c r="L204" s="43">
        <v>21</v>
      </c>
      <c r="M204" s="43">
        <f>G204*(1+L204/100)</f>
        <v>0</v>
      </c>
      <c r="N204" s="43">
        <v>1.6629999999999999E-2</v>
      </c>
      <c r="O204" s="43">
        <f>ROUND(E204*N204,2)</f>
        <v>0.01</v>
      </c>
      <c r="P204" s="43">
        <v>0</v>
      </c>
      <c r="Q204" s="43">
        <f>ROUND(E204*P204,2)</f>
        <v>0</v>
      </c>
      <c r="R204" s="43"/>
      <c r="S204" s="43" t="s">
        <v>704</v>
      </c>
      <c r="T204" s="44" t="s">
        <v>705</v>
      </c>
      <c r="U204" s="27">
        <v>0</v>
      </c>
      <c r="V204" s="27">
        <f>ROUND(E204*U204,2)</f>
        <v>0</v>
      </c>
      <c r="W204" s="27"/>
      <c r="X204" s="18"/>
      <c r="Y204" s="18"/>
      <c r="Z204" s="18"/>
      <c r="AA204" s="18"/>
      <c r="AB204" s="18"/>
      <c r="AC204" s="18"/>
      <c r="AD204" s="18"/>
      <c r="AE204" s="18"/>
      <c r="AF204" s="18"/>
      <c r="AG204" s="18" t="s">
        <v>1306</v>
      </c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</row>
    <row r="205" spans="1:60" outlineLevel="1">
      <c r="A205" s="25"/>
      <c r="B205" s="26"/>
      <c r="C205" s="62" t="s">
        <v>1663</v>
      </c>
      <c r="D205" s="60"/>
      <c r="E205" s="61">
        <v>0.62</v>
      </c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18"/>
      <c r="Y205" s="18"/>
      <c r="Z205" s="18"/>
      <c r="AA205" s="18"/>
      <c r="AB205" s="18"/>
      <c r="AC205" s="18"/>
      <c r="AD205" s="18"/>
      <c r="AE205" s="18"/>
      <c r="AF205" s="18"/>
      <c r="AG205" s="18" t="s">
        <v>707</v>
      </c>
      <c r="AH205" s="18">
        <v>0</v>
      </c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</row>
    <row r="206" spans="1:60" ht="22.5" outlineLevel="1">
      <c r="A206" s="38">
        <v>62</v>
      </c>
      <c r="B206" s="39" t="s">
        <v>1664</v>
      </c>
      <c r="C206" s="56" t="s">
        <v>1665</v>
      </c>
      <c r="D206" s="40" t="s">
        <v>730</v>
      </c>
      <c r="E206" s="41">
        <v>281.08</v>
      </c>
      <c r="F206" s="42"/>
      <c r="G206" s="43">
        <f>ROUND(E206*F206,2)</f>
        <v>0</v>
      </c>
      <c r="H206" s="42">
        <v>1031.01</v>
      </c>
      <c r="I206" s="43">
        <f>ROUND(E206*H206,2)</f>
        <v>289796.28999999998</v>
      </c>
      <c r="J206" s="42">
        <v>651.99</v>
      </c>
      <c r="K206" s="43">
        <f>ROUND(E206*J206,2)</f>
        <v>183261.35</v>
      </c>
      <c r="L206" s="43">
        <v>21</v>
      </c>
      <c r="M206" s="43">
        <f>G206*(1+L206/100)</f>
        <v>0</v>
      </c>
      <c r="N206" s="43">
        <v>1.2E-2</v>
      </c>
      <c r="O206" s="43">
        <f>ROUND(E206*N206,2)</f>
        <v>3.37</v>
      </c>
      <c r="P206" s="43">
        <v>0</v>
      </c>
      <c r="Q206" s="43">
        <f>ROUND(E206*P206,2)</f>
        <v>0</v>
      </c>
      <c r="R206" s="43"/>
      <c r="S206" s="43" t="s">
        <v>1304</v>
      </c>
      <c r="T206" s="44" t="s">
        <v>1305</v>
      </c>
      <c r="U206" s="27">
        <v>0</v>
      </c>
      <c r="V206" s="27">
        <f>ROUND(E206*U206,2)</f>
        <v>0</v>
      </c>
      <c r="W206" s="27"/>
      <c r="X206" s="18"/>
      <c r="Y206" s="18"/>
      <c r="Z206" s="18"/>
      <c r="AA206" s="18"/>
      <c r="AB206" s="18"/>
      <c r="AC206" s="18"/>
      <c r="AD206" s="18"/>
      <c r="AE206" s="18"/>
      <c r="AF206" s="18"/>
      <c r="AG206" s="18" t="s">
        <v>1306</v>
      </c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</row>
    <row r="207" spans="1:60" outlineLevel="1">
      <c r="A207" s="25"/>
      <c r="B207" s="26"/>
      <c r="C207" s="177" t="s">
        <v>1666</v>
      </c>
      <c r="D207" s="178"/>
      <c r="E207" s="178"/>
      <c r="F207" s="178"/>
      <c r="G207" s="178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18"/>
      <c r="Y207" s="18"/>
      <c r="Z207" s="18"/>
      <c r="AA207" s="18"/>
      <c r="AB207" s="18"/>
      <c r="AC207" s="18"/>
      <c r="AD207" s="18"/>
      <c r="AE207" s="18"/>
      <c r="AF207" s="18"/>
      <c r="AG207" s="18" t="s">
        <v>1310</v>
      </c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</row>
    <row r="208" spans="1:60" outlineLevel="1">
      <c r="A208" s="25"/>
      <c r="B208" s="26"/>
      <c r="C208" s="62" t="s">
        <v>1667</v>
      </c>
      <c r="D208" s="60"/>
      <c r="E208" s="61">
        <v>281.08</v>
      </c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18"/>
      <c r="Y208" s="18"/>
      <c r="Z208" s="18"/>
      <c r="AA208" s="18"/>
      <c r="AB208" s="18"/>
      <c r="AC208" s="18"/>
      <c r="AD208" s="18"/>
      <c r="AE208" s="18"/>
      <c r="AF208" s="18"/>
      <c r="AG208" s="18" t="s">
        <v>707</v>
      </c>
      <c r="AH208" s="18">
        <v>0</v>
      </c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</row>
    <row r="209" spans="1:60" ht="22.5" outlineLevel="1">
      <c r="A209" s="38">
        <v>63</v>
      </c>
      <c r="B209" s="39" t="s">
        <v>1668</v>
      </c>
      <c r="C209" s="56" t="s">
        <v>1669</v>
      </c>
      <c r="D209" s="40" t="s">
        <v>730</v>
      </c>
      <c r="E209" s="41">
        <v>43.92</v>
      </c>
      <c r="F209" s="42"/>
      <c r="G209" s="43">
        <f>ROUND(E209*F209,2)</f>
        <v>0</v>
      </c>
      <c r="H209" s="42">
        <v>1031.01</v>
      </c>
      <c r="I209" s="43">
        <f>ROUND(E209*H209,2)</f>
        <v>45281.96</v>
      </c>
      <c r="J209" s="42">
        <v>430.99</v>
      </c>
      <c r="K209" s="43">
        <f>ROUND(E209*J209,2)</f>
        <v>18929.080000000002</v>
      </c>
      <c r="L209" s="43">
        <v>21</v>
      </c>
      <c r="M209" s="43">
        <f>G209*(1+L209/100)</f>
        <v>0</v>
      </c>
      <c r="N209" s="43">
        <v>1.0999999999999999E-2</v>
      </c>
      <c r="O209" s="43">
        <f>ROUND(E209*N209,2)</f>
        <v>0.48</v>
      </c>
      <c r="P209" s="43">
        <v>0</v>
      </c>
      <c r="Q209" s="43">
        <f>ROUND(E209*P209,2)</f>
        <v>0</v>
      </c>
      <c r="R209" s="43"/>
      <c r="S209" s="43" t="s">
        <v>1304</v>
      </c>
      <c r="T209" s="44" t="s">
        <v>1305</v>
      </c>
      <c r="U209" s="27">
        <v>0</v>
      </c>
      <c r="V209" s="27">
        <f>ROUND(E209*U209,2)</f>
        <v>0</v>
      </c>
      <c r="W209" s="27"/>
      <c r="X209" s="18"/>
      <c r="Y209" s="18"/>
      <c r="Z209" s="18"/>
      <c r="AA209" s="18"/>
      <c r="AB209" s="18"/>
      <c r="AC209" s="18"/>
      <c r="AD209" s="18"/>
      <c r="AE209" s="18"/>
      <c r="AF209" s="18"/>
      <c r="AG209" s="18" t="s">
        <v>1306</v>
      </c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</row>
    <row r="210" spans="1:60" outlineLevel="1">
      <c r="A210" s="25"/>
      <c r="B210" s="26"/>
      <c r="C210" s="177" t="s">
        <v>1670</v>
      </c>
      <c r="D210" s="178"/>
      <c r="E210" s="178"/>
      <c r="F210" s="178"/>
      <c r="G210" s="178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18"/>
      <c r="Y210" s="18"/>
      <c r="Z210" s="18"/>
      <c r="AA210" s="18"/>
      <c r="AB210" s="18"/>
      <c r="AC210" s="18"/>
      <c r="AD210" s="18"/>
      <c r="AE210" s="18"/>
      <c r="AF210" s="18"/>
      <c r="AG210" s="18" t="s">
        <v>1310</v>
      </c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</row>
    <row r="211" spans="1:60" outlineLevel="1">
      <c r="A211" s="25"/>
      <c r="B211" s="26"/>
      <c r="C211" s="62" t="s">
        <v>1671</v>
      </c>
      <c r="D211" s="60"/>
      <c r="E211" s="61">
        <v>43.92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18"/>
      <c r="Y211" s="18"/>
      <c r="Z211" s="18"/>
      <c r="AA211" s="18"/>
      <c r="AB211" s="18"/>
      <c r="AC211" s="18"/>
      <c r="AD211" s="18"/>
      <c r="AE211" s="18"/>
      <c r="AF211" s="18"/>
      <c r="AG211" s="18" t="s">
        <v>707</v>
      </c>
      <c r="AH211" s="18">
        <v>0</v>
      </c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</row>
    <row r="212" spans="1:60" outlineLevel="1">
      <c r="A212" s="38">
        <v>64</v>
      </c>
      <c r="B212" s="39" t="s">
        <v>1672</v>
      </c>
      <c r="C212" s="56" t="s">
        <v>1673</v>
      </c>
      <c r="D212" s="40" t="s">
        <v>703</v>
      </c>
      <c r="E212" s="41">
        <v>14.4307</v>
      </c>
      <c r="F212" s="42"/>
      <c r="G212" s="43">
        <f>ROUND(E212*F212,2)</f>
        <v>0</v>
      </c>
      <c r="H212" s="42">
        <v>2310.11</v>
      </c>
      <c r="I212" s="43">
        <f>ROUND(E212*H212,2)</f>
        <v>33336.5</v>
      </c>
      <c r="J212" s="42">
        <v>549.89</v>
      </c>
      <c r="K212" s="43">
        <f>ROUND(E212*J212,2)</f>
        <v>7935.3</v>
      </c>
      <c r="L212" s="43">
        <v>21</v>
      </c>
      <c r="M212" s="43">
        <f>G212*(1+L212/100)</f>
        <v>0</v>
      </c>
      <c r="N212" s="43">
        <v>2.5251100000000002</v>
      </c>
      <c r="O212" s="43">
        <f>ROUND(E212*N212,2)</f>
        <v>36.44</v>
      </c>
      <c r="P212" s="43">
        <v>0</v>
      </c>
      <c r="Q212" s="43">
        <f>ROUND(E212*P212,2)</f>
        <v>0</v>
      </c>
      <c r="R212" s="43"/>
      <c r="S212" s="43" t="s">
        <v>704</v>
      </c>
      <c r="T212" s="44" t="s">
        <v>705</v>
      </c>
      <c r="U212" s="27">
        <v>0</v>
      </c>
      <c r="V212" s="27">
        <f>ROUND(E212*U212,2)</f>
        <v>0</v>
      </c>
      <c r="W212" s="27"/>
      <c r="X212" s="18"/>
      <c r="Y212" s="18"/>
      <c r="Z212" s="18"/>
      <c r="AA212" s="18"/>
      <c r="AB212" s="18"/>
      <c r="AC212" s="18"/>
      <c r="AD212" s="18"/>
      <c r="AE212" s="18"/>
      <c r="AF212" s="18"/>
      <c r="AG212" s="18" t="s">
        <v>1306</v>
      </c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</row>
    <row r="213" spans="1:60" outlineLevel="1">
      <c r="A213" s="25"/>
      <c r="B213" s="26"/>
      <c r="C213" s="62" t="s">
        <v>1674</v>
      </c>
      <c r="D213" s="60"/>
      <c r="E213" s="61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18"/>
      <c r="Y213" s="18"/>
      <c r="Z213" s="18"/>
      <c r="AA213" s="18"/>
      <c r="AB213" s="18"/>
      <c r="AC213" s="18"/>
      <c r="AD213" s="18"/>
      <c r="AE213" s="18"/>
      <c r="AF213" s="18"/>
      <c r="AG213" s="18" t="s">
        <v>707</v>
      </c>
      <c r="AH213" s="18">
        <v>0</v>
      </c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</row>
    <row r="214" spans="1:60" outlineLevel="1">
      <c r="A214" s="25"/>
      <c r="B214" s="26"/>
      <c r="C214" s="62" t="s">
        <v>1675</v>
      </c>
      <c r="D214" s="60"/>
      <c r="E214" s="61">
        <v>6.56</v>
      </c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18"/>
      <c r="Y214" s="18"/>
      <c r="Z214" s="18"/>
      <c r="AA214" s="18"/>
      <c r="AB214" s="18"/>
      <c r="AC214" s="18"/>
      <c r="AD214" s="18"/>
      <c r="AE214" s="18"/>
      <c r="AF214" s="18"/>
      <c r="AG214" s="18" t="s">
        <v>707</v>
      </c>
      <c r="AH214" s="18">
        <v>0</v>
      </c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</row>
    <row r="215" spans="1:60" outlineLevel="1">
      <c r="A215" s="25"/>
      <c r="B215" s="26"/>
      <c r="C215" s="62" t="s">
        <v>1676</v>
      </c>
      <c r="D215" s="60"/>
      <c r="E215" s="61">
        <v>3.2</v>
      </c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18"/>
      <c r="Y215" s="18"/>
      <c r="Z215" s="18"/>
      <c r="AA215" s="18"/>
      <c r="AB215" s="18"/>
      <c r="AC215" s="18"/>
      <c r="AD215" s="18"/>
      <c r="AE215" s="18"/>
      <c r="AF215" s="18"/>
      <c r="AG215" s="18" t="s">
        <v>707</v>
      </c>
      <c r="AH215" s="18">
        <v>0</v>
      </c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</row>
    <row r="216" spans="1:60" outlineLevel="1">
      <c r="A216" s="25"/>
      <c r="B216" s="26"/>
      <c r="C216" s="62" t="s">
        <v>1677</v>
      </c>
      <c r="D216" s="60"/>
      <c r="E216" s="61">
        <v>4.67</v>
      </c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18"/>
      <c r="Y216" s="18"/>
      <c r="Z216" s="18"/>
      <c r="AA216" s="18"/>
      <c r="AB216" s="18"/>
      <c r="AC216" s="18"/>
      <c r="AD216" s="18"/>
      <c r="AE216" s="18"/>
      <c r="AF216" s="18"/>
      <c r="AG216" s="18" t="s">
        <v>707</v>
      </c>
      <c r="AH216" s="18">
        <v>0</v>
      </c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</row>
    <row r="217" spans="1:60" outlineLevel="1">
      <c r="A217" s="38">
        <v>65</v>
      </c>
      <c r="B217" s="39" t="s">
        <v>1678</v>
      </c>
      <c r="C217" s="56" t="s">
        <v>1679</v>
      </c>
      <c r="D217" s="40" t="s">
        <v>730</v>
      </c>
      <c r="E217" s="41">
        <v>154.26</v>
      </c>
      <c r="F217" s="42"/>
      <c r="G217" s="43">
        <f>ROUND(E217*F217,2)</f>
        <v>0</v>
      </c>
      <c r="H217" s="42">
        <v>94</v>
      </c>
      <c r="I217" s="43">
        <f>ROUND(E217*H217,2)</f>
        <v>14500.44</v>
      </c>
      <c r="J217" s="42">
        <v>273.5</v>
      </c>
      <c r="K217" s="43">
        <f>ROUND(E217*J217,2)</f>
        <v>42190.11</v>
      </c>
      <c r="L217" s="43">
        <v>21</v>
      </c>
      <c r="M217" s="43">
        <f>G217*(1+L217/100)</f>
        <v>0</v>
      </c>
      <c r="N217" s="43">
        <v>7.8200000000000006E-3</v>
      </c>
      <c r="O217" s="43">
        <f>ROUND(E217*N217,2)</f>
        <v>1.21</v>
      </c>
      <c r="P217" s="43">
        <v>0</v>
      </c>
      <c r="Q217" s="43">
        <f>ROUND(E217*P217,2)</f>
        <v>0</v>
      </c>
      <c r="R217" s="43"/>
      <c r="S217" s="43" t="s">
        <v>704</v>
      </c>
      <c r="T217" s="44" t="s">
        <v>705</v>
      </c>
      <c r="U217" s="27">
        <v>0</v>
      </c>
      <c r="V217" s="27">
        <f>ROUND(E217*U217,2)</f>
        <v>0</v>
      </c>
      <c r="W217" s="27"/>
      <c r="X217" s="18"/>
      <c r="Y217" s="18"/>
      <c r="Z217" s="18"/>
      <c r="AA217" s="18"/>
      <c r="AB217" s="18"/>
      <c r="AC217" s="18"/>
      <c r="AD217" s="18"/>
      <c r="AE217" s="18"/>
      <c r="AF217" s="18"/>
      <c r="AG217" s="18" t="s">
        <v>1306</v>
      </c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</row>
    <row r="218" spans="1:60" outlineLevel="1">
      <c r="A218" s="25"/>
      <c r="B218" s="26"/>
      <c r="C218" s="62" t="s">
        <v>1680</v>
      </c>
      <c r="D218" s="60"/>
      <c r="E218" s="61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18"/>
      <c r="Y218" s="18"/>
      <c r="Z218" s="18"/>
      <c r="AA218" s="18"/>
      <c r="AB218" s="18"/>
      <c r="AC218" s="18"/>
      <c r="AD218" s="18"/>
      <c r="AE218" s="18"/>
      <c r="AF218" s="18"/>
      <c r="AG218" s="18" t="s">
        <v>707</v>
      </c>
      <c r="AH218" s="18">
        <v>0</v>
      </c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</row>
    <row r="219" spans="1:60" outlineLevel="1">
      <c r="A219" s="25"/>
      <c r="B219" s="26"/>
      <c r="C219" s="62" t="s">
        <v>1681</v>
      </c>
      <c r="D219" s="60"/>
      <c r="E219" s="61">
        <v>80.760000000000005</v>
      </c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18"/>
      <c r="Y219" s="18"/>
      <c r="Z219" s="18"/>
      <c r="AA219" s="18"/>
      <c r="AB219" s="18"/>
      <c r="AC219" s="18"/>
      <c r="AD219" s="18"/>
      <c r="AE219" s="18"/>
      <c r="AF219" s="18"/>
      <c r="AG219" s="18" t="s">
        <v>707</v>
      </c>
      <c r="AH219" s="18">
        <v>0</v>
      </c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</row>
    <row r="220" spans="1:60" outlineLevel="1">
      <c r="A220" s="25"/>
      <c r="B220" s="26"/>
      <c r="C220" s="62" t="s">
        <v>1682</v>
      </c>
      <c r="D220" s="60"/>
      <c r="E220" s="61">
        <v>31.98</v>
      </c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18"/>
      <c r="Y220" s="18"/>
      <c r="Z220" s="18"/>
      <c r="AA220" s="18"/>
      <c r="AB220" s="18"/>
      <c r="AC220" s="18"/>
      <c r="AD220" s="18"/>
      <c r="AE220" s="18"/>
      <c r="AF220" s="18"/>
      <c r="AG220" s="18" t="s">
        <v>707</v>
      </c>
      <c r="AH220" s="18">
        <v>0</v>
      </c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</row>
    <row r="221" spans="1:60" outlineLevel="1">
      <c r="A221" s="25"/>
      <c r="B221" s="26"/>
      <c r="C221" s="62" t="s">
        <v>1683</v>
      </c>
      <c r="D221" s="60"/>
      <c r="E221" s="61">
        <v>41.52</v>
      </c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18"/>
      <c r="Y221" s="18"/>
      <c r="Z221" s="18"/>
      <c r="AA221" s="18"/>
      <c r="AB221" s="18"/>
      <c r="AC221" s="18"/>
      <c r="AD221" s="18"/>
      <c r="AE221" s="18"/>
      <c r="AF221" s="18"/>
      <c r="AG221" s="18" t="s">
        <v>707</v>
      </c>
      <c r="AH221" s="18">
        <v>0</v>
      </c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</row>
    <row r="222" spans="1:60" outlineLevel="1">
      <c r="A222" s="38">
        <v>66</v>
      </c>
      <c r="B222" s="39" t="s">
        <v>1684</v>
      </c>
      <c r="C222" s="56" t="s">
        <v>1685</v>
      </c>
      <c r="D222" s="40" t="s">
        <v>730</v>
      </c>
      <c r="E222" s="41">
        <v>154.26</v>
      </c>
      <c r="F222" s="42"/>
      <c r="G222" s="43">
        <f>ROUND(E222*F222,2)</f>
        <v>0</v>
      </c>
      <c r="H222" s="42">
        <v>0</v>
      </c>
      <c r="I222" s="43">
        <f>ROUND(E222*H222,2)</f>
        <v>0</v>
      </c>
      <c r="J222" s="42">
        <v>83.3</v>
      </c>
      <c r="K222" s="43">
        <f>ROUND(E222*J222,2)</f>
        <v>12849.86</v>
      </c>
      <c r="L222" s="43">
        <v>21</v>
      </c>
      <c r="M222" s="43">
        <f>G222*(1+L222/100)</f>
        <v>0</v>
      </c>
      <c r="N222" s="43">
        <v>0</v>
      </c>
      <c r="O222" s="43">
        <f>ROUND(E222*N222,2)</f>
        <v>0</v>
      </c>
      <c r="P222" s="43">
        <v>0</v>
      </c>
      <c r="Q222" s="43">
        <f>ROUND(E222*P222,2)</f>
        <v>0</v>
      </c>
      <c r="R222" s="43"/>
      <c r="S222" s="43" t="s">
        <v>704</v>
      </c>
      <c r="T222" s="44" t="s">
        <v>705</v>
      </c>
      <c r="U222" s="27">
        <v>0</v>
      </c>
      <c r="V222" s="27">
        <f>ROUND(E222*U222,2)</f>
        <v>0</v>
      </c>
      <c r="W222" s="27"/>
      <c r="X222" s="18"/>
      <c r="Y222" s="18"/>
      <c r="Z222" s="18"/>
      <c r="AA222" s="18"/>
      <c r="AB222" s="18"/>
      <c r="AC222" s="18"/>
      <c r="AD222" s="18"/>
      <c r="AE222" s="18"/>
      <c r="AF222" s="18"/>
      <c r="AG222" s="18" t="s">
        <v>1306</v>
      </c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</row>
    <row r="223" spans="1:60" outlineLevel="1">
      <c r="A223" s="25"/>
      <c r="B223" s="26"/>
      <c r="C223" s="62" t="s">
        <v>1686</v>
      </c>
      <c r="D223" s="60"/>
      <c r="E223" s="61">
        <v>154.26</v>
      </c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18"/>
      <c r="Y223" s="18"/>
      <c r="Z223" s="18"/>
      <c r="AA223" s="18"/>
      <c r="AB223" s="18"/>
      <c r="AC223" s="18"/>
      <c r="AD223" s="18"/>
      <c r="AE223" s="18"/>
      <c r="AF223" s="18"/>
      <c r="AG223" s="18" t="s">
        <v>707</v>
      </c>
      <c r="AH223" s="18">
        <v>0</v>
      </c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</row>
    <row r="224" spans="1:60" outlineLevel="1">
      <c r="A224" s="38">
        <v>67</v>
      </c>
      <c r="B224" s="39" t="s">
        <v>1687</v>
      </c>
      <c r="C224" s="56" t="s">
        <v>1688</v>
      </c>
      <c r="D224" s="40" t="s">
        <v>748</v>
      </c>
      <c r="E224" s="41">
        <v>1.0147999999999999</v>
      </c>
      <c r="F224" s="42"/>
      <c r="G224" s="43">
        <f>ROUND(E224*F224,2)</f>
        <v>0</v>
      </c>
      <c r="H224" s="42">
        <v>22101.52</v>
      </c>
      <c r="I224" s="43">
        <f>ROUND(E224*H224,2)</f>
        <v>22428.62</v>
      </c>
      <c r="J224" s="42">
        <v>12288.48</v>
      </c>
      <c r="K224" s="43">
        <f>ROUND(E224*J224,2)</f>
        <v>12470.35</v>
      </c>
      <c r="L224" s="43">
        <v>21</v>
      </c>
      <c r="M224" s="43">
        <f>G224*(1+L224/100)</f>
        <v>0</v>
      </c>
      <c r="N224" s="43">
        <v>1.0166500000000001</v>
      </c>
      <c r="O224" s="43">
        <f>ROUND(E224*N224,2)</f>
        <v>1.03</v>
      </c>
      <c r="P224" s="43">
        <v>0</v>
      </c>
      <c r="Q224" s="43">
        <f>ROUND(E224*P224,2)</f>
        <v>0</v>
      </c>
      <c r="R224" s="43"/>
      <c r="S224" s="43" t="s">
        <v>704</v>
      </c>
      <c r="T224" s="44" t="s">
        <v>705</v>
      </c>
      <c r="U224" s="27">
        <v>0</v>
      </c>
      <c r="V224" s="27">
        <f>ROUND(E224*U224,2)</f>
        <v>0</v>
      </c>
      <c r="W224" s="27"/>
      <c r="X224" s="18"/>
      <c r="Y224" s="18"/>
      <c r="Z224" s="18"/>
      <c r="AA224" s="18"/>
      <c r="AB224" s="18"/>
      <c r="AC224" s="18"/>
      <c r="AD224" s="18"/>
      <c r="AE224" s="18"/>
      <c r="AF224" s="18"/>
      <c r="AG224" s="18" t="s">
        <v>1306</v>
      </c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</row>
    <row r="225" spans="1:60" outlineLevel="1">
      <c r="A225" s="25"/>
      <c r="B225" s="26"/>
      <c r="C225" s="62" t="s">
        <v>1689</v>
      </c>
      <c r="D225" s="60"/>
      <c r="E225" s="61">
        <v>1.01</v>
      </c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18"/>
      <c r="Y225" s="18"/>
      <c r="Z225" s="18"/>
      <c r="AA225" s="18"/>
      <c r="AB225" s="18"/>
      <c r="AC225" s="18"/>
      <c r="AD225" s="18"/>
      <c r="AE225" s="18"/>
      <c r="AF225" s="18"/>
      <c r="AG225" s="18" t="s">
        <v>707</v>
      </c>
      <c r="AH225" s="18">
        <v>0</v>
      </c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</row>
    <row r="226" spans="1:60" outlineLevel="1">
      <c r="A226" s="38">
        <v>68</v>
      </c>
      <c r="B226" s="39" t="s">
        <v>1690</v>
      </c>
      <c r="C226" s="56" t="s">
        <v>1691</v>
      </c>
      <c r="D226" s="40" t="s">
        <v>1659</v>
      </c>
      <c r="E226" s="41">
        <v>21</v>
      </c>
      <c r="F226" s="42"/>
      <c r="G226" s="43">
        <f>ROUND(E226*F226,2)</f>
        <v>0</v>
      </c>
      <c r="H226" s="42">
        <v>0</v>
      </c>
      <c r="I226" s="43">
        <f>ROUND(E226*H226,2)</f>
        <v>0</v>
      </c>
      <c r="J226" s="42">
        <v>9225</v>
      </c>
      <c r="K226" s="43">
        <f>ROUND(E226*J226,2)</f>
        <v>193725</v>
      </c>
      <c r="L226" s="43">
        <v>21</v>
      </c>
      <c r="M226" s="43">
        <f>G226*(1+L226/100)</f>
        <v>0</v>
      </c>
      <c r="N226" s="43">
        <v>3.8E-3</v>
      </c>
      <c r="O226" s="43">
        <f>ROUND(E226*N226,2)</f>
        <v>0.08</v>
      </c>
      <c r="P226" s="43">
        <v>0</v>
      </c>
      <c r="Q226" s="43">
        <f>ROUND(E226*P226,2)</f>
        <v>0</v>
      </c>
      <c r="R226" s="43"/>
      <c r="S226" s="43" t="s">
        <v>1304</v>
      </c>
      <c r="T226" s="44" t="s">
        <v>1305</v>
      </c>
      <c r="U226" s="27">
        <v>0</v>
      </c>
      <c r="V226" s="27">
        <f>ROUND(E226*U226,2)</f>
        <v>0</v>
      </c>
      <c r="W226" s="27"/>
      <c r="X226" s="18"/>
      <c r="Y226" s="18"/>
      <c r="Z226" s="18"/>
      <c r="AA226" s="18"/>
      <c r="AB226" s="18"/>
      <c r="AC226" s="18"/>
      <c r="AD226" s="18"/>
      <c r="AE226" s="18"/>
      <c r="AF226" s="18"/>
      <c r="AG226" s="18" t="s">
        <v>1306</v>
      </c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</row>
    <row r="227" spans="1:60" outlineLevel="1">
      <c r="A227" s="25"/>
      <c r="B227" s="26"/>
      <c r="C227" s="62" t="s">
        <v>1692</v>
      </c>
      <c r="D227" s="60"/>
      <c r="E227" s="61">
        <v>21</v>
      </c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18"/>
      <c r="Y227" s="18"/>
      <c r="Z227" s="18"/>
      <c r="AA227" s="18"/>
      <c r="AB227" s="18"/>
      <c r="AC227" s="18"/>
      <c r="AD227" s="18"/>
      <c r="AE227" s="18"/>
      <c r="AF227" s="18"/>
      <c r="AG227" s="18" t="s">
        <v>707</v>
      </c>
      <c r="AH227" s="18">
        <v>0</v>
      </c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</row>
    <row r="228" spans="1:60" outlineLevel="1">
      <c r="A228" s="38">
        <v>69</v>
      </c>
      <c r="B228" s="39" t="s">
        <v>1693</v>
      </c>
      <c r="C228" s="56" t="s">
        <v>1694</v>
      </c>
      <c r="D228" s="40" t="s">
        <v>748</v>
      </c>
      <c r="E228" s="41">
        <v>0.6855</v>
      </c>
      <c r="F228" s="42"/>
      <c r="G228" s="43">
        <f>ROUND(E228*F228,2)</f>
        <v>0</v>
      </c>
      <c r="H228" s="42">
        <v>24607</v>
      </c>
      <c r="I228" s="43">
        <f>ROUND(E228*H228,2)</f>
        <v>16868.099999999999</v>
      </c>
      <c r="J228" s="42">
        <v>0</v>
      </c>
      <c r="K228" s="43">
        <f>ROUND(E228*J228,2)</f>
        <v>0</v>
      </c>
      <c r="L228" s="43">
        <v>21</v>
      </c>
      <c r="M228" s="43">
        <f>G228*(1+L228/100)</f>
        <v>0</v>
      </c>
      <c r="N228" s="43">
        <v>1</v>
      </c>
      <c r="O228" s="43">
        <f>ROUND(E228*N228,2)</f>
        <v>0.69</v>
      </c>
      <c r="P228" s="43">
        <v>0</v>
      </c>
      <c r="Q228" s="43">
        <f>ROUND(E228*P228,2)</f>
        <v>0</v>
      </c>
      <c r="R228" s="43"/>
      <c r="S228" s="43" t="s">
        <v>1304</v>
      </c>
      <c r="T228" s="44" t="s">
        <v>1305</v>
      </c>
      <c r="U228" s="27">
        <v>0</v>
      </c>
      <c r="V228" s="27">
        <f>ROUND(E228*U228,2)</f>
        <v>0</v>
      </c>
      <c r="W228" s="27"/>
      <c r="X228" s="18"/>
      <c r="Y228" s="18"/>
      <c r="Z228" s="18"/>
      <c r="AA228" s="18"/>
      <c r="AB228" s="18"/>
      <c r="AC228" s="18"/>
      <c r="AD228" s="18"/>
      <c r="AE228" s="18"/>
      <c r="AF228" s="18"/>
      <c r="AG228" s="18" t="s">
        <v>1511</v>
      </c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</row>
    <row r="229" spans="1:60" outlineLevel="1">
      <c r="A229" s="25"/>
      <c r="B229" s="26"/>
      <c r="C229" s="62" t="s">
        <v>1695</v>
      </c>
      <c r="D229" s="60"/>
      <c r="E229" s="61">
        <v>0.69</v>
      </c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18"/>
      <c r="Y229" s="18"/>
      <c r="Z229" s="18"/>
      <c r="AA229" s="18"/>
      <c r="AB229" s="18"/>
      <c r="AC229" s="18"/>
      <c r="AD229" s="18"/>
      <c r="AE229" s="18"/>
      <c r="AF229" s="18"/>
      <c r="AG229" s="18" t="s">
        <v>707</v>
      </c>
      <c r="AH229" s="18">
        <v>0</v>
      </c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</row>
    <row r="230" spans="1:60" outlineLevel="1">
      <c r="A230" s="38">
        <v>70</v>
      </c>
      <c r="B230" s="39" t="s">
        <v>468</v>
      </c>
      <c r="C230" s="56" t="s">
        <v>1696</v>
      </c>
      <c r="D230" s="40" t="s">
        <v>1659</v>
      </c>
      <c r="E230" s="41">
        <v>164.8</v>
      </c>
      <c r="F230" s="42"/>
      <c r="G230" s="43">
        <f>ROUND(E230*F230,2)</f>
        <v>0</v>
      </c>
      <c r="H230" s="42">
        <v>1530.61</v>
      </c>
      <c r="I230" s="43">
        <f>ROUND(E230*H230,2)</f>
        <v>252244.53</v>
      </c>
      <c r="J230" s="42">
        <v>0</v>
      </c>
      <c r="K230" s="43">
        <f>ROUND(E230*J230,2)</f>
        <v>0</v>
      </c>
      <c r="L230" s="43">
        <v>21</v>
      </c>
      <c r="M230" s="43">
        <f>G230*(1+L230/100)</f>
        <v>0</v>
      </c>
      <c r="N230" s="43">
        <v>0.41299999999999998</v>
      </c>
      <c r="O230" s="43">
        <f>ROUND(E230*N230,2)</f>
        <v>68.06</v>
      </c>
      <c r="P230" s="43">
        <v>0</v>
      </c>
      <c r="Q230" s="43">
        <f>ROUND(E230*P230,2)</f>
        <v>0</v>
      </c>
      <c r="R230" s="43"/>
      <c r="S230" s="43" t="s">
        <v>1304</v>
      </c>
      <c r="T230" s="44" t="s">
        <v>1305</v>
      </c>
      <c r="U230" s="27">
        <v>0</v>
      </c>
      <c r="V230" s="27">
        <f>ROUND(E230*U230,2)</f>
        <v>0</v>
      </c>
      <c r="W230" s="27"/>
      <c r="X230" s="18"/>
      <c r="Y230" s="18"/>
      <c r="Z230" s="18"/>
      <c r="AA230" s="18"/>
      <c r="AB230" s="18"/>
      <c r="AC230" s="18"/>
      <c r="AD230" s="18"/>
      <c r="AE230" s="18"/>
      <c r="AF230" s="18"/>
      <c r="AG230" s="18" t="s">
        <v>1511</v>
      </c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</row>
    <row r="231" spans="1:60" outlineLevel="1">
      <c r="A231" s="25"/>
      <c r="B231" s="26"/>
      <c r="C231" s="62" t="s">
        <v>504</v>
      </c>
      <c r="D231" s="60"/>
      <c r="E231" s="61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18"/>
      <c r="Y231" s="18"/>
      <c r="Z231" s="18"/>
      <c r="AA231" s="18"/>
      <c r="AB231" s="18"/>
      <c r="AC231" s="18"/>
      <c r="AD231" s="18"/>
      <c r="AE231" s="18"/>
      <c r="AF231" s="18"/>
      <c r="AG231" s="18" t="s">
        <v>707</v>
      </c>
      <c r="AH231" s="18">
        <v>0</v>
      </c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</row>
    <row r="232" spans="1:60" outlineLevel="1">
      <c r="A232" s="25"/>
      <c r="B232" s="26"/>
      <c r="C232" s="62" t="s">
        <v>1697</v>
      </c>
      <c r="D232" s="60"/>
      <c r="E232" s="61">
        <v>164.8</v>
      </c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18"/>
      <c r="Y232" s="18"/>
      <c r="Z232" s="18"/>
      <c r="AA232" s="18"/>
      <c r="AB232" s="18"/>
      <c r="AC232" s="18"/>
      <c r="AD232" s="18"/>
      <c r="AE232" s="18"/>
      <c r="AF232" s="18"/>
      <c r="AG232" s="18" t="s">
        <v>707</v>
      </c>
      <c r="AH232" s="18">
        <v>0</v>
      </c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</row>
    <row r="233" spans="1:60" outlineLevel="1">
      <c r="A233" s="38">
        <v>71</v>
      </c>
      <c r="B233" s="39" t="s">
        <v>470</v>
      </c>
      <c r="C233" s="56" t="s">
        <v>1698</v>
      </c>
      <c r="D233" s="40" t="s">
        <v>1659</v>
      </c>
      <c r="E233" s="41">
        <v>41.2</v>
      </c>
      <c r="F233" s="42"/>
      <c r="G233" s="43">
        <f>ROUND(E233*F233,2)</f>
        <v>0</v>
      </c>
      <c r="H233" s="42">
        <v>1583.96</v>
      </c>
      <c r="I233" s="43">
        <f>ROUND(E233*H233,2)</f>
        <v>65259.15</v>
      </c>
      <c r="J233" s="42">
        <v>0</v>
      </c>
      <c r="K233" s="43">
        <f>ROUND(E233*J233,2)</f>
        <v>0</v>
      </c>
      <c r="L233" s="43">
        <v>21</v>
      </c>
      <c r="M233" s="43">
        <f>G233*(1+L233/100)</f>
        <v>0</v>
      </c>
      <c r="N233" s="43">
        <v>0.41299999999999998</v>
      </c>
      <c r="O233" s="43">
        <f>ROUND(E233*N233,2)</f>
        <v>17.02</v>
      </c>
      <c r="P233" s="43">
        <v>0</v>
      </c>
      <c r="Q233" s="43">
        <f>ROUND(E233*P233,2)</f>
        <v>0</v>
      </c>
      <c r="R233" s="43"/>
      <c r="S233" s="43" t="s">
        <v>1304</v>
      </c>
      <c r="T233" s="44" t="s">
        <v>1305</v>
      </c>
      <c r="U233" s="27">
        <v>0</v>
      </c>
      <c r="V233" s="27">
        <f>ROUND(E233*U233,2)</f>
        <v>0</v>
      </c>
      <c r="W233" s="27"/>
      <c r="X233" s="18"/>
      <c r="Y233" s="18"/>
      <c r="Z233" s="18"/>
      <c r="AA233" s="18"/>
      <c r="AB233" s="18"/>
      <c r="AC233" s="18"/>
      <c r="AD233" s="18"/>
      <c r="AE233" s="18"/>
      <c r="AF233" s="18"/>
      <c r="AG233" s="18" t="s">
        <v>1511</v>
      </c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</row>
    <row r="234" spans="1:60" outlineLevel="1">
      <c r="A234" s="25"/>
      <c r="B234" s="26"/>
      <c r="C234" s="62" t="s">
        <v>504</v>
      </c>
      <c r="D234" s="60"/>
      <c r="E234" s="61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18"/>
      <c r="Y234" s="18"/>
      <c r="Z234" s="18"/>
      <c r="AA234" s="18"/>
      <c r="AB234" s="18"/>
      <c r="AC234" s="18"/>
      <c r="AD234" s="18"/>
      <c r="AE234" s="18"/>
      <c r="AF234" s="18"/>
      <c r="AG234" s="18" t="s">
        <v>707</v>
      </c>
      <c r="AH234" s="18">
        <v>0</v>
      </c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</row>
    <row r="235" spans="1:60" outlineLevel="1">
      <c r="A235" s="25"/>
      <c r="B235" s="26"/>
      <c r="C235" s="62" t="s">
        <v>1699</v>
      </c>
      <c r="D235" s="60"/>
      <c r="E235" s="61">
        <v>41.2</v>
      </c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18"/>
      <c r="Y235" s="18"/>
      <c r="Z235" s="18"/>
      <c r="AA235" s="18"/>
      <c r="AB235" s="18"/>
      <c r="AC235" s="18"/>
      <c r="AD235" s="18"/>
      <c r="AE235" s="18"/>
      <c r="AF235" s="18"/>
      <c r="AG235" s="18" t="s">
        <v>707</v>
      </c>
      <c r="AH235" s="18">
        <v>0</v>
      </c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</row>
    <row r="236" spans="1:60" outlineLevel="1">
      <c r="A236" s="38">
        <v>72</v>
      </c>
      <c r="B236" s="39" t="s">
        <v>472</v>
      </c>
      <c r="C236" s="56" t="s">
        <v>1164</v>
      </c>
      <c r="D236" s="40" t="s">
        <v>1659</v>
      </c>
      <c r="E236" s="41">
        <v>65.25</v>
      </c>
      <c r="F236" s="42"/>
      <c r="G236" s="43">
        <f>ROUND(E236*F236,2)</f>
        <v>0</v>
      </c>
      <c r="H236" s="42">
        <v>1530.61</v>
      </c>
      <c r="I236" s="43">
        <f>ROUND(E236*H236,2)</f>
        <v>99872.3</v>
      </c>
      <c r="J236" s="42">
        <v>0</v>
      </c>
      <c r="K236" s="43">
        <f>ROUND(E236*J236,2)</f>
        <v>0</v>
      </c>
      <c r="L236" s="43">
        <v>21</v>
      </c>
      <c r="M236" s="43">
        <f>G236*(1+L236/100)</f>
        <v>0</v>
      </c>
      <c r="N236" s="43">
        <v>0.41299999999999998</v>
      </c>
      <c r="O236" s="43">
        <f>ROUND(E236*N236,2)</f>
        <v>26.95</v>
      </c>
      <c r="P236" s="43">
        <v>0</v>
      </c>
      <c r="Q236" s="43">
        <f>ROUND(E236*P236,2)</f>
        <v>0</v>
      </c>
      <c r="R236" s="43"/>
      <c r="S236" s="43" t="s">
        <v>1304</v>
      </c>
      <c r="T236" s="44" t="s">
        <v>1305</v>
      </c>
      <c r="U236" s="27">
        <v>0</v>
      </c>
      <c r="V236" s="27">
        <f>ROUND(E236*U236,2)</f>
        <v>0</v>
      </c>
      <c r="W236" s="27"/>
      <c r="X236" s="18"/>
      <c r="Y236" s="18"/>
      <c r="Z236" s="18"/>
      <c r="AA236" s="18"/>
      <c r="AB236" s="18"/>
      <c r="AC236" s="18"/>
      <c r="AD236" s="18"/>
      <c r="AE236" s="18"/>
      <c r="AF236" s="18"/>
      <c r="AG236" s="18" t="s">
        <v>1511</v>
      </c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</row>
    <row r="237" spans="1:60" outlineLevel="1">
      <c r="A237" s="25"/>
      <c r="B237" s="26"/>
      <c r="C237" s="62" t="s">
        <v>504</v>
      </c>
      <c r="D237" s="60"/>
      <c r="E237" s="61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18"/>
      <c r="Y237" s="18"/>
      <c r="Z237" s="18"/>
      <c r="AA237" s="18"/>
      <c r="AB237" s="18"/>
      <c r="AC237" s="18"/>
      <c r="AD237" s="18"/>
      <c r="AE237" s="18"/>
      <c r="AF237" s="18"/>
      <c r="AG237" s="18" t="s">
        <v>707</v>
      </c>
      <c r="AH237" s="18">
        <v>0</v>
      </c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</row>
    <row r="238" spans="1:60" outlineLevel="1">
      <c r="A238" s="25"/>
      <c r="B238" s="26"/>
      <c r="C238" s="62" t="s">
        <v>1165</v>
      </c>
      <c r="D238" s="60"/>
      <c r="E238" s="61">
        <v>65.25</v>
      </c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18"/>
      <c r="Y238" s="18"/>
      <c r="Z238" s="18"/>
      <c r="AA238" s="18"/>
      <c r="AB238" s="18"/>
      <c r="AC238" s="18"/>
      <c r="AD238" s="18"/>
      <c r="AE238" s="18"/>
      <c r="AF238" s="18"/>
      <c r="AG238" s="18" t="s">
        <v>707</v>
      </c>
      <c r="AH238" s="18">
        <v>0</v>
      </c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</row>
    <row r="239" spans="1:60" outlineLevel="1">
      <c r="A239" s="38">
        <v>73</v>
      </c>
      <c r="B239" s="39" t="s">
        <v>477</v>
      </c>
      <c r="C239" s="56" t="s">
        <v>1166</v>
      </c>
      <c r="D239" s="40" t="s">
        <v>782</v>
      </c>
      <c r="E239" s="41">
        <v>8</v>
      </c>
      <c r="F239" s="42"/>
      <c r="G239" s="43">
        <f>ROUND(E239*F239,2)</f>
        <v>0</v>
      </c>
      <c r="H239" s="42">
        <v>27240</v>
      </c>
      <c r="I239" s="43">
        <f>ROUND(E239*H239,2)</f>
        <v>217920</v>
      </c>
      <c r="J239" s="42">
        <v>0</v>
      </c>
      <c r="K239" s="43">
        <f>ROUND(E239*J239,2)</f>
        <v>0</v>
      </c>
      <c r="L239" s="43">
        <v>21</v>
      </c>
      <c r="M239" s="43">
        <f>G239*(1+L239/100)</f>
        <v>0</v>
      </c>
      <c r="N239" s="43">
        <v>4.0730000000000004</v>
      </c>
      <c r="O239" s="43">
        <f>ROUND(E239*N239,2)</f>
        <v>32.58</v>
      </c>
      <c r="P239" s="43">
        <v>0</v>
      </c>
      <c r="Q239" s="43">
        <f>ROUND(E239*P239,2)</f>
        <v>0</v>
      </c>
      <c r="R239" s="43"/>
      <c r="S239" s="43" t="s">
        <v>1304</v>
      </c>
      <c r="T239" s="44" t="s">
        <v>1305</v>
      </c>
      <c r="U239" s="27">
        <v>0</v>
      </c>
      <c r="V239" s="27">
        <f>ROUND(E239*U239,2)</f>
        <v>0</v>
      </c>
      <c r="W239" s="27"/>
      <c r="X239" s="18"/>
      <c r="Y239" s="18"/>
      <c r="Z239" s="18"/>
      <c r="AA239" s="18"/>
      <c r="AB239" s="18"/>
      <c r="AC239" s="18"/>
      <c r="AD239" s="18"/>
      <c r="AE239" s="18"/>
      <c r="AF239" s="18"/>
      <c r="AG239" s="18" t="s">
        <v>1511</v>
      </c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</row>
    <row r="240" spans="1:60" outlineLevel="1">
      <c r="A240" s="25"/>
      <c r="B240" s="26"/>
      <c r="C240" s="62" t="s">
        <v>492</v>
      </c>
      <c r="D240" s="60"/>
      <c r="E240" s="61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18"/>
      <c r="Y240" s="18"/>
      <c r="Z240" s="18"/>
      <c r="AA240" s="18"/>
      <c r="AB240" s="18"/>
      <c r="AC240" s="18"/>
      <c r="AD240" s="18"/>
      <c r="AE240" s="18"/>
      <c r="AF240" s="18"/>
      <c r="AG240" s="18" t="s">
        <v>707</v>
      </c>
      <c r="AH240" s="18">
        <v>0</v>
      </c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</row>
    <row r="241" spans="1:60" outlineLevel="1">
      <c r="A241" s="25"/>
      <c r="B241" s="26"/>
      <c r="C241" s="62" t="s">
        <v>500</v>
      </c>
      <c r="D241" s="60"/>
      <c r="E241" s="61">
        <v>8</v>
      </c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18"/>
      <c r="Y241" s="18"/>
      <c r="Z241" s="18"/>
      <c r="AA241" s="18"/>
      <c r="AB241" s="18"/>
      <c r="AC241" s="18"/>
      <c r="AD241" s="18"/>
      <c r="AE241" s="18"/>
      <c r="AF241" s="18"/>
      <c r="AG241" s="18" t="s">
        <v>707</v>
      </c>
      <c r="AH241" s="18">
        <v>0</v>
      </c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</row>
    <row r="242" spans="1:60" outlineLevel="1">
      <c r="A242" s="38">
        <v>74</v>
      </c>
      <c r="B242" s="39" t="s">
        <v>481</v>
      </c>
      <c r="C242" s="56" t="s">
        <v>1167</v>
      </c>
      <c r="D242" s="40" t="s">
        <v>782</v>
      </c>
      <c r="E242" s="41">
        <v>2</v>
      </c>
      <c r="F242" s="42"/>
      <c r="G242" s="43">
        <f>ROUND(E242*F242,2)</f>
        <v>0</v>
      </c>
      <c r="H242" s="42">
        <v>13660</v>
      </c>
      <c r="I242" s="43">
        <f>ROUND(E242*H242,2)</f>
        <v>27320</v>
      </c>
      <c r="J242" s="42">
        <v>0</v>
      </c>
      <c r="K242" s="43">
        <f>ROUND(E242*J242,2)</f>
        <v>0</v>
      </c>
      <c r="L242" s="43">
        <v>21</v>
      </c>
      <c r="M242" s="43">
        <f>G242*(1+L242/100)</f>
        <v>0</v>
      </c>
      <c r="N242" s="43">
        <v>1.63</v>
      </c>
      <c r="O242" s="43">
        <f>ROUND(E242*N242,2)</f>
        <v>3.26</v>
      </c>
      <c r="P242" s="43">
        <v>0</v>
      </c>
      <c r="Q242" s="43">
        <f>ROUND(E242*P242,2)</f>
        <v>0</v>
      </c>
      <c r="R242" s="43"/>
      <c r="S242" s="43" t="s">
        <v>1304</v>
      </c>
      <c r="T242" s="44" t="s">
        <v>1305</v>
      </c>
      <c r="U242" s="27">
        <v>0</v>
      </c>
      <c r="V242" s="27">
        <f>ROUND(E242*U242,2)</f>
        <v>0</v>
      </c>
      <c r="W242" s="27"/>
      <c r="X242" s="18"/>
      <c r="Y242" s="18"/>
      <c r="Z242" s="18"/>
      <c r="AA242" s="18"/>
      <c r="AB242" s="18"/>
      <c r="AC242" s="18"/>
      <c r="AD242" s="18"/>
      <c r="AE242" s="18"/>
      <c r="AF242" s="18"/>
      <c r="AG242" s="18" t="s">
        <v>1511</v>
      </c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</row>
    <row r="243" spans="1:60" outlineLevel="1">
      <c r="A243" s="25"/>
      <c r="B243" s="26"/>
      <c r="C243" s="62" t="s">
        <v>492</v>
      </c>
      <c r="D243" s="60"/>
      <c r="E243" s="61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18"/>
      <c r="Y243" s="18"/>
      <c r="Z243" s="18"/>
      <c r="AA243" s="18"/>
      <c r="AB243" s="18"/>
      <c r="AC243" s="18"/>
      <c r="AD243" s="18"/>
      <c r="AE243" s="18"/>
      <c r="AF243" s="18"/>
      <c r="AG243" s="18" t="s">
        <v>707</v>
      </c>
      <c r="AH243" s="18">
        <v>0</v>
      </c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</row>
    <row r="244" spans="1:60" outlineLevel="1">
      <c r="A244" s="25"/>
      <c r="B244" s="26"/>
      <c r="C244" s="62" t="s">
        <v>493</v>
      </c>
      <c r="D244" s="60"/>
      <c r="E244" s="61">
        <v>2</v>
      </c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18"/>
      <c r="Y244" s="18"/>
      <c r="Z244" s="18"/>
      <c r="AA244" s="18"/>
      <c r="AB244" s="18"/>
      <c r="AC244" s="18"/>
      <c r="AD244" s="18"/>
      <c r="AE244" s="18"/>
      <c r="AF244" s="18"/>
      <c r="AG244" s="18" t="s">
        <v>707</v>
      </c>
      <c r="AH244" s="18">
        <v>0</v>
      </c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</row>
    <row r="245" spans="1:60" outlineLevel="1">
      <c r="A245" s="38">
        <v>75</v>
      </c>
      <c r="B245" s="39" t="s">
        <v>483</v>
      </c>
      <c r="C245" s="56" t="s">
        <v>1168</v>
      </c>
      <c r="D245" s="40" t="s">
        <v>782</v>
      </c>
      <c r="E245" s="41">
        <v>2</v>
      </c>
      <c r="F245" s="42"/>
      <c r="G245" s="43">
        <f>ROUND(E245*F245,2)</f>
        <v>0</v>
      </c>
      <c r="H245" s="42">
        <v>15920</v>
      </c>
      <c r="I245" s="43">
        <f>ROUND(E245*H245,2)</f>
        <v>31840</v>
      </c>
      <c r="J245" s="42">
        <v>0</v>
      </c>
      <c r="K245" s="43">
        <f>ROUND(E245*J245,2)</f>
        <v>0</v>
      </c>
      <c r="L245" s="43">
        <v>21</v>
      </c>
      <c r="M245" s="43">
        <f>G245*(1+L245/100)</f>
        <v>0</v>
      </c>
      <c r="N245" s="43">
        <v>2.3410000000000002</v>
      </c>
      <c r="O245" s="43">
        <f>ROUND(E245*N245,2)</f>
        <v>4.68</v>
      </c>
      <c r="P245" s="43">
        <v>0</v>
      </c>
      <c r="Q245" s="43">
        <f>ROUND(E245*P245,2)</f>
        <v>0</v>
      </c>
      <c r="R245" s="43"/>
      <c r="S245" s="43" t="s">
        <v>1304</v>
      </c>
      <c r="T245" s="44" t="s">
        <v>1305</v>
      </c>
      <c r="U245" s="27">
        <v>0</v>
      </c>
      <c r="V245" s="27">
        <f>ROUND(E245*U245,2)</f>
        <v>0</v>
      </c>
      <c r="W245" s="27"/>
      <c r="X245" s="18"/>
      <c r="Y245" s="18"/>
      <c r="Z245" s="18"/>
      <c r="AA245" s="18"/>
      <c r="AB245" s="18"/>
      <c r="AC245" s="18"/>
      <c r="AD245" s="18"/>
      <c r="AE245" s="18"/>
      <c r="AF245" s="18"/>
      <c r="AG245" s="18" t="s">
        <v>1511</v>
      </c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</row>
    <row r="246" spans="1:60" outlineLevel="1">
      <c r="A246" s="25"/>
      <c r="B246" s="26"/>
      <c r="C246" s="62" t="s">
        <v>492</v>
      </c>
      <c r="D246" s="60"/>
      <c r="E246" s="61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18"/>
      <c r="Y246" s="18"/>
      <c r="Z246" s="18"/>
      <c r="AA246" s="18"/>
      <c r="AB246" s="18"/>
      <c r="AC246" s="18"/>
      <c r="AD246" s="18"/>
      <c r="AE246" s="18"/>
      <c r="AF246" s="18"/>
      <c r="AG246" s="18" t="s">
        <v>707</v>
      </c>
      <c r="AH246" s="18">
        <v>0</v>
      </c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</row>
    <row r="247" spans="1:60" outlineLevel="1">
      <c r="A247" s="25"/>
      <c r="B247" s="26"/>
      <c r="C247" s="62" t="s">
        <v>494</v>
      </c>
      <c r="D247" s="60"/>
      <c r="E247" s="61">
        <v>2</v>
      </c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18"/>
      <c r="Y247" s="18"/>
      <c r="Z247" s="18"/>
      <c r="AA247" s="18"/>
      <c r="AB247" s="18"/>
      <c r="AC247" s="18"/>
      <c r="AD247" s="18"/>
      <c r="AE247" s="18"/>
      <c r="AF247" s="18"/>
      <c r="AG247" s="18" t="s">
        <v>707</v>
      </c>
      <c r="AH247" s="18">
        <v>0</v>
      </c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</row>
    <row r="248" spans="1:60" outlineLevel="1">
      <c r="A248" s="38">
        <v>76</v>
      </c>
      <c r="B248" s="39" t="s">
        <v>1169</v>
      </c>
      <c r="C248" s="56" t="s">
        <v>1170</v>
      </c>
      <c r="D248" s="40" t="s">
        <v>782</v>
      </c>
      <c r="E248" s="41">
        <v>2</v>
      </c>
      <c r="F248" s="42"/>
      <c r="G248" s="43">
        <f>ROUND(E248*F248,2)</f>
        <v>0</v>
      </c>
      <c r="H248" s="42">
        <v>13640</v>
      </c>
      <c r="I248" s="43">
        <f>ROUND(E248*H248,2)</f>
        <v>27280</v>
      </c>
      <c r="J248" s="42">
        <v>0</v>
      </c>
      <c r="K248" s="43">
        <f>ROUND(E248*J248,2)</f>
        <v>0</v>
      </c>
      <c r="L248" s="43">
        <v>21</v>
      </c>
      <c r="M248" s="43">
        <f>G248*(1+L248/100)</f>
        <v>0</v>
      </c>
      <c r="N248" s="43">
        <v>1.9510000000000001</v>
      </c>
      <c r="O248" s="43">
        <f>ROUND(E248*N248,2)</f>
        <v>3.9</v>
      </c>
      <c r="P248" s="43">
        <v>0</v>
      </c>
      <c r="Q248" s="43">
        <f>ROUND(E248*P248,2)</f>
        <v>0</v>
      </c>
      <c r="R248" s="43"/>
      <c r="S248" s="43" t="s">
        <v>1304</v>
      </c>
      <c r="T248" s="44" t="s">
        <v>1305</v>
      </c>
      <c r="U248" s="27">
        <v>0</v>
      </c>
      <c r="V248" s="27">
        <f>ROUND(E248*U248,2)</f>
        <v>0</v>
      </c>
      <c r="W248" s="27"/>
      <c r="X248" s="18"/>
      <c r="Y248" s="18"/>
      <c r="Z248" s="18"/>
      <c r="AA248" s="18"/>
      <c r="AB248" s="18"/>
      <c r="AC248" s="18"/>
      <c r="AD248" s="18"/>
      <c r="AE248" s="18"/>
      <c r="AF248" s="18"/>
      <c r="AG248" s="18" t="s">
        <v>1511</v>
      </c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</row>
    <row r="249" spans="1:60" outlineLevel="1">
      <c r="A249" s="25"/>
      <c r="B249" s="26"/>
      <c r="C249" s="62" t="s">
        <v>492</v>
      </c>
      <c r="D249" s="60"/>
      <c r="E249" s="61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18"/>
      <c r="Y249" s="18"/>
      <c r="Z249" s="18"/>
      <c r="AA249" s="18"/>
      <c r="AB249" s="18"/>
      <c r="AC249" s="18"/>
      <c r="AD249" s="18"/>
      <c r="AE249" s="18"/>
      <c r="AF249" s="18"/>
      <c r="AG249" s="18" t="s">
        <v>707</v>
      </c>
      <c r="AH249" s="18">
        <v>0</v>
      </c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</row>
    <row r="250" spans="1:60" outlineLevel="1">
      <c r="A250" s="25"/>
      <c r="B250" s="26"/>
      <c r="C250" s="62" t="s">
        <v>495</v>
      </c>
      <c r="D250" s="60"/>
      <c r="E250" s="61">
        <v>2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18"/>
      <c r="Y250" s="18"/>
      <c r="Z250" s="18"/>
      <c r="AA250" s="18"/>
      <c r="AB250" s="18"/>
      <c r="AC250" s="18"/>
      <c r="AD250" s="18"/>
      <c r="AE250" s="18"/>
      <c r="AF250" s="18"/>
      <c r="AG250" s="18" t="s">
        <v>707</v>
      </c>
      <c r="AH250" s="18">
        <v>0</v>
      </c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</row>
    <row r="251" spans="1:60" outlineLevel="1">
      <c r="A251" s="38">
        <v>77</v>
      </c>
      <c r="B251" s="39" t="s">
        <v>1171</v>
      </c>
      <c r="C251" s="56" t="s">
        <v>1172</v>
      </c>
      <c r="D251" s="40" t="s">
        <v>782</v>
      </c>
      <c r="E251" s="41">
        <v>4</v>
      </c>
      <c r="F251" s="42"/>
      <c r="G251" s="43">
        <f>ROUND(E251*F251,2)</f>
        <v>0</v>
      </c>
      <c r="H251" s="42">
        <v>11310</v>
      </c>
      <c r="I251" s="43">
        <f>ROUND(E251*H251,2)</f>
        <v>45240</v>
      </c>
      <c r="J251" s="42">
        <v>0</v>
      </c>
      <c r="K251" s="43">
        <f>ROUND(E251*J251,2)</f>
        <v>0</v>
      </c>
      <c r="L251" s="43">
        <v>21</v>
      </c>
      <c r="M251" s="43">
        <f>G251*(1+L251/100)</f>
        <v>0</v>
      </c>
      <c r="N251" s="43">
        <v>1.5609999999999999</v>
      </c>
      <c r="O251" s="43">
        <f>ROUND(E251*N251,2)</f>
        <v>6.24</v>
      </c>
      <c r="P251" s="43">
        <v>0</v>
      </c>
      <c r="Q251" s="43">
        <f>ROUND(E251*P251,2)</f>
        <v>0</v>
      </c>
      <c r="R251" s="43"/>
      <c r="S251" s="43" t="s">
        <v>1304</v>
      </c>
      <c r="T251" s="44" t="s">
        <v>1305</v>
      </c>
      <c r="U251" s="27">
        <v>0</v>
      </c>
      <c r="V251" s="27">
        <f>ROUND(E251*U251,2)</f>
        <v>0</v>
      </c>
      <c r="W251" s="27"/>
      <c r="X251" s="18"/>
      <c r="Y251" s="18"/>
      <c r="Z251" s="18"/>
      <c r="AA251" s="18"/>
      <c r="AB251" s="18"/>
      <c r="AC251" s="18"/>
      <c r="AD251" s="18"/>
      <c r="AE251" s="18"/>
      <c r="AF251" s="18"/>
      <c r="AG251" s="18" t="s">
        <v>1511</v>
      </c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</row>
    <row r="252" spans="1:60" outlineLevel="1">
      <c r="A252" s="25"/>
      <c r="B252" s="26"/>
      <c r="C252" s="62" t="s">
        <v>492</v>
      </c>
      <c r="D252" s="60"/>
      <c r="E252" s="61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18"/>
      <c r="Y252" s="18"/>
      <c r="Z252" s="18"/>
      <c r="AA252" s="18"/>
      <c r="AB252" s="18"/>
      <c r="AC252" s="18"/>
      <c r="AD252" s="18"/>
      <c r="AE252" s="18"/>
      <c r="AF252" s="18"/>
      <c r="AG252" s="18" t="s">
        <v>707</v>
      </c>
      <c r="AH252" s="18">
        <v>0</v>
      </c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</row>
    <row r="253" spans="1:60" outlineLevel="1">
      <c r="A253" s="25"/>
      <c r="B253" s="26"/>
      <c r="C253" s="62" t="s">
        <v>496</v>
      </c>
      <c r="D253" s="60"/>
      <c r="E253" s="61">
        <v>4</v>
      </c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18"/>
      <c r="Y253" s="18"/>
      <c r="Z253" s="18"/>
      <c r="AA253" s="18"/>
      <c r="AB253" s="18"/>
      <c r="AC253" s="18"/>
      <c r="AD253" s="18"/>
      <c r="AE253" s="18"/>
      <c r="AF253" s="18"/>
      <c r="AG253" s="18" t="s">
        <v>707</v>
      </c>
      <c r="AH253" s="18">
        <v>0</v>
      </c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</row>
    <row r="254" spans="1:60" outlineLevel="1">
      <c r="A254" s="38">
        <v>78</v>
      </c>
      <c r="B254" s="39" t="s">
        <v>1173</v>
      </c>
      <c r="C254" s="56" t="s">
        <v>1174</v>
      </c>
      <c r="D254" s="40" t="s">
        <v>782</v>
      </c>
      <c r="E254" s="41">
        <v>3</v>
      </c>
      <c r="F254" s="42"/>
      <c r="G254" s="43">
        <f>ROUND(E254*F254,2)</f>
        <v>0</v>
      </c>
      <c r="H254" s="42">
        <v>19380</v>
      </c>
      <c r="I254" s="43">
        <f>ROUND(E254*H254,2)</f>
        <v>58140</v>
      </c>
      <c r="J254" s="42">
        <v>0</v>
      </c>
      <c r="K254" s="43">
        <f>ROUND(E254*J254,2)</f>
        <v>0</v>
      </c>
      <c r="L254" s="43">
        <v>21</v>
      </c>
      <c r="M254" s="43">
        <f>G254*(1+L254/100)</f>
        <v>0</v>
      </c>
      <c r="N254" s="43">
        <v>2.907</v>
      </c>
      <c r="O254" s="43">
        <f>ROUND(E254*N254,2)</f>
        <v>8.7200000000000006</v>
      </c>
      <c r="P254" s="43">
        <v>0</v>
      </c>
      <c r="Q254" s="43">
        <f>ROUND(E254*P254,2)</f>
        <v>0</v>
      </c>
      <c r="R254" s="43"/>
      <c r="S254" s="43" t="s">
        <v>1304</v>
      </c>
      <c r="T254" s="44" t="s">
        <v>1305</v>
      </c>
      <c r="U254" s="27">
        <v>0</v>
      </c>
      <c r="V254" s="27">
        <f>ROUND(E254*U254,2)</f>
        <v>0</v>
      </c>
      <c r="W254" s="27"/>
      <c r="X254" s="18"/>
      <c r="Y254" s="18"/>
      <c r="Z254" s="18"/>
      <c r="AA254" s="18"/>
      <c r="AB254" s="18"/>
      <c r="AC254" s="18"/>
      <c r="AD254" s="18"/>
      <c r="AE254" s="18"/>
      <c r="AF254" s="18"/>
      <c r="AG254" s="18" t="s">
        <v>1511</v>
      </c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</row>
    <row r="255" spans="1:60" outlineLevel="1">
      <c r="A255" s="25"/>
      <c r="B255" s="26"/>
      <c r="C255" s="62" t="s">
        <v>492</v>
      </c>
      <c r="D255" s="60"/>
      <c r="E255" s="61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18"/>
      <c r="Y255" s="18"/>
      <c r="Z255" s="18"/>
      <c r="AA255" s="18"/>
      <c r="AB255" s="18"/>
      <c r="AC255" s="18"/>
      <c r="AD255" s="18"/>
      <c r="AE255" s="18"/>
      <c r="AF255" s="18"/>
      <c r="AG255" s="18" t="s">
        <v>707</v>
      </c>
      <c r="AH255" s="18">
        <v>0</v>
      </c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</row>
    <row r="256" spans="1:60" outlineLevel="1">
      <c r="A256" s="25"/>
      <c r="B256" s="26"/>
      <c r="C256" s="62" t="s">
        <v>497</v>
      </c>
      <c r="D256" s="60"/>
      <c r="E256" s="61">
        <v>3</v>
      </c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18"/>
      <c r="Y256" s="18"/>
      <c r="Z256" s="18"/>
      <c r="AA256" s="18"/>
      <c r="AB256" s="18"/>
      <c r="AC256" s="18"/>
      <c r="AD256" s="18"/>
      <c r="AE256" s="18"/>
      <c r="AF256" s="18"/>
      <c r="AG256" s="18" t="s">
        <v>707</v>
      </c>
      <c r="AH256" s="18">
        <v>0</v>
      </c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</row>
    <row r="257" spans="1:60" outlineLevel="1">
      <c r="A257" s="38">
        <v>79</v>
      </c>
      <c r="B257" s="39" t="s">
        <v>1175</v>
      </c>
      <c r="C257" s="56" t="s">
        <v>1176</v>
      </c>
      <c r="D257" s="40" t="s">
        <v>782</v>
      </c>
      <c r="E257" s="41">
        <v>1</v>
      </c>
      <c r="F257" s="42"/>
      <c r="G257" s="43">
        <f>ROUND(E257*F257,2)</f>
        <v>0</v>
      </c>
      <c r="H257" s="42">
        <v>42840</v>
      </c>
      <c r="I257" s="43">
        <f>ROUND(E257*H257,2)</f>
        <v>42840</v>
      </c>
      <c r="J257" s="42">
        <v>0</v>
      </c>
      <c r="K257" s="43">
        <f>ROUND(E257*J257,2)</f>
        <v>0</v>
      </c>
      <c r="L257" s="43">
        <v>21</v>
      </c>
      <c r="M257" s="43">
        <f>G257*(1+L257/100)</f>
        <v>0</v>
      </c>
      <c r="N257" s="43">
        <v>6.4260000000000002</v>
      </c>
      <c r="O257" s="43">
        <f>ROUND(E257*N257,2)</f>
        <v>6.43</v>
      </c>
      <c r="P257" s="43">
        <v>0</v>
      </c>
      <c r="Q257" s="43">
        <f>ROUND(E257*P257,2)</f>
        <v>0</v>
      </c>
      <c r="R257" s="43"/>
      <c r="S257" s="43" t="s">
        <v>1304</v>
      </c>
      <c r="T257" s="44" t="s">
        <v>1305</v>
      </c>
      <c r="U257" s="27">
        <v>0</v>
      </c>
      <c r="V257" s="27">
        <f>ROUND(E257*U257,2)</f>
        <v>0</v>
      </c>
      <c r="W257" s="27"/>
      <c r="X257" s="18"/>
      <c r="Y257" s="18"/>
      <c r="Z257" s="18"/>
      <c r="AA257" s="18"/>
      <c r="AB257" s="18"/>
      <c r="AC257" s="18"/>
      <c r="AD257" s="18"/>
      <c r="AE257" s="18"/>
      <c r="AF257" s="18"/>
      <c r="AG257" s="18" t="s">
        <v>1511</v>
      </c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</row>
    <row r="258" spans="1:60" outlineLevel="1">
      <c r="A258" s="25"/>
      <c r="B258" s="26"/>
      <c r="C258" s="62" t="s">
        <v>1177</v>
      </c>
      <c r="D258" s="60"/>
      <c r="E258" s="61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18"/>
      <c r="Y258" s="18"/>
      <c r="Z258" s="18"/>
      <c r="AA258" s="18"/>
      <c r="AB258" s="18"/>
      <c r="AC258" s="18"/>
      <c r="AD258" s="18"/>
      <c r="AE258" s="18"/>
      <c r="AF258" s="18"/>
      <c r="AG258" s="18" t="s">
        <v>707</v>
      </c>
      <c r="AH258" s="18">
        <v>0</v>
      </c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</row>
    <row r="259" spans="1:60" outlineLevel="1">
      <c r="A259" s="25"/>
      <c r="B259" s="26"/>
      <c r="C259" s="62" t="s">
        <v>501</v>
      </c>
      <c r="D259" s="60"/>
      <c r="E259" s="61">
        <v>1</v>
      </c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18"/>
      <c r="Y259" s="18"/>
      <c r="Z259" s="18"/>
      <c r="AA259" s="18"/>
      <c r="AB259" s="18"/>
      <c r="AC259" s="18"/>
      <c r="AD259" s="18"/>
      <c r="AE259" s="18"/>
      <c r="AF259" s="18"/>
      <c r="AG259" s="18" t="s">
        <v>707</v>
      </c>
      <c r="AH259" s="18">
        <v>0</v>
      </c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</row>
    <row r="260" spans="1:60">
      <c r="A260" s="32" t="s">
        <v>1299</v>
      </c>
      <c r="B260" s="33" t="s">
        <v>185</v>
      </c>
      <c r="C260" s="54" t="s">
        <v>186</v>
      </c>
      <c r="D260" s="34"/>
      <c r="E260" s="35"/>
      <c r="F260" s="36"/>
      <c r="G260" s="36">
        <f>SUMIF(AG261:AG365,"&lt;&gt;NOR",G261:G365)</f>
        <v>0</v>
      </c>
      <c r="H260" s="36"/>
      <c r="I260" s="36">
        <f>SUM(I261:I365)</f>
        <v>170315.90000000002</v>
      </c>
      <c r="J260" s="36"/>
      <c r="K260" s="36">
        <f>SUM(K261:K365)</f>
        <v>375249.75999999995</v>
      </c>
      <c r="L260" s="36"/>
      <c r="M260" s="36">
        <f>SUM(M261:M365)</f>
        <v>0</v>
      </c>
      <c r="N260" s="36"/>
      <c r="O260" s="36">
        <f>SUM(O261:O365)</f>
        <v>42.099999999999994</v>
      </c>
      <c r="P260" s="36"/>
      <c r="Q260" s="36">
        <f>SUM(Q261:Q365)</f>
        <v>0</v>
      </c>
      <c r="R260" s="36"/>
      <c r="S260" s="36"/>
      <c r="T260" s="37"/>
      <c r="U260" s="31"/>
      <c r="V260" s="31">
        <f>SUM(V261:V365)</f>
        <v>0</v>
      </c>
      <c r="W260" s="31"/>
      <c r="AG260" t="s">
        <v>1300</v>
      </c>
    </row>
    <row r="261" spans="1:60" outlineLevel="1">
      <c r="A261" s="38">
        <v>80</v>
      </c>
      <c r="B261" s="39" t="s">
        <v>1178</v>
      </c>
      <c r="C261" s="56" t="s">
        <v>1179</v>
      </c>
      <c r="D261" s="40" t="s">
        <v>1659</v>
      </c>
      <c r="E261" s="41">
        <v>176.04</v>
      </c>
      <c r="F261" s="42"/>
      <c r="G261" s="43">
        <f>ROUND(E261*F261,2)</f>
        <v>0</v>
      </c>
      <c r="H261" s="42">
        <v>42.35</v>
      </c>
      <c r="I261" s="43">
        <f>ROUND(E261*H261,2)</f>
        <v>7455.29</v>
      </c>
      <c r="J261" s="42">
        <v>17.95</v>
      </c>
      <c r="K261" s="43">
        <f>ROUND(E261*J261,2)</f>
        <v>3159.92</v>
      </c>
      <c r="L261" s="43">
        <v>21</v>
      </c>
      <c r="M261" s="43">
        <f>G261*(1+L261/100)</f>
        <v>0</v>
      </c>
      <c r="N261" s="43">
        <v>2.3000000000000001E-4</v>
      </c>
      <c r="O261" s="43">
        <f>ROUND(E261*N261,2)</f>
        <v>0.04</v>
      </c>
      <c r="P261" s="43">
        <v>0</v>
      </c>
      <c r="Q261" s="43">
        <f>ROUND(E261*P261,2)</f>
        <v>0</v>
      </c>
      <c r="R261" s="43"/>
      <c r="S261" s="43" t="s">
        <v>704</v>
      </c>
      <c r="T261" s="44" t="s">
        <v>705</v>
      </c>
      <c r="U261" s="27">
        <v>0</v>
      </c>
      <c r="V261" s="27">
        <f>ROUND(E261*U261,2)</f>
        <v>0</v>
      </c>
      <c r="W261" s="27"/>
      <c r="X261" s="18"/>
      <c r="Y261" s="18"/>
      <c r="Z261" s="18"/>
      <c r="AA261" s="18"/>
      <c r="AB261" s="18"/>
      <c r="AC261" s="18"/>
      <c r="AD261" s="18"/>
      <c r="AE261" s="18"/>
      <c r="AF261" s="18"/>
      <c r="AG261" s="18" t="s">
        <v>1306</v>
      </c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</row>
    <row r="262" spans="1:60" ht="22.5" outlineLevel="1">
      <c r="A262" s="25"/>
      <c r="B262" s="26"/>
      <c r="C262" s="62" t="s">
        <v>1180</v>
      </c>
      <c r="D262" s="60"/>
      <c r="E262" s="61">
        <v>176.04</v>
      </c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18"/>
      <c r="Y262" s="18"/>
      <c r="Z262" s="18"/>
      <c r="AA262" s="18"/>
      <c r="AB262" s="18"/>
      <c r="AC262" s="18"/>
      <c r="AD262" s="18"/>
      <c r="AE262" s="18"/>
      <c r="AF262" s="18"/>
      <c r="AG262" s="18" t="s">
        <v>707</v>
      </c>
      <c r="AH262" s="18">
        <v>0</v>
      </c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</row>
    <row r="263" spans="1:60" outlineLevel="1">
      <c r="A263" s="38">
        <v>81</v>
      </c>
      <c r="B263" s="39" t="s">
        <v>1181</v>
      </c>
      <c r="C263" s="56" t="s">
        <v>1182</v>
      </c>
      <c r="D263" s="40" t="s">
        <v>730</v>
      </c>
      <c r="E263" s="41">
        <v>134.6</v>
      </c>
      <c r="F263" s="42"/>
      <c r="G263" s="43">
        <f>ROUND(E263*F263,2)</f>
        <v>0</v>
      </c>
      <c r="H263" s="42">
        <v>13.19</v>
      </c>
      <c r="I263" s="43">
        <f>ROUND(E263*H263,2)</f>
        <v>1775.37</v>
      </c>
      <c r="J263" s="42">
        <v>28.01</v>
      </c>
      <c r="K263" s="43">
        <f>ROUND(E263*J263,2)</f>
        <v>3770.15</v>
      </c>
      <c r="L263" s="43">
        <v>21</v>
      </c>
      <c r="M263" s="43">
        <f>G263*(1+L263/100)</f>
        <v>0</v>
      </c>
      <c r="N263" s="43">
        <v>4.0000000000000003E-5</v>
      </c>
      <c r="O263" s="43">
        <f>ROUND(E263*N263,2)</f>
        <v>0.01</v>
      </c>
      <c r="P263" s="43">
        <v>0</v>
      </c>
      <c r="Q263" s="43">
        <f>ROUND(E263*P263,2)</f>
        <v>0</v>
      </c>
      <c r="R263" s="43"/>
      <c r="S263" s="43" t="s">
        <v>704</v>
      </c>
      <c r="T263" s="44" t="s">
        <v>705</v>
      </c>
      <c r="U263" s="27">
        <v>0</v>
      </c>
      <c r="V263" s="27">
        <f>ROUND(E263*U263,2)</f>
        <v>0</v>
      </c>
      <c r="W263" s="27"/>
      <c r="X263" s="18"/>
      <c r="Y263" s="18"/>
      <c r="Z263" s="18"/>
      <c r="AA263" s="18"/>
      <c r="AB263" s="18"/>
      <c r="AC263" s="18"/>
      <c r="AD263" s="18"/>
      <c r="AE263" s="18"/>
      <c r="AF263" s="18"/>
      <c r="AG263" s="18" t="s">
        <v>1306</v>
      </c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</row>
    <row r="264" spans="1:60" outlineLevel="1">
      <c r="A264" s="25"/>
      <c r="B264" s="26"/>
      <c r="C264" s="62" t="s">
        <v>1183</v>
      </c>
      <c r="D264" s="60"/>
      <c r="E264" s="61">
        <v>134.6</v>
      </c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18"/>
      <c r="Y264" s="18"/>
      <c r="Z264" s="18"/>
      <c r="AA264" s="18"/>
      <c r="AB264" s="18"/>
      <c r="AC264" s="18"/>
      <c r="AD264" s="18"/>
      <c r="AE264" s="18"/>
      <c r="AF264" s="18"/>
      <c r="AG264" s="18" t="s">
        <v>707</v>
      </c>
      <c r="AH264" s="18">
        <v>0</v>
      </c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</row>
    <row r="265" spans="1:60" outlineLevel="1">
      <c r="A265" s="38">
        <v>82</v>
      </c>
      <c r="B265" s="39" t="s">
        <v>1184</v>
      </c>
      <c r="C265" s="56" t="s">
        <v>1185</v>
      </c>
      <c r="D265" s="40" t="s">
        <v>730</v>
      </c>
      <c r="E265" s="41">
        <v>88.27</v>
      </c>
      <c r="F265" s="42"/>
      <c r="G265" s="43">
        <f>ROUND(E265*F265,2)</f>
        <v>0</v>
      </c>
      <c r="H265" s="42">
        <v>140.57</v>
      </c>
      <c r="I265" s="43">
        <f>ROUND(E265*H265,2)</f>
        <v>12408.11</v>
      </c>
      <c r="J265" s="42">
        <v>338.93</v>
      </c>
      <c r="K265" s="43">
        <f>ROUND(E265*J265,2)</f>
        <v>29917.35</v>
      </c>
      <c r="L265" s="43">
        <v>21</v>
      </c>
      <c r="M265" s="43">
        <f>G265*(1+L265/100)</f>
        <v>0</v>
      </c>
      <c r="N265" s="43">
        <v>3.022E-2</v>
      </c>
      <c r="O265" s="43">
        <f>ROUND(E265*N265,2)</f>
        <v>2.67</v>
      </c>
      <c r="P265" s="43">
        <v>0</v>
      </c>
      <c r="Q265" s="43">
        <f>ROUND(E265*P265,2)</f>
        <v>0</v>
      </c>
      <c r="R265" s="43"/>
      <c r="S265" s="43" t="s">
        <v>704</v>
      </c>
      <c r="T265" s="44" t="s">
        <v>705</v>
      </c>
      <c r="U265" s="27">
        <v>0</v>
      </c>
      <c r="V265" s="27">
        <f>ROUND(E265*U265,2)</f>
        <v>0</v>
      </c>
      <c r="W265" s="27"/>
      <c r="X265" s="18"/>
      <c r="Y265" s="18"/>
      <c r="Z265" s="18"/>
      <c r="AA265" s="18"/>
      <c r="AB265" s="18"/>
      <c r="AC265" s="18"/>
      <c r="AD265" s="18"/>
      <c r="AE265" s="18"/>
      <c r="AF265" s="18"/>
      <c r="AG265" s="18" t="s">
        <v>1306</v>
      </c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</row>
    <row r="266" spans="1:60" outlineLevel="1">
      <c r="A266" s="25"/>
      <c r="B266" s="26"/>
      <c r="C266" s="177" t="s">
        <v>1186</v>
      </c>
      <c r="D266" s="178"/>
      <c r="E266" s="178"/>
      <c r="F266" s="178"/>
      <c r="G266" s="178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18"/>
      <c r="Y266" s="18"/>
      <c r="Z266" s="18"/>
      <c r="AA266" s="18"/>
      <c r="AB266" s="18"/>
      <c r="AC266" s="18"/>
      <c r="AD266" s="18"/>
      <c r="AE266" s="18"/>
      <c r="AF266" s="18"/>
      <c r="AG266" s="18" t="s">
        <v>1310</v>
      </c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</row>
    <row r="267" spans="1:60" outlineLevel="1">
      <c r="A267" s="25"/>
      <c r="B267" s="26"/>
      <c r="C267" s="62" t="s">
        <v>1187</v>
      </c>
      <c r="D267" s="60"/>
      <c r="E267" s="61">
        <v>88.27</v>
      </c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18"/>
      <c r="Y267" s="18"/>
      <c r="Z267" s="18"/>
      <c r="AA267" s="18"/>
      <c r="AB267" s="18"/>
      <c r="AC267" s="18"/>
      <c r="AD267" s="18"/>
      <c r="AE267" s="18"/>
      <c r="AF267" s="18"/>
      <c r="AG267" s="18" t="s">
        <v>707</v>
      </c>
      <c r="AH267" s="18">
        <v>0</v>
      </c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</row>
    <row r="268" spans="1:60" outlineLevel="1">
      <c r="A268" s="38">
        <v>83</v>
      </c>
      <c r="B268" s="39" t="s">
        <v>1188</v>
      </c>
      <c r="C268" s="56" t="s">
        <v>1189</v>
      </c>
      <c r="D268" s="40" t="s">
        <v>730</v>
      </c>
      <c r="E268" s="41">
        <v>3.45</v>
      </c>
      <c r="F268" s="42"/>
      <c r="G268" s="43">
        <f>ROUND(E268*F268,2)</f>
        <v>0</v>
      </c>
      <c r="H268" s="42">
        <v>92</v>
      </c>
      <c r="I268" s="43">
        <f>ROUND(E268*H268,2)</f>
        <v>317.39999999999998</v>
      </c>
      <c r="J268" s="42">
        <v>412</v>
      </c>
      <c r="K268" s="43">
        <f>ROUND(E268*J268,2)</f>
        <v>1421.4</v>
      </c>
      <c r="L268" s="43">
        <v>21</v>
      </c>
      <c r="M268" s="43">
        <f>G268*(1+L268/100)</f>
        <v>0</v>
      </c>
      <c r="N268" s="43">
        <v>5.2839999999999998E-2</v>
      </c>
      <c r="O268" s="43">
        <f>ROUND(E268*N268,2)</f>
        <v>0.18</v>
      </c>
      <c r="P268" s="43">
        <v>0</v>
      </c>
      <c r="Q268" s="43">
        <f>ROUND(E268*P268,2)</f>
        <v>0</v>
      </c>
      <c r="R268" s="43"/>
      <c r="S268" s="43" t="s">
        <v>704</v>
      </c>
      <c r="T268" s="44" t="s">
        <v>705</v>
      </c>
      <c r="U268" s="27">
        <v>0</v>
      </c>
      <c r="V268" s="27">
        <f>ROUND(E268*U268,2)</f>
        <v>0</v>
      </c>
      <c r="W268" s="27"/>
      <c r="X268" s="18"/>
      <c r="Y268" s="18"/>
      <c r="Z268" s="18"/>
      <c r="AA268" s="18"/>
      <c r="AB268" s="18"/>
      <c r="AC268" s="18"/>
      <c r="AD268" s="18"/>
      <c r="AE268" s="18"/>
      <c r="AF268" s="18"/>
      <c r="AG268" s="18" t="s">
        <v>1306</v>
      </c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</row>
    <row r="269" spans="1:60" outlineLevel="1">
      <c r="A269" s="25"/>
      <c r="B269" s="26"/>
      <c r="C269" s="177" t="s">
        <v>1190</v>
      </c>
      <c r="D269" s="178"/>
      <c r="E269" s="178"/>
      <c r="F269" s="178"/>
      <c r="G269" s="178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18"/>
      <c r="Y269" s="18"/>
      <c r="Z269" s="18"/>
      <c r="AA269" s="18"/>
      <c r="AB269" s="18"/>
      <c r="AC269" s="18"/>
      <c r="AD269" s="18"/>
      <c r="AE269" s="18"/>
      <c r="AF269" s="18"/>
      <c r="AG269" s="18" t="s">
        <v>1310</v>
      </c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</row>
    <row r="270" spans="1:60" outlineLevel="1">
      <c r="A270" s="25"/>
      <c r="B270" s="26"/>
      <c r="C270" s="62" t="s">
        <v>1191</v>
      </c>
      <c r="D270" s="60"/>
      <c r="E270" s="61">
        <v>1.73</v>
      </c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18"/>
      <c r="Y270" s="18"/>
      <c r="Z270" s="18"/>
      <c r="AA270" s="18"/>
      <c r="AB270" s="18"/>
      <c r="AC270" s="18"/>
      <c r="AD270" s="18"/>
      <c r="AE270" s="18"/>
      <c r="AF270" s="18"/>
      <c r="AG270" s="18" t="s">
        <v>707</v>
      </c>
      <c r="AH270" s="18">
        <v>0</v>
      </c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</row>
    <row r="271" spans="1:60" outlineLevel="1">
      <c r="A271" s="25"/>
      <c r="B271" s="26"/>
      <c r="C271" s="62" t="s">
        <v>1192</v>
      </c>
      <c r="D271" s="60"/>
      <c r="E271" s="61">
        <v>1.73</v>
      </c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18"/>
      <c r="Y271" s="18"/>
      <c r="Z271" s="18"/>
      <c r="AA271" s="18"/>
      <c r="AB271" s="18"/>
      <c r="AC271" s="18"/>
      <c r="AD271" s="18"/>
      <c r="AE271" s="18"/>
      <c r="AF271" s="18"/>
      <c r="AG271" s="18" t="s">
        <v>707</v>
      </c>
      <c r="AH271" s="18">
        <v>0</v>
      </c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</row>
    <row r="272" spans="1:60" outlineLevel="1">
      <c r="A272" s="38">
        <v>84</v>
      </c>
      <c r="B272" s="39" t="s">
        <v>1193</v>
      </c>
      <c r="C272" s="56" t="s">
        <v>1194</v>
      </c>
      <c r="D272" s="40" t="s">
        <v>730</v>
      </c>
      <c r="E272" s="41">
        <v>59.792000000000002</v>
      </c>
      <c r="F272" s="42"/>
      <c r="G272" s="43">
        <f>ROUND(E272*F272,2)</f>
        <v>0</v>
      </c>
      <c r="H272" s="42">
        <v>94.67</v>
      </c>
      <c r="I272" s="43">
        <f>ROUND(E272*H272,2)</f>
        <v>5660.51</v>
      </c>
      <c r="J272" s="42">
        <v>496.33</v>
      </c>
      <c r="K272" s="43">
        <f>ROUND(E272*J272,2)</f>
        <v>29676.560000000001</v>
      </c>
      <c r="L272" s="43">
        <v>21</v>
      </c>
      <c r="M272" s="43">
        <f>G272*(1+L272/100)</f>
        <v>0</v>
      </c>
      <c r="N272" s="43">
        <v>5.3690000000000002E-2</v>
      </c>
      <c r="O272" s="43">
        <f>ROUND(E272*N272,2)</f>
        <v>3.21</v>
      </c>
      <c r="P272" s="43">
        <v>0</v>
      </c>
      <c r="Q272" s="43">
        <f>ROUND(E272*P272,2)</f>
        <v>0</v>
      </c>
      <c r="R272" s="43"/>
      <c r="S272" s="43" t="s">
        <v>704</v>
      </c>
      <c r="T272" s="44" t="s">
        <v>705</v>
      </c>
      <c r="U272" s="27">
        <v>0</v>
      </c>
      <c r="V272" s="27">
        <f>ROUND(E272*U272,2)</f>
        <v>0</v>
      </c>
      <c r="W272" s="27"/>
      <c r="X272" s="18"/>
      <c r="Y272" s="18"/>
      <c r="Z272" s="18"/>
      <c r="AA272" s="18"/>
      <c r="AB272" s="18"/>
      <c r="AC272" s="18"/>
      <c r="AD272" s="18"/>
      <c r="AE272" s="18"/>
      <c r="AF272" s="18"/>
      <c r="AG272" s="18" t="s">
        <v>1306</v>
      </c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</row>
    <row r="273" spans="1:60" outlineLevel="1">
      <c r="A273" s="25"/>
      <c r="B273" s="26"/>
      <c r="C273" s="177" t="s">
        <v>1190</v>
      </c>
      <c r="D273" s="178"/>
      <c r="E273" s="178"/>
      <c r="F273" s="178"/>
      <c r="G273" s="178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18"/>
      <c r="Y273" s="18"/>
      <c r="Z273" s="18"/>
      <c r="AA273" s="18"/>
      <c r="AB273" s="18"/>
      <c r="AC273" s="18"/>
      <c r="AD273" s="18"/>
      <c r="AE273" s="18"/>
      <c r="AF273" s="18"/>
      <c r="AG273" s="18" t="s">
        <v>1310</v>
      </c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</row>
    <row r="274" spans="1:60" outlineLevel="1">
      <c r="A274" s="25"/>
      <c r="B274" s="26"/>
      <c r="C274" s="62" t="s">
        <v>1195</v>
      </c>
      <c r="D274" s="60"/>
      <c r="E274" s="61">
        <v>1.8</v>
      </c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18"/>
      <c r="Y274" s="18"/>
      <c r="Z274" s="18"/>
      <c r="AA274" s="18"/>
      <c r="AB274" s="18"/>
      <c r="AC274" s="18"/>
      <c r="AD274" s="18"/>
      <c r="AE274" s="18"/>
      <c r="AF274" s="18"/>
      <c r="AG274" s="18" t="s">
        <v>707</v>
      </c>
      <c r="AH274" s="18">
        <v>0</v>
      </c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</row>
    <row r="275" spans="1:60" outlineLevel="1">
      <c r="A275" s="25"/>
      <c r="B275" s="26"/>
      <c r="C275" s="62" t="s">
        <v>1196</v>
      </c>
      <c r="D275" s="60"/>
      <c r="E275" s="61">
        <v>4.6500000000000004</v>
      </c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18"/>
      <c r="Y275" s="18"/>
      <c r="Z275" s="18"/>
      <c r="AA275" s="18"/>
      <c r="AB275" s="18"/>
      <c r="AC275" s="18"/>
      <c r="AD275" s="18"/>
      <c r="AE275" s="18"/>
      <c r="AF275" s="18"/>
      <c r="AG275" s="18" t="s">
        <v>707</v>
      </c>
      <c r="AH275" s="18">
        <v>0</v>
      </c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</row>
    <row r="276" spans="1:60" outlineLevel="1">
      <c r="A276" s="25"/>
      <c r="B276" s="26"/>
      <c r="C276" s="62" t="s">
        <v>1197</v>
      </c>
      <c r="D276" s="60"/>
      <c r="E276" s="61">
        <v>6.8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18"/>
      <c r="Y276" s="18"/>
      <c r="Z276" s="18"/>
      <c r="AA276" s="18"/>
      <c r="AB276" s="18"/>
      <c r="AC276" s="18"/>
      <c r="AD276" s="18"/>
      <c r="AE276" s="18"/>
      <c r="AF276" s="18"/>
      <c r="AG276" s="18" t="s">
        <v>707</v>
      </c>
      <c r="AH276" s="18">
        <v>0</v>
      </c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</row>
    <row r="277" spans="1:60" outlineLevel="1">
      <c r="A277" s="25"/>
      <c r="B277" s="26"/>
      <c r="C277" s="62" t="s">
        <v>1198</v>
      </c>
      <c r="D277" s="60"/>
      <c r="E277" s="61">
        <v>8.82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18"/>
      <c r="Y277" s="18"/>
      <c r="Z277" s="18"/>
      <c r="AA277" s="18"/>
      <c r="AB277" s="18"/>
      <c r="AC277" s="18"/>
      <c r="AD277" s="18"/>
      <c r="AE277" s="18"/>
      <c r="AF277" s="18"/>
      <c r="AG277" s="18" t="s">
        <v>707</v>
      </c>
      <c r="AH277" s="18">
        <v>0</v>
      </c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</row>
    <row r="278" spans="1:60" outlineLevel="1">
      <c r="A278" s="25"/>
      <c r="B278" s="26"/>
      <c r="C278" s="62" t="s">
        <v>1199</v>
      </c>
      <c r="D278" s="60"/>
      <c r="E278" s="61">
        <v>9.16</v>
      </c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18"/>
      <c r="Y278" s="18"/>
      <c r="Z278" s="18"/>
      <c r="AA278" s="18"/>
      <c r="AB278" s="18"/>
      <c r="AC278" s="18"/>
      <c r="AD278" s="18"/>
      <c r="AE278" s="18"/>
      <c r="AF278" s="18"/>
      <c r="AG278" s="18" t="s">
        <v>707</v>
      </c>
      <c r="AH278" s="18">
        <v>0</v>
      </c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</row>
    <row r="279" spans="1:60" outlineLevel="1">
      <c r="A279" s="25"/>
      <c r="B279" s="26"/>
      <c r="C279" s="62" t="s">
        <v>1200</v>
      </c>
      <c r="D279" s="60"/>
      <c r="E279" s="61">
        <v>8.82</v>
      </c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18"/>
      <c r="Y279" s="18"/>
      <c r="Z279" s="18"/>
      <c r="AA279" s="18"/>
      <c r="AB279" s="18"/>
      <c r="AC279" s="18"/>
      <c r="AD279" s="18"/>
      <c r="AE279" s="18"/>
      <c r="AF279" s="18"/>
      <c r="AG279" s="18" t="s">
        <v>707</v>
      </c>
      <c r="AH279" s="18">
        <v>0</v>
      </c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</row>
    <row r="280" spans="1:60" outlineLevel="1">
      <c r="A280" s="25"/>
      <c r="B280" s="26"/>
      <c r="C280" s="62" t="s">
        <v>1201</v>
      </c>
      <c r="D280" s="60"/>
      <c r="E280" s="61">
        <v>8.82</v>
      </c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18"/>
      <c r="Y280" s="18"/>
      <c r="Z280" s="18"/>
      <c r="AA280" s="18"/>
      <c r="AB280" s="18"/>
      <c r="AC280" s="18"/>
      <c r="AD280" s="18"/>
      <c r="AE280" s="18"/>
      <c r="AF280" s="18"/>
      <c r="AG280" s="18" t="s">
        <v>707</v>
      </c>
      <c r="AH280" s="18">
        <v>0</v>
      </c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</row>
    <row r="281" spans="1:60" outlineLevel="1">
      <c r="A281" s="25"/>
      <c r="B281" s="26"/>
      <c r="C281" s="62" t="s">
        <v>1202</v>
      </c>
      <c r="D281" s="60"/>
      <c r="E281" s="61">
        <v>8.82</v>
      </c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18"/>
      <c r="Y281" s="18"/>
      <c r="Z281" s="18"/>
      <c r="AA281" s="18"/>
      <c r="AB281" s="18"/>
      <c r="AC281" s="18"/>
      <c r="AD281" s="18"/>
      <c r="AE281" s="18"/>
      <c r="AF281" s="18"/>
      <c r="AG281" s="18" t="s">
        <v>707</v>
      </c>
      <c r="AH281" s="18">
        <v>0</v>
      </c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</row>
    <row r="282" spans="1:60" outlineLevel="1">
      <c r="A282" s="25"/>
      <c r="B282" s="26"/>
      <c r="C282" s="62" t="s">
        <v>1203</v>
      </c>
      <c r="D282" s="60"/>
      <c r="E282" s="61">
        <v>2.1</v>
      </c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18"/>
      <c r="Y282" s="18"/>
      <c r="Z282" s="18"/>
      <c r="AA282" s="18"/>
      <c r="AB282" s="18"/>
      <c r="AC282" s="18"/>
      <c r="AD282" s="18"/>
      <c r="AE282" s="18"/>
      <c r="AF282" s="18"/>
      <c r="AG282" s="18" t="s">
        <v>707</v>
      </c>
      <c r="AH282" s="18">
        <v>0</v>
      </c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</row>
    <row r="283" spans="1:60" outlineLevel="1">
      <c r="A283" s="38">
        <v>85</v>
      </c>
      <c r="B283" s="39" t="s">
        <v>1204</v>
      </c>
      <c r="C283" s="56" t="s">
        <v>1205</v>
      </c>
      <c r="D283" s="40" t="s">
        <v>1659</v>
      </c>
      <c r="E283" s="41">
        <v>62.25</v>
      </c>
      <c r="F283" s="42"/>
      <c r="G283" s="43">
        <f>ROUND(E283*F283,2)</f>
        <v>0</v>
      </c>
      <c r="H283" s="42">
        <v>0</v>
      </c>
      <c r="I283" s="43">
        <f>ROUND(E283*H283,2)</f>
        <v>0</v>
      </c>
      <c r="J283" s="42">
        <v>24.1</v>
      </c>
      <c r="K283" s="43">
        <f>ROUND(E283*J283,2)</f>
        <v>1500.23</v>
      </c>
      <c r="L283" s="43">
        <v>21</v>
      </c>
      <c r="M283" s="43">
        <f>G283*(1+L283/100)</f>
        <v>0</v>
      </c>
      <c r="N283" s="43">
        <v>0</v>
      </c>
      <c r="O283" s="43">
        <f>ROUND(E283*N283,2)</f>
        <v>0</v>
      </c>
      <c r="P283" s="43">
        <v>0</v>
      </c>
      <c r="Q283" s="43">
        <f>ROUND(E283*P283,2)</f>
        <v>0</v>
      </c>
      <c r="R283" s="43"/>
      <c r="S283" s="43" t="s">
        <v>704</v>
      </c>
      <c r="T283" s="44" t="s">
        <v>705</v>
      </c>
      <c r="U283" s="27">
        <v>0</v>
      </c>
      <c r="V283" s="27">
        <f>ROUND(E283*U283,2)</f>
        <v>0</v>
      </c>
      <c r="W283" s="27"/>
      <c r="X283" s="18"/>
      <c r="Y283" s="18"/>
      <c r="Z283" s="18"/>
      <c r="AA283" s="18"/>
      <c r="AB283" s="18"/>
      <c r="AC283" s="18"/>
      <c r="AD283" s="18"/>
      <c r="AE283" s="18"/>
      <c r="AF283" s="18"/>
      <c r="AG283" s="18" t="s">
        <v>1306</v>
      </c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</row>
    <row r="284" spans="1:60" ht="22.5" outlineLevel="1">
      <c r="A284" s="25"/>
      <c r="B284" s="26"/>
      <c r="C284" s="62" t="s">
        <v>1206</v>
      </c>
      <c r="D284" s="60"/>
      <c r="E284" s="61">
        <v>39.9</v>
      </c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18"/>
      <c r="Y284" s="18"/>
      <c r="Z284" s="18"/>
      <c r="AA284" s="18"/>
      <c r="AB284" s="18"/>
      <c r="AC284" s="18"/>
      <c r="AD284" s="18"/>
      <c r="AE284" s="18"/>
      <c r="AF284" s="18"/>
      <c r="AG284" s="18" t="s">
        <v>707</v>
      </c>
      <c r="AH284" s="18">
        <v>0</v>
      </c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</row>
    <row r="285" spans="1:60" outlineLevel="1">
      <c r="A285" s="25"/>
      <c r="B285" s="26"/>
      <c r="C285" s="62" t="s">
        <v>1207</v>
      </c>
      <c r="D285" s="60"/>
      <c r="E285" s="61">
        <v>17.399999999999999</v>
      </c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18"/>
      <c r="Y285" s="18"/>
      <c r="Z285" s="18"/>
      <c r="AA285" s="18"/>
      <c r="AB285" s="18"/>
      <c r="AC285" s="18"/>
      <c r="AD285" s="18"/>
      <c r="AE285" s="18"/>
      <c r="AF285" s="18"/>
      <c r="AG285" s="18" t="s">
        <v>707</v>
      </c>
      <c r="AH285" s="18">
        <v>0</v>
      </c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</row>
    <row r="286" spans="1:60" outlineLevel="1">
      <c r="A286" s="25"/>
      <c r="B286" s="26"/>
      <c r="C286" s="62" t="s">
        <v>1208</v>
      </c>
      <c r="D286" s="60"/>
      <c r="E286" s="61">
        <v>4.95</v>
      </c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18"/>
      <c r="Y286" s="18"/>
      <c r="Z286" s="18"/>
      <c r="AA286" s="18"/>
      <c r="AB286" s="18"/>
      <c r="AC286" s="18"/>
      <c r="AD286" s="18"/>
      <c r="AE286" s="18"/>
      <c r="AF286" s="18"/>
      <c r="AG286" s="18" t="s">
        <v>707</v>
      </c>
      <c r="AH286" s="18">
        <v>0</v>
      </c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</row>
    <row r="287" spans="1:60" outlineLevel="1">
      <c r="A287" s="38">
        <v>86</v>
      </c>
      <c r="B287" s="39" t="s">
        <v>1209</v>
      </c>
      <c r="C287" s="56" t="s">
        <v>1210</v>
      </c>
      <c r="D287" s="40" t="s">
        <v>730</v>
      </c>
      <c r="E287" s="41">
        <v>209.38</v>
      </c>
      <c r="F287" s="42"/>
      <c r="G287" s="43">
        <f>ROUND(E287*F287,2)</f>
        <v>0</v>
      </c>
      <c r="H287" s="42">
        <v>90.92</v>
      </c>
      <c r="I287" s="43">
        <f>ROUND(E287*H287,2)</f>
        <v>19036.830000000002</v>
      </c>
      <c r="J287" s="42">
        <v>156.58000000000001</v>
      </c>
      <c r="K287" s="43">
        <f>ROUND(E287*J287,2)</f>
        <v>32784.720000000001</v>
      </c>
      <c r="L287" s="43">
        <v>21</v>
      </c>
      <c r="M287" s="43">
        <f>G287*(1+L287/100)</f>
        <v>0</v>
      </c>
      <c r="N287" s="43">
        <v>2.495E-2</v>
      </c>
      <c r="O287" s="43">
        <f>ROUND(E287*N287,2)</f>
        <v>5.22</v>
      </c>
      <c r="P287" s="43">
        <v>0</v>
      </c>
      <c r="Q287" s="43">
        <f>ROUND(E287*P287,2)</f>
        <v>0</v>
      </c>
      <c r="R287" s="43"/>
      <c r="S287" s="43" t="s">
        <v>704</v>
      </c>
      <c r="T287" s="44" t="s">
        <v>705</v>
      </c>
      <c r="U287" s="27">
        <v>0</v>
      </c>
      <c r="V287" s="27">
        <f>ROUND(E287*U287,2)</f>
        <v>0</v>
      </c>
      <c r="W287" s="27"/>
      <c r="X287" s="18"/>
      <c r="Y287" s="18"/>
      <c r="Z287" s="18"/>
      <c r="AA287" s="18"/>
      <c r="AB287" s="18"/>
      <c r="AC287" s="18"/>
      <c r="AD287" s="18"/>
      <c r="AE287" s="18"/>
      <c r="AF287" s="18"/>
      <c r="AG287" s="18" t="s">
        <v>1306</v>
      </c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</row>
    <row r="288" spans="1:60" outlineLevel="1">
      <c r="A288" s="25"/>
      <c r="B288" s="26"/>
      <c r="C288" s="177" t="s">
        <v>1211</v>
      </c>
      <c r="D288" s="178"/>
      <c r="E288" s="178"/>
      <c r="F288" s="178"/>
      <c r="G288" s="178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18"/>
      <c r="Y288" s="18"/>
      <c r="Z288" s="18"/>
      <c r="AA288" s="18"/>
      <c r="AB288" s="18"/>
      <c r="AC288" s="18"/>
      <c r="AD288" s="18"/>
      <c r="AE288" s="18"/>
      <c r="AF288" s="18"/>
      <c r="AG288" s="18" t="s">
        <v>1310</v>
      </c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</row>
    <row r="289" spans="1:60" outlineLevel="1">
      <c r="A289" s="25"/>
      <c r="B289" s="26"/>
      <c r="C289" s="62" t="s">
        <v>1212</v>
      </c>
      <c r="D289" s="60"/>
      <c r="E289" s="61">
        <v>13.81</v>
      </c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18"/>
      <c r="Y289" s="18"/>
      <c r="Z289" s="18"/>
      <c r="AA289" s="18"/>
      <c r="AB289" s="18"/>
      <c r="AC289" s="18"/>
      <c r="AD289" s="18"/>
      <c r="AE289" s="18"/>
      <c r="AF289" s="18"/>
      <c r="AG289" s="18" t="s">
        <v>707</v>
      </c>
      <c r="AH289" s="18">
        <v>0</v>
      </c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</row>
    <row r="290" spans="1:60" outlineLevel="1">
      <c r="A290" s="25"/>
      <c r="B290" s="26"/>
      <c r="C290" s="62" t="s">
        <v>1213</v>
      </c>
      <c r="D290" s="60"/>
      <c r="E290" s="61">
        <v>15.24</v>
      </c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18"/>
      <c r="Y290" s="18"/>
      <c r="Z290" s="18"/>
      <c r="AA290" s="18"/>
      <c r="AB290" s="18"/>
      <c r="AC290" s="18"/>
      <c r="AD290" s="18"/>
      <c r="AE290" s="18"/>
      <c r="AF290" s="18"/>
      <c r="AG290" s="18" t="s">
        <v>707</v>
      </c>
      <c r="AH290" s="18">
        <v>0</v>
      </c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</row>
    <row r="291" spans="1:60" outlineLevel="1">
      <c r="A291" s="25"/>
      <c r="B291" s="26"/>
      <c r="C291" s="62" t="s">
        <v>1214</v>
      </c>
      <c r="D291" s="60"/>
      <c r="E291" s="61">
        <v>15.08</v>
      </c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18"/>
      <c r="Y291" s="18"/>
      <c r="Z291" s="18"/>
      <c r="AA291" s="18"/>
      <c r="AB291" s="18"/>
      <c r="AC291" s="18"/>
      <c r="AD291" s="18"/>
      <c r="AE291" s="18"/>
      <c r="AF291" s="18"/>
      <c r="AG291" s="18" t="s">
        <v>707</v>
      </c>
      <c r="AH291" s="18">
        <v>0</v>
      </c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</row>
    <row r="292" spans="1:60" outlineLevel="1">
      <c r="A292" s="25"/>
      <c r="B292" s="26"/>
      <c r="C292" s="62" t="s">
        <v>1215</v>
      </c>
      <c r="D292" s="60"/>
      <c r="E292" s="61">
        <v>18.57</v>
      </c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18"/>
      <c r="Y292" s="18"/>
      <c r="Z292" s="18"/>
      <c r="AA292" s="18"/>
      <c r="AB292" s="18"/>
      <c r="AC292" s="18"/>
      <c r="AD292" s="18"/>
      <c r="AE292" s="18"/>
      <c r="AF292" s="18"/>
      <c r="AG292" s="18" t="s">
        <v>707</v>
      </c>
      <c r="AH292" s="18">
        <v>0</v>
      </c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</row>
    <row r="293" spans="1:60" outlineLevel="1">
      <c r="A293" s="25"/>
      <c r="B293" s="26"/>
      <c r="C293" s="62" t="s">
        <v>1216</v>
      </c>
      <c r="D293" s="60"/>
      <c r="E293" s="61">
        <v>23.68</v>
      </c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18"/>
      <c r="Y293" s="18"/>
      <c r="Z293" s="18"/>
      <c r="AA293" s="18"/>
      <c r="AB293" s="18"/>
      <c r="AC293" s="18"/>
      <c r="AD293" s="18"/>
      <c r="AE293" s="18"/>
      <c r="AF293" s="18"/>
      <c r="AG293" s="18" t="s">
        <v>707</v>
      </c>
      <c r="AH293" s="18">
        <v>0</v>
      </c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</row>
    <row r="294" spans="1:60" outlineLevel="1">
      <c r="A294" s="25"/>
      <c r="B294" s="26"/>
      <c r="C294" s="62" t="s">
        <v>1217</v>
      </c>
      <c r="D294" s="60"/>
      <c r="E294" s="61">
        <v>23.83</v>
      </c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18"/>
      <c r="Y294" s="18"/>
      <c r="Z294" s="18"/>
      <c r="AA294" s="18"/>
      <c r="AB294" s="18"/>
      <c r="AC294" s="18"/>
      <c r="AD294" s="18"/>
      <c r="AE294" s="18"/>
      <c r="AF294" s="18"/>
      <c r="AG294" s="18" t="s">
        <v>707</v>
      </c>
      <c r="AH294" s="18">
        <v>0</v>
      </c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</row>
    <row r="295" spans="1:60" outlineLevel="1">
      <c r="A295" s="25"/>
      <c r="B295" s="26"/>
      <c r="C295" s="62" t="s">
        <v>1218</v>
      </c>
      <c r="D295" s="60"/>
      <c r="E295" s="61">
        <v>14.09</v>
      </c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18"/>
      <c r="Y295" s="18"/>
      <c r="Z295" s="18"/>
      <c r="AA295" s="18"/>
      <c r="AB295" s="18"/>
      <c r="AC295" s="18"/>
      <c r="AD295" s="18"/>
      <c r="AE295" s="18"/>
      <c r="AF295" s="18"/>
      <c r="AG295" s="18" t="s">
        <v>707</v>
      </c>
      <c r="AH295" s="18">
        <v>0</v>
      </c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</row>
    <row r="296" spans="1:60" outlineLevel="1">
      <c r="A296" s="25"/>
      <c r="B296" s="26"/>
      <c r="C296" s="62" t="s">
        <v>1219</v>
      </c>
      <c r="D296" s="60"/>
      <c r="E296" s="61">
        <v>12.04</v>
      </c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18"/>
      <c r="Y296" s="18"/>
      <c r="Z296" s="18"/>
      <c r="AA296" s="18"/>
      <c r="AB296" s="18"/>
      <c r="AC296" s="18"/>
      <c r="AD296" s="18"/>
      <c r="AE296" s="18"/>
      <c r="AF296" s="18"/>
      <c r="AG296" s="18" t="s">
        <v>707</v>
      </c>
      <c r="AH296" s="18">
        <v>0</v>
      </c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</row>
    <row r="297" spans="1:60" outlineLevel="1">
      <c r="A297" s="25"/>
      <c r="B297" s="26"/>
      <c r="C297" s="62" t="s">
        <v>1220</v>
      </c>
      <c r="D297" s="60"/>
      <c r="E297" s="61">
        <v>12.04</v>
      </c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18"/>
      <c r="Y297" s="18"/>
      <c r="Z297" s="18"/>
      <c r="AA297" s="18"/>
      <c r="AB297" s="18"/>
      <c r="AC297" s="18"/>
      <c r="AD297" s="18"/>
      <c r="AE297" s="18"/>
      <c r="AF297" s="18"/>
      <c r="AG297" s="18" t="s">
        <v>707</v>
      </c>
      <c r="AH297" s="18">
        <v>0</v>
      </c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</row>
    <row r="298" spans="1:60" outlineLevel="1">
      <c r="A298" s="25"/>
      <c r="B298" s="26"/>
      <c r="C298" s="62" t="s">
        <v>1221</v>
      </c>
      <c r="D298" s="60"/>
      <c r="E298" s="61">
        <v>12.04</v>
      </c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18"/>
      <c r="Y298" s="18"/>
      <c r="Z298" s="18"/>
      <c r="AA298" s="18"/>
      <c r="AB298" s="18"/>
      <c r="AC298" s="18"/>
      <c r="AD298" s="18"/>
      <c r="AE298" s="18"/>
      <c r="AF298" s="18"/>
      <c r="AG298" s="18" t="s">
        <v>707</v>
      </c>
      <c r="AH298" s="18">
        <v>0</v>
      </c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</row>
    <row r="299" spans="1:60" outlineLevel="1">
      <c r="A299" s="25"/>
      <c r="B299" s="26"/>
      <c r="C299" s="62" t="s">
        <v>1222</v>
      </c>
      <c r="D299" s="60"/>
      <c r="E299" s="61">
        <v>15.56</v>
      </c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18"/>
      <c r="Y299" s="18"/>
      <c r="Z299" s="18"/>
      <c r="AA299" s="18"/>
      <c r="AB299" s="18"/>
      <c r="AC299" s="18"/>
      <c r="AD299" s="18"/>
      <c r="AE299" s="18"/>
      <c r="AF299" s="18"/>
      <c r="AG299" s="18" t="s">
        <v>707</v>
      </c>
      <c r="AH299" s="18">
        <v>0</v>
      </c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</row>
    <row r="300" spans="1:60" outlineLevel="1">
      <c r="A300" s="25"/>
      <c r="B300" s="26"/>
      <c r="C300" s="62" t="s">
        <v>1223</v>
      </c>
      <c r="D300" s="60"/>
      <c r="E300" s="61">
        <v>33.409999999999997</v>
      </c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18"/>
      <c r="Y300" s="18"/>
      <c r="Z300" s="18"/>
      <c r="AA300" s="18"/>
      <c r="AB300" s="18"/>
      <c r="AC300" s="18"/>
      <c r="AD300" s="18"/>
      <c r="AE300" s="18"/>
      <c r="AF300" s="18"/>
      <c r="AG300" s="18" t="s">
        <v>707</v>
      </c>
      <c r="AH300" s="18">
        <v>0</v>
      </c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</row>
    <row r="301" spans="1:60" outlineLevel="1">
      <c r="A301" s="38">
        <v>87</v>
      </c>
      <c r="B301" s="39" t="s">
        <v>1224</v>
      </c>
      <c r="C301" s="56" t="s">
        <v>1225</v>
      </c>
      <c r="D301" s="40" t="s">
        <v>1659</v>
      </c>
      <c r="E301" s="41">
        <v>308.04000000000002</v>
      </c>
      <c r="F301" s="42"/>
      <c r="G301" s="43">
        <f>ROUND(E301*F301,2)</f>
        <v>0</v>
      </c>
      <c r="H301" s="42">
        <v>59.6</v>
      </c>
      <c r="I301" s="43">
        <f>ROUND(E301*H301,2)</f>
        <v>18359.18</v>
      </c>
      <c r="J301" s="42">
        <v>0</v>
      </c>
      <c r="K301" s="43">
        <f>ROUND(E301*J301,2)</f>
        <v>0</v>
      </c>
      <c r="L301" s="43">
        <v>21</v>
      </c>
      <c r="M301" s="43">
        <f>G301*(1+L301/100)</f>
        <v>0</v>
      </c>
      <c r="N301" s="43">
        <v>4.6000000000000001E-4</v>
      </c>
      <c r="O301" s="43">
        <f>ROUND(E301*N301,2)</f>
        <v>0.14000000000000001</v>
      </c>
      <c r="P301" s="43">
        <v>0</v>
      </c>
      <c r="Q301" s="43">
        <f>ROUND(E301*P301,2)</f>
        <v>0</v>
      </c>
      <c r="R301" s="43"/>
      <c r="S301" s="43" t="s">
        <v>704</v>
      </c>
      <c r="T301" s="44" t="s">
        <v>705</v>
      </c>
      <c r="U301" s="27">
        <v>0</v>
      </c>
      <c r="V301" s="27">
        <f>ROUND(E301*U301,2)</f>
        <v>0</v>
      </c>
      <c r="W301" s="27"/>
      <c r="X301" s="18"/>
      <c r="Y301" s="18"/>
      <c r="Z301" s="18"/>
      <c r="AA301" s="18"/>
      <c r="AB301" s="18"/>
      <c r="AC301" s="18"/>
      <c r="AD301" s="18"/>
      <c r="AE301" s="18"/>
      <c r="AF301" s="18"/>
      <c r="AG301" s="18" t="s">
        <v>1306</v>
      </c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</row>
    <row r="302" spans="1:60" outlineLevel="1">
      <c r="A302" s="25"/>
      <c r="B302" s="26"/>
      <c r="C302" s="62" t="s">
        <v>1226</v>
      </c>
      <c r="D302" s="60"/>
      <c r="E302" s="61">
        <v>8</v>
      </c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18"/>
      <c r="Y302" s="18"/>
      <c r="Z302" s="18"/>
      <c r="AA302" s="18"/>
      <c r="AB302" s="18"/>
      <c r="AC302" s="18"/>
      <c r="AD302" s="18"/>
      <c r="AE302" s="18"/>
      <c r="AF302" s="18"/>
      <c r="AG302" s="18" t="s">
        <v>707</v>
      </c>
      <c r="AH302" s="18">
        <v>0</v>
      </c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</row>
    <row r="303" spans="1:60" outlineLevel="1">
      <c r="A303" s="25"/>
      <c r="B303" s="26"/>
      <c r="C303" s="62" t="s">
        <v>1227</v>
      </c>
      <c r="D303" s="60"/>
      <c r="E303" s="61">
        <v>22.6</v>
      </c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18"/>
      <c r="Y303" s="18"/>
      <c r="Z303" s="18"/>
      <c r="AA303" s="18"/>
      <c r="AB303" s="18"/>
      <c r="AC303" s="18"/>
      <c r="AD303" s="18"/>
      <c r="AE303" s="18"/>
      <c r="AF303" s="18"/>
      <c r="AG303" s="18" t="s">
        <v>707</v>
      </c>
      <c r="AH303" s="18">
        <v>0</v>
      </c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</row>
    <row r="304" spans="1:60" outlineLevel="1">
      <c r="A304" s="25"/>
      <c r="B304" s="26"/>
      <c r="C304" s="62" t="s">
        <v>1228</v>
      </c>
      <c r="D304" s="60"/>
      <c r="E304" s="61">
        <v>6</v>
      </c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18"/>
      <c r="Y304" s="18"/>
      <c r="Z304" s="18"/>
      <c r="AA304" s="18"/>
      <c r="AB304" s="18"/>
      <c r="AC304" s="18"/>
      <c r="AD304" s="18"/>
      <c r="AE304" s="18"/>
      <c r="AF304" s="18"/>
      <c r="AG304" s="18" t="s">
        <v>707</v>
      </c>
      <c r="AH304" s="18">
        <v>0</v>
      </c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</row>
    <row r="305" spans="1:60" outlineLevel="1">
      <c r="A305" s="25"/>
      <c r="B305" s="26"/>
      <c r="C305" s="62" t="s">
        <v>1229</v>
      </c>
      <c r="D305" s="60"/>
      <c r="E305" s="61">
        <v>43.8</v>
      </c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18"/>
      <c r="Y305" s="18"/>
      <c r="Z305" s="18"/>
      <c r="AA305" s="18"/>
      <c r="AB305" s="18"/>
      <c r="AC305" s="18"/>
      <c r="AD305" s="18"/>
      <c r="AE305" s="18"/>
      <c r="AF305" s="18"/>
      <c r="AG305" s="18" t="s">
        <v>707</v>
      </c>
      <c r="AH305" s="18">
        <v>0</v>
      </c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</row>
    <row r="306" spans="1:60" outlineLevel="1">
      <c r="A306" s="25"/>
      <c r="B306" s="26"/>
      <c r="C306" s="62" t="s">
        <v>1230</v>
      </c>
      <c r="D306" s="60"/>
      <c r="E306" s="61">
        <v>5.75</v>
      </c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18"/>
      <c r="Y306" s="18"/>
      <c r="Z306" s="18"/>
      <c r="AA306" s="18"/>
      <c r="AB306" s="18"/>
      <c r="AC306" s="18"/>
      <c r="AD306" s="18"/>
      <c r="AE306" s="18"/>
      <c r="AF306" s="18"/>
      <c r="AG306" s="18" t="s">
        <v>707</v>
      </c>
      <c r="AH306" s="18">
        <v>0</v>
      </c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</row>
    <row r="307" spans="1:60" outlineLevel="1">
      <c r="A307" s="25"/>
      <c r="B307" s="26"/>
      <c r="C307" s="62" t="s">
        <v>1231</v>
      </c>
      <c r="D307" s="60"/>
      <c r="E307" s="61">
        <v>57.74</v>
      </c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18"/>
      <c r="Y307" s="18"/>
      <c r="Z307" s="18"/>
      <c r="AA307" s="18"/>
      <c r="AB307" s="18"/>
      <c r="AC307" s="18"/>
      <c r="AD307" s="18"/>
      <c r="AE307" s="18"/>
      <c r="AF307" s="18"/>
      <c r="AG307" s="18" t="s">
        <v>707</v>
      </c>
      <c r="AH307" s="18">
        <v>0</v>
      </c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</row>
    <row r="308" spans="1:60" outlineLevel="1">
      <c r="A308" s="25"/>
      <c r="B308" s="26"/>
      <c r="C308" s="62" t="s">
        <v>1232</v>
      </c>
      <c r="D308" s="60"/>
      <c r="E308" s="61">
        <v>25.75</v>
      </c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18"/>
      <c r="Y308" s="18"/>
      <c r="Z308" s="18"/>
      <c r="AA308" s="18"/>
      <c r="AB308" s="18"/>
      <c r="AC308" s="18"/>
      <c r="AD308" s="18"/>
      <c r="AE308" s="18"/>
      <c r="AF308" s="18"/>
      <c r="AG308" s="18" t="s">
        <v>707</v>
      </c>
      <c r="AH308" s="18">
        <v>0</v>
      </c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</row>
    <row r="309" spans="1:60" outlineLevel="1">
      <c r="A309" s="25"/>
      <c r="B309" s="26"/>
      <c r="C309" s="62" t="s">
        <v>1233</v>
      </c>
      <c r="D309" s="60"/>
      <c r="E309" s="61">
        <v>43.8</v>
      </c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18"/>
      <c r="Y309" s="18"/>
      <c r="Z309" s="18"/>
      <c r="AA309" s="18"/>
      <c r="AB309" s="18"/>
      <c r="AC309" s="18"/>
      <c r="AD309" s="18"/>
      <c r="AE309" s="18"/>
      <c r="AF309" s="18"/>
      <c r="AG309" s="18" t="s">
        <v>707</v>
      </c>
      <c r="AH309" s="18">
        <v>0</v>
      </c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</row>
    <row r="310" spans="1:60" outlineLevel="1">
      <c r="A310" s="25"/>
      <c r="B310" s="26"/>
      <c r="C310" s="62" t="s">
        <v>1234</v>
      </c>
      <c r="D310" s="60"/>
      <c r="E310" s="61">
        <v>43.8</v>
      </c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18"/>
      <c r="Y310" s="18"/>
      <c r="Z310" s="18"/>
      <c r="AA310" s="18"/>
      <c r="AB310" s="18"/>
      <c r="AC310" s="18"/>
      <c r="AD310" s="18"/>
      <c r="AE310" s="18"/>
      <c r="AF310" s="18"/>
      <c r="AG310" s="18" t="s">
        <v>707</v>
      </c>
      <c r="AH310" s="18">
        <v>0</v>
      </c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</row>
    <row r="311" spans="1:60" outlineLevel="1">
      <c r="A311" s="25"/>
      <c r="B311" s="26"/>
      <c r="C311" s="62" t="s">
        <v>1235</v>
      </c>
      <c r="D311" s="60"/>
      <c r="E311" s="61">
        <v>43.8</v>
      </c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18"/>
      <c r="Y311" s="18"/>
      <c r="Z311" s="18"/>
      <c r="AA311" s="18"/>
      <c r="AB311" s="18"/>
      <c r="AC311" s="18"/>
      <c r="AD311" s="18"/>
      <c r="AE311" s="18"/>
      <c r="AF311" s="18"/>
      <c r="AG311" s="18" t="s">
        <v>707</v>
      </c>
      <c r="AH311" s="18">
        <v>0</v>
      </c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</row>
    <row r="312" spans="1:60" outlineLevel="1">
      <c r="A312" s="25"/>
      <c r="B312" s="26"/>
      <c r="C312" s="62" t="s">
        <v>1236</v>
      </c>
      <c r="D312" s="60"/>
      <c r="E312" s="61">
        <v>7</v>
      </c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18"/>
      <c r="Y312" s="18"/>
      <c r="Z312" s="18"/>
      <c r="AA312" s="18"/>
      <c r="AB312" s="18"/>
      <c r="AC312" s="18"/>
      <c r="AD312" s="18"/>
      <c r="AE312" s="18"/>
      <c r="AF312" s="18"/>
      <c r="AG312" s="18" t="s">
        <v>707</v>
      </c>
      <c r="AH312" s="18">
        <v>0</v>
      </c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</row>
    <row r="313" spans="1:60" outlineLevel="1">
      <c r="A313" s="38">
        <v>88</v>
      </c>
      <c r="B313" s="39" t="s">
        <v>1237</v>
      </c>
      <c r="C313" s="56" t="s">
        <v>1238</v>
      </c>
      <c r="D313" s="40" t="s">
        <v>730</v>
      </c>
      <c r="E313" s="41">
        <v>832.77549999999997</v>
      </c>
      <c r="F313" s="42"/>
      <c r="G313" s="43">
        <f>ROUND(E313*F313,2)</f>
        <v>0</v>
      </c>
      <c r="H313" s="42">
        <v>108.72</v>
      </c>
      <c r="I313" s="43">
        <f>ROUND(E313*H313,2)</f>
        <v>90539.35</v>
      </c>
      <c r="J313" s="42">
        <v>249.78</v>
      </c>
      <c r="K313" s="43">
        <f>ROUND(E313*J313,2)</f>
        <v>208010.66</v>
      </c>
      <c r="L313" s="43">
        <v>21</v>
      </c>
      <c r="M313" s="43">
        <f>G313*(1+L313/100)</f>
        <v>0</v>
      </c>
      <c r="N313" s="43">
        <v>2.8879999999999999E-2</v>
      </c>
      <c r="O313" s="43">
        <f>ROUND(E313*N313,2)</f>
        <v>24.05</v>
      </c>
      <c r="P313" s="43">
        <v>0</v>
      </c>
      <c r="Q313" s="43">
        <f>ROUND(E313*P313,2)</f>
        <v>0</v>
      </c>
      <c r="R313" s="43"/>
      <c r="S313" s="43" t="s">
        <v>704</v>
      </c>
      <c r="T313" s="44" t="s">
        <v>705</v>
      </c>
      <c r="U313" s="27">
        <v>0</v>
      </c>
      <c r="V313" s="27">
        <f>ROUND(E313*U313,2)</f>
        <v>0</v>
      </c>
      <c r="W313" s="27"/>
      <c r="X313" s="18"/>
      <c r="Y313" s="18"/>
      <c r="Z313" s="18"/>
      <c r="AA313" s="18"/>
      <c r="AB313" s="18"/>
      <c r="AC313" s="18"/>
      <c r="AD313" s="18"/>
      <c r="AE313" s="18"/>
      <c r="AF313" s="18"/>
      <c r="AG313" s="18" t="s">
        <v>1306</v>
      </c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</row>
    <row r="314" spans="1:60" outlineLevel="1">
      <c r="A314" s="25"/>
      <c r="B314" s="26"/>
      <c r="C314" s="177" t="s">
        <v>1186</v>
      </c>
      <c r="D314" s="178"/>
      <c r="E314" s="178"/>
      <c r="F314" s="178"/>
      <c r="G314" s="178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18"/>
      <c r="Y314" s="18"/>
      <c r="Z314" s="18"/>
      <c r="AA314" s="18"/>
      <c r="AB314" s="18"/>
      <c r="AC314" s="18"/>
      <c r="AD314" s="18"/>
      <c r="AE314" s="18"/>
      <c r="AF314" s="18"/>
      <c r="AG314" s="18" t="s">
        <v>1310</v>
      </c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</row>
    <row r="315" spans="1:60" outlineLevel="1">
      <c r="A315" s="25"/>
      <c r="B315" s="26"/>
      <c r="C315" s="62" t="s">
        <v>1239</v>
      </c>
      <c r="D315" s="60"/>
      <c r="E315" s="61">
        <v>19.45</v>
      </c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18"/>
      <c r="Y315" s="18"/>
      <c r="Z315" s="18"/>
      <c r="AA315" s="18"/>
      <c r="AB315" s="18"/>
      <c r="AC315" s="18"/>
      <c r="AD315" s="18"/>
      <c r="AE315" s="18"/>
      <c r="AF315" s="18"/>
      <c r="AG315" s="18" t="s">
        <v>707</v>
      </c>
      <c r="AH315" s="18">
        <v>0</v>
      </c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</row>
    <row r="316" spans="1:60" outlineLevel="1">
      <c r="A316" s="25"/>
      <c r="B316" s="26"/>
      <c r="C316" s="62" t="s">
        <v>1240</v>
      </c>
      <c r="D316" s="60"/>
      <c r="E316" s="61">
        <v>85.16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18"/>
      <c r="Y316" s="18"/>
      <c r="Z316" s="18"/>
      <c r="AA316" s="18"/>
      <c r="AB316" s="18"/>
      <c r="AC316" s="18"/>
      <c r="AD316" s="18"/>
      <c r="AE316" s="18"/>
      <c r="AF316" s="18"/>
      <c r="AG316" s="18" t="s">
        <v>707</v>
      </c>
      <c r="AH316" s="18">
        <v>0</v>
      </c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</row>
    <row r="317" spans="1:60" outlineLevel="1">
      <c r="A317" s="25"/>
      <c r="B317" s="26"/>
      <c r="C317" s="62" t="s">
        <v>1241</v>
      </c>
      <c r="D317" s="60"/>
      <c r="E317" s="61">
        <v>52.38</v>
      </c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18"/>
      <c r="Y317" s="18"/>
      <c r="Z317" s="18"/>
      <c r="AA317" s="18"/>
      <c r="AB317" s="18"/>
      <c r="AC317" s="18"/>
      <c r="AD317" s="18"/>
      <c r="AE317" s="18"/>
      <c r="AF317" s="18"/>
      <c r="AG317" s="18" t="s">
        <v>707</v>
      </c>
      <c r="AH317" s="18">
        <v>0</v>
      </c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</row>
    <row r="318" spans="1:60" outlineLevel="1">
      <c r="A318" s="25"/>
      <c r="B318" s="26"/>
      <c r="C318" s="62" t="s">
        <v>1242</v>
      </c>
      <c r="D318" s="60"/>
      <c r="E318" s="61">
        <v>95.15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18"/>
      <c r="Y318" s="18"/>
      <c r="Z318" s="18"/>
      <c r="AA318" s="18"/>
      <c r="AB318" s="18"/>
      <c r="AC318" s="18"/>
      <c r="AD318" s="18"/>
      <c r="AE318" s="18"/>
      <c r="AF318" s="18"/>
      <c r="AG318" s="18" t="s">
        <v>707</v>
      </c>
      <c r="AH318" s="18">
        <v>0</v>
      </c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</row>
    <row r="319" spans="1:60" outlineLevel="1">
      <c r="A319" s="25"/>
      <c r="B319" s="26"/>
      <c r="C319" s="62" t="s">
        <v>1243</v>
      </c>
      <c r="D319" s="60"/>
      <c r="E319" s="61">
        <v>2.38</v>
      </c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18"/>
      <c r="Y319" s="18"/>
      <c r="Z319" s="18"/>
      <c r="AA319" s="18"/>
      <c r="AB319" s="18"/>
      <c r="AC319" s="18"/>
      <c r="AD319" s="18"/>
      <c r="AE319" s="18"/>
      <c r="AF319" s="18"/>
      <c r="AG319" s="18" t="s">
        <v>707</v>
      </c>
      <c r="AH319" s="18">
        <v>0</v>
      </c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</row>
    <row r="320" spans="1:60" outlineLevel="1">
      <c r="A320" s="25"/>
      <c r="B320" s="26"/>
      <c r="C320" s="62" t="s">
        <v>1244</v>
      </c>
      <c r="D320" s="60"/>
      <c r="E320" s="61">
        <v>2.34</v>
      </c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18"/>
      <c r="Y320" s="18"/>
      <c r="Z320" s="18"/>
      <c r="AA320" s="18"/>
      <c r="AB320" s="18"/>
      <c r="AC320" s="18"/>
      <c r="AD320" s="18"/>
      <c r="AE320" s="18"/>
      <c r="AF320" s="18"/>
      <c r="AG320" s="18" t="s">
        <v>707</v>
      </c>
      <c r="AH320" s="18">
        <v>0</v>
      </c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</row>
    <row r="321" spans="1:60" outlineLevel="1">
      <c r="A321" s="25"/>
      <c r="B321" s="26"/>
      <c r="C321" s="62" t="s">
        <v>1245</v>
      </c>
      <c r="D321" s="60"/>
      <c r="E321" s="61">
        <v>2.3199999999999998</v>
      </c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18"/>
      <c r="Y321" s="18"/>
      <c r="Z321" s="18"/>
      <c r="AA321" s="18"/>
      <c r="AB321" s="18"/>
      <c r="AC321" s="18"/>
      <c r="AD321" s="18"/>
      <c r="AE321" s="18"/>
      <c r="AF321" s="18"/>
      <c r="AG321" s="18" t="s">
        <v>707</v>
      </c>
      <c r="AH321" s="18">
        <v>0</v>
      </c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</row>
    <row r="322" spans="1:60" outlineLevel="1">
      <c r="A322" s="25"/>
      <c r="B322" s="26"/>
      <c r="C322" s="62" t="s">
        <v>1246</v>
      </c>
      <c r="D322" s="60"/>
      <c r="E322" s="61">
        <v>3.35</v>
      </c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18"/>
      <c r="Y322" s="18"/>
      <c r="Z322" s="18"/>
      <c r="AA322" s="18"/>
      <c r="AB322" s="18"/>
      <c r="AC322" s="18"/>
      <c r="AD322" s="18"/>
      <c r="AE322" s="18"/>
      <c r="AF322" s="18"/>
      <c r="AG322" s="18" t="s">
        <v>707</v>
      </c>
      <c r="AH322" s="18">
        <v>0</v>
      </c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</row>
    <row r="323" spans="1:60" outlineLevel="1">
      <c r="A323" s="25"/>
      <c r="B323" s="26"/>
      <c r="C323" s="62" t="s">
        <v>1247</v>
      </c>
      <c r="D323" s="60"/>
      <c r="E323" s="61">
        <v>3.89</v>
      </c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18"/>
      <c r="Y323" s="18"/>
      <c r="Z323" s="18"/>
      <c r="AA323" s="18"/>
      <c r="AB323" s="18"/>
      <c r="AC323" s="18"/>
      <c r="AD323" s="18"/>
      <c r="AE323" s="18"/>
      <c r="AF323" s="18"/>
      <c r="AG323" s="18" t="s">
        <v>707</v>
      </c>
      <c r="AH323" s="18">
        <v>0</v>
      </c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</row>
    <row r="324" spans="1:60" outlineLevel="1">
      <c r="A324" s="25"/>
      <c r="B324" s="26"/>
      <c r="C324" s="62" t="s">
        <v>1248</v>
      </c>
      <c r="D324" s="60"/>
      <c r="E324" s="61">
        <v>3.67</v>
      </c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18"/>
      <c r="Y324" s="18"/>
      <c r="Z324" s="18"/>
      <c r="AA324" s="18"/>
      <c r="AB324" s="18"/>
      <c r="AC324" s="18"/>
      <c r="AD324" s="18"/>
      <c r="AE324" s="18"/>
      <c r="AF324" s="18"/>
      <c r="AG324" s="18" t="s">
        <v>707</v>
      </c>
      <c r="AH324" s="18">
        <v>0</v>
      </c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</row>
    <row r="325" spans="1:60" outlineLevel="1">
      <c r="A325" s="25"/>
      <c r="B325" s="26"/>
      <c r="C325" s="62" t="s">
        <v>0</v>
      </c>
      <c r="D325" s="60"/>
      <c r="E325" s="61">
        <v>21.65</v>
      </c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18"/>
      <c r="Y325" s="18"/>
      <c r="Z325" s="18"/>
      <c r="AA325" s="18"/>
      <c r="AB325" s="18"/>
      <c r="AC325" s="18"/>
      <c r="AD325" s="18"/>
      <c r="AE325" s="18"/>
      <c r="AF325" s="18"/>
      <c r="AG325" s="18" t="s">
        <v>707</v>
      </c>
      <c r="AH325" s="18">
        <v>0</v>
      </c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</row>
    <row r="326" spans="1:60" outlineLevel="1">
      <c r="A326" s="25"/>
      <c r="B326" s="26"/>
      <c r="C326" s="62" t="s">
        <v>1</v>
      </c>
      <c r="D326" s="60"/>
      <c r="E326" s="61">
        <v>126.25</v>
      </c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18"/>
      <c r="Y326" s="18"/>
      <c r="Z326" s="18"/>
      <c r="AA326" s="18"/>
      <c r="AB326" s="18"/>
      <c r="AC326" s="18"/>
      <c r="AD326" s="18"/>
      <c r="AE326" s="18"/>
      <c r="AF326" s="18"/>
      <c r="AG326" s="18" t="s">
        <v>707</v>
      </c>
      <c r="AH326" s="18">
        <v>0</v>
      </c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</row>
    <row r="327" spans="1:60" outlineLevel="1">
      <c r="A327" s="25"/>
      <c r="B327" s="26"/>
      <c r="C327" s="62" t="s">
        <v>2</v>
      </c>
      <c r="D327" s="60"/>
      <c r="E327" s="61">
        <v>-3.85</v>
      </c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18"/>
      <c r="Y327" s="18"/>
      <c r="Z327" s="18"/>
      <c r="AA327" s="18"/>
      <c r="AB327" s="18"/>
      <c r="AC327" s="18"/>
      <c r="AD327" s="18"/>
      <c r="AE327" s="18"/>
      <c r="AF327" s="18"/>
      <c r="AG327" s="18" t="s">
        <v>707</v>
      </c>
      <c r="AH327" s="18">
        <v>0</v>
      </c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</row>
    <row r="328" spans="1:60" outlineLevel="1">
      <c r="A328" s="25"/>
      <c r="B328" s="26"/>
      <c r="C328" s="62" t="s">
        <v>3</v>
      </c>
      <c r="D328" s="60"/>
      <c r="E328" s="61">
        <v>2.23</v>
      </c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18"/>
      <c r="Y328" s="18"/>
      <c r="Z328" s="18"/>
      <c r="AA328" s="18"/>
      <c r="AB328" s="18"/>
      <c r="AC328" s="18"/>
      <c r="AD328" s="18"/>
      <c r="AE328" s="18"/>
      <c r="AF328" s="18"/>
      <c r="AG328" s="18" t="s">
        <v>707</v>
      </c>
      <c r="AH328" s="18">
        <v>0</v>
      </c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</row>
    <row r="329" spans="1:60" outlineLevel="1">
      <c r="A329" s="25"/>
      <c r="B329" s="26"/>
      <c r="C329" s="62" t="s">
        <v>4</v>
      </c>
      <c r="D329" s="60"/>
      <c r="E329" s="61">
        <v>38.99</v>
      </c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18"/>
      <c r="Y329" s="18"/>
      <c r="Z329" s="18"/>
      <c r="AA329" s="18"/>
      <c r="AB329" s="18"/>
      <c r="AC329" s="18"/>
      <c r="AD329" s="18"/>
      <c r="AE329" s="18"/>
      <c r="AF329" s="18"/>
      <c r="AG329" s="18" t="s">
        <v>707</v>
      </c>
      <c r="AH329" s="18">
        <v>0</v>
      </c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</row>
    <row r="330" spans="1:60" outlineLevel="1">
      <c r="A330" s="25"/>
      <c r="B330" s="26"/>
      <c r="C330" s="62" t="s">
        <v>5</v>
      </c>
      <c r="D330" s="60"/>
      <c r="E330" s="61">
        <v>1.89</v>
      </c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18"/>
      <c r="Y330" s="18"/>
      <c r="Z330" s="18"/>
      <c r="AA330" s="18"/>
      <c r="AB330" s="18"/>
      <c r="AC330" s="18"/>
      <c r="AD330" s="18"/>
      <c r="AE330" s="18"/>
      <c r="AF330" s="18"/>
      <c r="AG330" s="18" t="s">
        <v>707</v>
      </c>
      <c r="AH330" s="18">
        <v>0</v>
      </c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</row>
    <row r="331" spans="1:60" outlineLevel="1">
      <c r="A331" s="25"/>
      <c r="B331" s="26"/>
      <c r="C331" s="62" t="s">
        <v>6</v>
      </c>
      <c r="D331" s="60"/>
      <c r="E331" s="61">
        <v>1.89</v>
      </c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18"/>
      <c r="Y331" s="18"/>
      <c r="Z331" s="18"/>
      <c r="AA331" s="18"/>
      <c r="AB331" s="18"/>
      <c r="AC331" s="18"/>
      <c r="AD331" s="18"/>
      <c r="AE331" s="18"/>
      <c r="AF331" s="18"/>
      <c r="AG331" s="18" t="s">
        <v>707</v>
      </c>
      <c r="AH331" s="18">
        <v>0</v>
      </c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</row>
    <row r="332" spans="1:60" outlineLevel="1">
      <c r="A332" s="25"/>
      <c r="B332" s="26"/>
      <c r="C332" s="62" t="s">
        <v>7</v>
      </c>
      <c r="D332" s="60"/>
      <c r="E332" s="61">
        <v>1.89</v>
      </c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18"/>
      <c r="Y332" s="18"/>
      <c r="Z332" s="18"/>
      <c r="AA332" s="18"/>
      <c r="AB332" s="18"/>
      <c r="AC332" s="18"/>
      <c r="AD332" s="18"/>
      <c r="AE332" s="18"/>
      <c r="AF332" s="18"/>
      <c r="AG332" s="18" t="s">
        <v>707</v>
      </c>
      <c r="AH332" s="18">
        <v>0</v>
      </c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</row>
    <row r="333" spans="1:60" outlineLevel="1">
      <c r="A333" s="25"/>
      <c r="B333" s="26"/>
      <c r="C333" s="62" t="s">
        <v>8</v>
      </c>
      <c r="D333" s="60"/>
      <c r="E333" s="61">
        <v>2.38</v>
      </c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18"/>
      <c r="Y333" s="18"/>
      <c r="Z333" s="18"/>
      <c r="AA333" s="18"/>
      <c r="AB333" s="18"/>
      <c r="AC333" s="18"/>
      <c r="AD333" s="18"/>
      <c r="AE333" s="18"/>
      <c r="AF333" s="18"/>
      <c r="AG333" s="18" t="s">
        <v>707</v>
      </c>
      <c r="AH333" s="18">
        <v>0</v>
      </c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</row>
    <row r="334" spans="1:60" outlineLevel="1">
      <c r="A334" s="25"/>
      <c r="B334" s="26"/>
      <c r="C334" s="62" t="s">
        <v>9</v>
      </c>
      <c r="D334" s="60"/>
      <c r="E334" s="61">
        <v>16.03</v>
      </c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18"/>
      <c r="Y334" s="18"/>
      <c r="Z334" s="18"/>
      <c r="AA334" s="18"/>
      <c r="AB334" s="18"/>
      <c r="AC334" s="18"/>
      <c r="AD334" s="18"/>
      <c r="AE334" s="18"/>
      <c r="AF334" s="18"/>
      <c r="AG334" s="18" t="s">
        <v>707</v>
      </c>
      <c r="AH334" s="18">
        <v>0</v>
      </c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</row>
    <row r="335" spans="1:60" outlineLevel="1">
      <c r="A335" s="25"/>
      <c r="B335" s="26"/>
      <c r="C335" s="62" t="s">
        <v>10</v>
      </c>
      <c r="D335" s="60"/>
      <c r="E335" s="61">
        <v>95.15</v>
      </c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18"/>
      <c r="Y335" s="18"/>
      <c r="Z335" s="18"/>
      <c r="AA335" s="18"/>
      <c r="AB335" s="18"/>
      <c r="AC335" s="18"/>
      <c r="AD335" s="18"/>
      <c r="AE335" s="18"/>
      <c r="AF335" s="18"/>
      <c r="AG335" s="18" t="s">
        <v>707</v>
      </c>
      <c r="AH335" s="18">
        <v>0</v>
      </c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</row>
    <row r="336" spans="1:60" outlineLevel="1">
      <c r="A336" s="25"/>
      <c r="B336" s="26"/>
      <c r="C336" s="62" t="s">
        <v>11</v>
      </c>
      <c r="D336" s="60"/>
      <c r="E336" s="61">
        <v>95.15</v>
      </c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18"/>
      <c r="Y336" s="18"/>
      <c r="Z336" s="18"/>
      <c r="AA336" s="18"/>
      <c r="AB336" s="18"/>
      <c r="AC336" s="18"/>
      <c r="AD336" s="18"/>
      <c r="AE336" s="18"/>
      <c r="AF336" s="18"/>
      <c r="AG336" s="18" t="s">
        <v>707</v>
      </c>
      <c r="AH336" s="18">
        <v>0</v>
      </c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</row>
    <row r="337" spans="1:60" outlineLevel="1">
      <c r="A337" s="25"/>
      <c r="B337" s="26"/>
      <c r="C337" s="62" t="s">
        <v>12</v>
      </c>
      <c r="D337" s="60"/>
      <c r="E337" s="61">
        <v>95.15</v>
      </c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18"/>
      <c r="Y337" s="18"/>
      <c r="Z337" s="18"/>
      <c r="AA337" s="18"/>
      <c r="AB337" s="18"/>
      <c r="AC337" s="18"/>
      <c r="AD337" s="18"/>
      <c r="AE337" s="18"/>
      <c r="AF337" s="18"/>
      <c r="AG337" s="18" t="s">
        <v>707</v>
      </c>
      <c r="AH337" s="18">
        <v>0</v>
      </c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</row>
    <row r="338" spans="1:60" outlineLevel="1">
      <c r="A338" s="25"/>
      <c r="B338" s="26"/>
      <c r="C338" s="62" t="s">
        <v>13</v>
      </c>
      <c r="D338" s="60"/>
      <c r="E338" s="61">
        <v>67.88</v>
      </c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18"/>
      <c r="Y338" s="18"/>
      <c r="Z338" s="18"/>
      <c r="AA338" s="18"/>
      <c r="AB338" s="18"/>
      <c r="AC338" s="18"/>
      <c r="AD338" s="18"/>
      <c r="AE338" s="18"/>
      <c r="AF338" s="18"/>
      <c r="AG338" s="18" t="s">
        <v>707</v>
      </c>
      <c r="AH338" s="18">
        <v>0</v>
      </c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</row>
    <row r="339" spans="1:60" ht="22.5" outlineLevel="1">
      <c r="A339" s="38">
        <v>89</v>
      </c>
      <c r="B339" s="39" t="s">
        <v>14</v>
      </c>
      <c r="C339" s="56" t="s">
        <v>15</v>
      </c>
      <c r="D339" s="40" t="s">
        <v>730</v>
      </c>
      <c r="E339" s="41">
        <v>132.29249999999999</v>
      </c>
      <c r="F339" s="42"/>
      <c r="G339" s="43">
        <f>ROUND(E339*F339,2)</f>
        <v>0</v>
      </c>
      <c r="H339" s="42">
        <v>66.91</v>
      </c>
      <c r="I339" s="43">
        <f>ROUND(E339*H339,2)</f>
        <v>8851.69</v>
      </c>
      <c r="J339" s="42">
        <v>156.09</v>
      </c>
      <c r="K339" s="43">
        <f>ROUND(E339*J339,2)</f>
        <v>20649.54</v>
      </c>
      <c r="L339" s="43">
        <v>21</v>
      </c>
      <c r="M339" s="43">
        <f>G339*(1+L339/100)</f>
        <v>0</v>
      </c>
      <c r="N339" s="43">
        <v>3.6099999999999999E-3</v>
      </c>
      <c r="O339" s="43">
        <f>ROUND(E339*N339,2)</f>
        <v>0.48</v>
      </c>
      <c r="P339" s="43">
        <v>0</v>
      </c>
      <c r="Q339" s="43">
        <f>ROUND(E339*P339,2)</f>
        <v>0</v>
      </c>
      <c r="R339" s="43"/>
      <c r="S339" s="43" t="s">
        <v>704</v>
      </c>
      <c r="T339" s="44" t="s">
        <v>705</v>
      </c>
      <c r="U339" s="27">
        <v>0</v>
      </c>
      <c r="V339" s="27">
        <f>ROUND(E339*U339,2)</f>
        <v>0</v>
      </c>
      <c r="W339" s="27"/>
      <c r="X339" s="18"/>
      <c r="Y339" s="18"/>
      <c r="Z339" s="18"/>
      <c r="AA339" s="18"/>
      <c r="AB339" s="18"/>
      <c r="AC339" s="18"/>
      <c r="AD339" s="18"/>
      <c r="AE339" s="18"/>
      <c r="AF339" s="18"/>
      <c r="AG339" s="18" t="s">
        <v>1306</v>
      </c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</row>
    <row r="340" spans="1:60" outlineLevel="1">
      <c r="A340" s="25"/>
      <c r="B340" s="26"/>
      <c r="C340" s="62" t="s">
        <v>16</v>
      </c>
      <c r="D340" s="60"/>
      <c r="E340" s="61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18"/>
      <c r="Y340" s="18"/>
      <c r="Z340" s="18"/>
      <c r="AA340" s="18"/>
      <c r="AB340" s="18"/>
      <c r="AC340" s="18"/>
      <c r="AD340" s="18"/>
      <c r="AE340" s="18"/>
      <c r="AF340" s="18"/>
      <c r="AG340" s="18" t="s">
        <v>707</v>
      </c>
      <c r="AH340" s="18">
        <v>0</v>
      </c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</row>
    <row r="341" spans="1:60" outlineLevel="1">
      <c r="A341" s="25"/>
      <c r="B341" s="26"/>
      <c r="C341" s="62" t="s">
        <v>17</v>
      </c>
      <c r="D341" s="60"/>
      <c r="E341" s="61">
        <v>1.34</v>
      </c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18"/>
      <c r="Y341" s="18"/>
      <c r="Z341" s="18"/>
      <c r="AA341" s="18"/>
      <c r="AB341" s="18"/>
      <c r="AC341" s="18"/>
      <c r="AD341" s="18"/>
      <c r="AE341" s="18"/>
      <c r="AF341" s="18"/>
      <c r="AG341" s="18" t="s">
        <v>707</v>
      </c>
      <c r="AH341" s="18">
        <v>0</v>
      </c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</row>
    <row r="342" spans="1:60" outlineLevel="1">
      <c r="A342" s="25"/>
      <c r="B342" s="26"/>
      <c r="C342" s="62" t="s">
        <v>18</v>
      </c>
      <c r="D342" s="60"/>
      <c r="E342" s="61">
        <v>4.8600000000000003</v>
      </c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18"/>
      <c r="Y342" s="18"/>
      <c r="Z342" s="18"/>
      <c r="AA342" s="18"/>
      <c r="AB342" s="18"/>
      <c r="AC342" s="18"/>
      <c r="AD342" s="18"/>
      <c r="AE342" s="18"/>
      <c r="AF342" s="18"/>
      <c r="AG342" s="18" t="s">
        <v>707</v>
      </c>
      <c r="AH342" s="18">
        <v>0</v>
      </c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</row>
    <row r="343" spans="1:60" outlineLevel="1">
      <c r="A343" s="25"/>
      <c r="B343" s="26"/>
      <c r="C343" s="62" t="s">
        <v>19</v>
      </c>
      <c r="D343" s="60"/>
      <c r="E343" s="61">
        <v>3.4</v>
      </c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18"/>
      <c r="Y343" s="18"/>
      <c r="Z343" s="18"/>
      <c r="AA343" s="18"/>
      <c r="AB343" s="18"/>
      <c r="AC343" s="18"/>
      <c r="AD343" s="18"/>
      <c r="AE343" s="18"/>
      <c r="AF343" s="18"/>
      <c r="AG343" s="18" t="s">
        <v>707</v>
      </c>
      <c r="AH343" s="18">
        <v>0</v>
      </c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</row>
    <row r="344" spans="1:60" outlineLevel="1">
      <c r="A344" s="25"/>
      <c r="B344" s="26"/>
      <c r="C344" s="62" t="s">
        <v>20</v>
      </c>
      <c r="D344" s="60"/>
      <c r="E344" s="61">
        <v>17.52</v>
      </c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18"/>
      <c r="Y344" s="18"/>
      <c r="Z344" s="18"/>
      <c r="AA344" s="18"/>
      <c r="AB344" s="18"/>
      <c r="AC344" s="18"/>
      <c r="AD344" s="18"/>
      <c r="AE344" s="18"/>
      <c r="AF344" s="18"/>
      <c r="AG344" s="18" t="s">
        <v>707</v>
      </c>
      <c r="AH344" s="18">
        <v>0</v>
      </c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</row>
    <row r="345" spans="1:60" outlineLevel="1">
      <c r="A345" s="25"/>
      <c r="B345" s="26"/>
      <c r="C345" s="62" t="s">
        <v>21</v>
      </c>
      <c r="D345" s="60"/>
      <c r="E345" s="61">
        <v>0.8</v>
      </c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18"/>
      <c r="Y345" s="18"/>
      <c r="Z345" s="18"/>
      <c r="AA345" s="18"/>
      <c r="AB345" s="18"/>
      <c r="AC345" s="18"/>
      <c r="AD345" s="18"/>
      <c r="AE345" s="18"/>
      <c r="AF345" s="18"/>
      <c r="AG345" s="18" t="s">
        <v>707</v>
      </c>
      <c r="AH345" s="18">
        <v>0</v>
      </c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</row>
    <row r="346" spans="1:60" outlineLevel="1">
      <c r="A346" s="25"/>
      <c r="B346" s="26"/>
      <c r="C346" s="62" t="s">
        <v>22</v>
      </c>
      <c r="D346" s="60"/>
      <c r="E346" s="61">
        <v>0.27</v>
      </c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18"/>
      <c r="Y346" s="18"/>
      <c r="Z346" s="18"/>
      <c r="AA346" s="18"/>
      <c r="AB346" s="18"/>
      <c r="AC346" s="18"/>
      <c r="AD346" s="18"/>
      <c r="AE346" s="18"/>
      <c r="AF346" s="18"/>
      <c r="AG346" s="18" t="s">
        <v>707</v>
      </c>
      <c r="AH346" s="18">
        <v>0</v>
      </c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</row>
    <row r="347" spans="1:60" outlineLevel="1">
      <c r="A347" s="25"/>
      <c r="B347" s="26"/>
      <c r="C347" s="62" t="s">
        <v>23</v>
      </c>
      <c r="D347" s="60"/>
      <c r="E347" s="61">
        <v>0.26</v>
      </c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18"/>
      <c r="Y347" s="18"/>
      <c r="Z347" s="18"/>
      <c r="AA347" s="18"/>
      <c r="AB347" s="18"/>
      <c r="AC347" s="18"/>
      <c r="AD347" s="18"/>
      <c r="AE347" s="18"/>
      <c r="AF347" s="18"/>
      <c r="AG347" s="18" t="s">
        <v>707</v>
      </c>
      <c r="AH347" s="18">
        <v>0</v>
      </c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</row>
    <row r="348" spans="1:60" outlineLevel="1">
      <c r="A348" s="25"/>
      <c r="B348" s="26"/>
      <c r="C348" s="62" t="s">
        <v>24</v>
      </c>
      <c r="D348" s="60"/>
      <c r="E348" s="61">
        <v>1.1200000000000001</v>
      </c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18"/>
      <c r="Y348" s="18"/>
      <c r="Z348" s="18"/>
      <c r="AA348" s="18"/>
      <c r="AB348" s="18"/>
      <c r="AC348" s="18"/>
      <c r="AD348" s="18"/>
      <c r="AE348" s="18"/>
      <c r="AF348" s="18"/>
      <c r="AG348" s="18" t="s">
        <v>707</v>
      </c>
      <c r="AH348" s="18">
        <v>0</v>
      </c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</row>
    <row r="349" spans="1:60" outlineLevel="1">
      <c r="A349" s="25"/>
      <c r="B349" s="26"/>
      <c r="C349" s="62" t="s">
        <v>25</v>
      </c>
      <c r="D349" s="60"/>
      <c r="E349" s="61">
        <v>0.71</v>
      </c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18"/>
      <c r="Y349" s="18"/>
      <c r="Z349" s="18"/>
      <c r="AA349" s="18"/>
      <c r="AB349" s="18"/>
      <c r="AC349" s="18"/>
      <c r="AD349" s="18"/>
      <c r="AE349" s="18"/>
      <c r="AF349" s="18"/>
      <c r="AG349" s="18" t="s">
        <v>707</v>
      </c>
      <c r="AH349" s="18">
        <v>0</v>
      </c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</row>
    <row r="350" spans="1:60" outlineLevel="1">
      <c r="A350" s="25"/>
      <c r="B350" s="26"/>
      <c r="C350" s="62" t="s">
        <v>26</v>
      </c>
      <c r="D350" s="60"/>
      <c r="E350" s="61">
        <v>0.68</v>
      </c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18"/>
      <c r="Y350" s="18"/>
      <c r="Z350" s="18"/>
      <c r="AA350" s="18"/>
      <c r="AB350" s="18"/>
      <c r="AC350" s="18"/>
      <c r="AD350" s="18"/>
      <c r="AE350" s="18"/>
      <c r="AF350" s="18"/>
      <c r="AG350" s="18" t="s">
        <v>707</v>
      </c>
      <c r="AH350" s="18">
        <v>0</v>
      </c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</row>
    <row r="351" spans="1:60" outlineLevel="1">
      <c r="A351" s="25"/>
      <c r="B351" s="26"/>
      <c r="C351" s="62" t="s">
        <v>27</v>
      </c>
      <c r="D351" s="60"/>
      <c r="E351" s="61">
        <v>10.71</v>
      </c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18"/>
      <c r="Y351" s="18"/>
      <c r="Z351" s="18"/>
      <c r="AA351" s="18"/>
      <c r="AB351" s="18"/>
      <c r="AC351" s="18"/>
      <c r="AD351" s="18"/>
      <c r="AE351" s="18"/>
      <c r="AF351" s="18"/>
      <c r="AG351" s="18" t="s">
        <v>707</v>
      </c>
      <c r="AH351" s="18">
        <v>0</v>
      </c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</row>
    <row r="352" spans="1:60" outlineLevel="1">
      <c r="A352" s="25"/>
      <c r="B352" s="26"/>
      <c r="C352" s="62" t="s">
        <v>28</v>
      </c>
      <c r="D352" s="60"/>
      <c r="E352" s="61">
        <v>0.45</v>
      </c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18"/>
      <c r="Y352" s="18"/>
      <c r="Z352" s="18"/>
      <c r="AA352" s="18"/>
      <c r="AB352" s="18"/>
      <c r="AC352" s="18"/>
      <c r="AD352" s="18"/>
      <c r="AE352" s="18"/>
      <c r="AF352" s="18"/>
      <c r="AG352" s="18" t="s">
        <v>707</v>
      </c>
      <c r="AH352" s="18">
        <v>0</v>
      </c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</row>
    <row r="353" spans="1:60" outlineLevel="1">
      <c r="A353" s="25"/>
      <c r="B353" s="26"/>
      <c r="C353" s="62" t="s">
        <v>29</v>
      </c>
      <c r="D353" s="60"/>
      <c r="E353" s="61">
        <v>1.07</v>
      </c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18"/>
      <c r="Y353" s="18"/>
      <c r="Z353" s="18"/>
      <c r="AA353" s="18"/>
      <c r="AB353" s="18"/>
      <c r="AC353" s="18"/>
      <c r="AD353" s="18"/>
      <c r="AE353" s="18"/>
      <c r="AF353" s="18"/>
      <c r="AG353" s="18" t="s">
        <v>707</v>
      </c>
      <c r="AH353" s="18">
        <v>0</v>
      </c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</row>
    <row r="354" spans="1:60" outlineLevel="1">
      <c r="A354" s="25"/>
      <c r="B354" s="26"/>
      <c r="C354" s="62" t="s">
        <v>30</v>
      </c>
      <c r="D354" s="60"/>
      <c r="E354" s="61">
        <v>0.38</v>
      </c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18"/>
      <c r="Y354" s="18"/>
      <c r="Z354" s="18"/>
      <c r="AA354" s="18"/>
      <c r="AB354" s="18"/>
      <c r="AC354" s="18"/>
      <c r="AD354" s="18"/>
      <c r="AE354" s="18"/>
      <c r="AF354" s="18"/>
      <c r="AG354" s="18" t="s">
        <v>707</v>
      </c>
      <c r="AH354" s="18">
        <v>0</v>
      </c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</row>
    <row r="355" spans="1:60" outlineLevel="1">
      <c r="A355" s="25"/>
      <c r="B355" s="26"/>
      <c r="C355" s="62" t="s">
        <v>31</v>
      </c>
      <c r="D355" s="60"/>
      <c r="E355" s="61">
        <v>2.0099999999999998</v>
      </c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18"/>
      <c r="Y355" s="18"/>
      <c r="Z355" s="18"/>
      <c r="AA355" s="18"/>
      <c r="AB355" s="18"/>
      <c r="AC355" s="18"/>
      <c r="AD355" s="18"/>
      <c r="AE355" s="18"/>
      <c r="AF355" s="18"/>
      <c r="AG355" s="18" t="s">
        <v>707</v>
      </c>
      <c r="AH355" s="18">
        <v>0</v>
      </c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</row>
    <row r="356" spans="1:60" outlineLevel="1">
      <c r="A356" s="25"/>
      <c r="B356" s="26"/>
      <c r="C356" s="62" t="s">
        <v>32</v>
      </c>
      <c r="D356" s="60"/>
      <c r="E356" s="61">
        <v>17.52</v>
      </c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18"/>
      <c r="Y356" s="18"/>
      <c r="Z356" s="18"/>
      <c r="AA356" s="18"/>
      <c r="AB356" s="18"/>
      <c r="AC356" s="18"/>
      <c r="AD356" s="18"/>
      <c r="AE356" s="18"/>
      <c r="AF356" s="18"/>
      <c r="AG356" s="18" t="s">
        <v>707</v>
      </c>
      <c r="AH356" s="18">
        <v>0</v>
      </c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</row>
    <row r="357" spans="1:60" outlineLevel="1">
      <c r="A357" s="25"/>
      <c r="B357" s="26"/>
      <c r="C357" s="62" t="s">
        <v>33</v>
      </c>
      <c r="D357" s="60"/>
      <c r="E357" s="61">
        <v>17.52</v>
      </c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18"/>
      <c r="Y357" s="18"/>
      <c r="Z357" s="18"/>
      <c r="AA357" s="18"/>
      <c r="AB357" s="18"/>
      <c r="AC357" s="18"/>
      <c r="AD357" s="18"/>
      <c r="AE357" s="18"/>
      <c r="AF357" s="18"/>
      <c r="AG357" s="18" t="s">
        <v>707</v>
      </c>
      <c r="AH357" s="18">
        <v>0</v>
      </c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</row>
    <row r="358" spans="1:60" outlineLevel="1">
      <c r="A358" s="25"/>
      <c r="B358" s="26"/>
      <c r="C358" s="62" t="s">
        <v>34</v>
      </c>
      <c r="D358" s="60"/>
      <c r="E358" s="61">
        <v>17.52</v>
      </c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18"/>
      <c r="Y358" s="18"/>
      <c r="Z358" s="18"/>
      <c r="AA358" s="18"/>
      <c r="AB358" s="18"/>
      <c r="AC358" s="18"/>
      <c r="AD358" s="18"/>
      <c r="AE358" s="18"/>
      <c r="AF358" s="18"/>
      <c r="AG358" s="18" t="s">
        <v>707</v>
      </c>
      <c r="AH358" s="18">
        <v>0</v>
      </c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</row>
    <row r="359" spans="1:60" outlineLevel="1">
      <c r="A359" s="25"/>
      <c r="B359" s="26"/>
      <c r="C359" s="62" t="s">
        <v>35</v>
      </c>
      <c r="D359" s="60"/>
      <c r="E359" s="61">
        <v>4.16</v>
      </c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18"/>
      <c r="Y359" s="18"/>
      <c r="Z359" s="18"/>
      <c r="AA359" s="18"/>
      <c r="AB359" s="18"/>
      <c r="AC359" s="18"/>
      <c r="AD359" s="18"/>
      <c r="AE359" s="18"/>
      <c r="AF359" s="18"/>
      <c r="AG359" s="18" t="s">
        <v>707</v>
      </c>
      <c r="AH359" s="18">
        <v>0</v>
      </c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</row>
    <row r="360" spans="1:60" outlineLevel="1">
      <c r="A360" s="25"/>
      <c r="B360" s="26"/>
      <c r="C360" s="62" t="s">
        <v>36</v>
      </c>
      <c r="D360" s="60"/>
      <c r="E360" s="61">
        <v>30</v>
      </c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18"/>
      <c r="Y360" s="18"/>
      <c r="Z360" s="18"/>
      <c r="AA360" s="18"/>
      <c r="AB360" s="18"/>
      <c r="AC360" s="18"/>
      <c r="AD360" s="18"/>
      <c r="AE360" s="18"/>
      <c r="AF360" s="18"/>
      <c r="AG360" s="18" t="s">
        <v>707</v>
      </c>
      <c r="AH360" s="18">
        <v>0</v>
      </c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</row>
    <row r="361" spans="1:60" outlineLevel="1">
      <c r="A361" s="38">
        <v>90</v>
      </c>
      <c r="B361" s="39" t="s">
        <v>37</v>
      </c>
      <c r="C361" s="56" t="s">
        <v>38</v>
      </c>
      <c r="D361" s="40" t="s">
        <v>730</v>
      </c>
      <c r="E361" s="41">
        <v>128.08000000000001</v>
      </c>
      <c r="F361" s="42"/>
      <c r="G361" s="43">
        <f>ROUND(E361*F361,2)</f>
        <v>0</v>
      </c>
      <c r="H361" s="42">
        <v>46.16</v>
      </c>
      <c r="I361" s="43">
        <f>ROUND(E361*H361,2)</f>
        <v>5912.17</v>
      </c>
      <c r="J361" s="42">
        <v>346.34</v>
      </c>
      <c r="K361" s="43">
        <f>ROUND(E361*J361,2)</f>
        <v>44359.23</v>
      </c>
      <c r="L361" s="43">
        <v>21</v>
      </c>
      <c r="M361" s="43">
        <f>G361*(1+L361/100)</f>
        <v>0</v>
      </c>
      <c r="N361" s="43">
        <v>4.7660000000000001E-2</v>
      </c>
      <c r="O361" s="43">
        <f>ROUND(E361*N361,2)</f>
        <v>6.1</v>
      </c>
      <c r="P361" s="43">
        <v>0</v>
      </c>
      <c r="Q361" s="43">
        <f>ROUND(E361*P361,2)</f>
        <v>0</v>
      </c>
      <c r="R361" s="43"/>
      <c r="S361" s="43" t="s">
        <v>704</v>
      </c>
      <c r="T361" s="44" t="s">
        <v>705</v>
      </c>
      <c r="U361" s="27">
        <v>0</v>
      </c>
      <c r="V361" s="27">
        <f>ROUND(E361*U361,2)</f>
        <v>0</v>
      </c>
      <c r="W361" s="27"/>
      <c r="X361" s="18"/>
      <c r="Y361" s="18"/>
      <c r="Z361" s="18"/>
      <c r="AA361" s="18"/>
      <c r="AB361" s="18"/>
      <c r="AC361" s="18"/>
      <c r="AD361" s="18"/>
      <c r="AE361" s="18"/>
      <c r="AF361" s="18"/>
      <c r="AG361" s="18" t="s">
        <v>1306</v>
      </c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</row>
    <row r="362" spans="1:60" outlineLevel="1">
      <c r="A362" s="25"/>
      <c r="B362" s="26"/>
      <c r="C362" s="62" t="s">
        <v>39</v>
      </c>
      <c r="D362" s="60"/>
      <c r="E362" s="61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18"/>
      <c r="Y362" s="18"/>
      <c r="Z362" s="18"/>
      <c r="AA362" s="18"/>
      <c r="AB362" s="18"/>
      <c r="AC362" s="18"/>
      <c r="AD362" s="18"/>
      <c r="AE362" s="18"/>
      <c r="AF362" s="18"/>
      <c r="AG362" s="18" t="s">
        <v>707</v>
      </c>
      <c r="AH362" s="18">
        <v>0</v>
      </c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</row>
    <row r="363" spans="1:60" outlineLevel="1">
      <c r="A363" s="25"/>
      <c r="B363" s="26"/>
      <c r="C363" s="62" t="s">
        <v>40</v>
      </c>
      <c r="D363" s="60"/>
      <c r="E363" s="61">
        <v>44.64</v>
      </c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18"/>
      <c r="Y363" s="18"/>
      <c r="Z363" s="18"/>
      <c r="AA363" s="18"/>
      <c r="AB363" s="18"/>
      <c r="AC363" s="18"/>
      <c r="AD363" s="18"/>
      <c r="AE363" s="18"/>
      <c r="AF363" s="18"/>
      <c r="AG363" s="18" t="s">
        <v>707</v>
      </c>
      <c r="AH363" s="18">
        <v>0</v>
      </c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</row>
    <row r="364" spans="1:60" outlineLevel="1">
      <c r="A364" s="25"/>
      <c r="B364" s="26"/>
      <c r="C364" s="62" t="s">
        <v>41</v>
      </c>
      <c r="D364" s="60"/>
      <c r="E364" s="61">
        <v>38.799999999999997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18"/>
      <c r="Y364" s="18"/>
      <c r="Z364" s="18"/>
      <c r="AA364" s="18"/>
      <c r="AB364" s="18"/>
      <c r="AC364" s="18"/>
      <c r="AD364" s="18"/>
      <c r="AE364" s="18"/>
      <c r="AF364" s="18"/>
      <c r="AG364" s="18" t="s">
        <v>707</v>
      </c>
      <c r="AH364" s="18">
        <v>0</v>
      </c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</row>
    <row r="365" spans="1:60" outlineLevel="1">
      <c r="A365" s="25"/>
      <c r="B365" s="26"/>
      <c r="C365" s="62" t="s">
        <v>42</v>
      </c>
      <c r="D365" s="60"/>
      <c r="E365" s="61">
        <v>44.64</v>
      </c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18"/>
      <c r="Y365" s="18"/>
      <c r="Z365" s="18"/>
      <c r="AA365" s="18"/>
      <c r="AB365" s="18"/>
      <c r="AC365" s="18"/>
      <c r="AD365" s="18"/>
      <c r="AE365" s="18"/>
      <c r="AF365" s="18"/>
      <c r="AG365" s="18" t="s">
        <v>707</v>
      </c>
      <c r="AH365" s="18">
        <v>0</v>
      </c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</row>
    <row r="366" spans="1:60">
      <c r="A366" s="32" t="s">
        <v>1299</v>
      </c>
      <c r="B366" s="33" t="s">
        <v>187</v>
      </c>
      <c r="C366" s="54" t="s">
        <v>188</v>
      </c>
      <c r="D366" s="34"/>
      <c r="E366" s="35"/>
      <c r="F366" s="36"/>
      <c r="G366" s="36">
        <f>SUMIF(AG367:AG424,"&lt;&gt;NOR",G367:G424)</f>
        <v>0</v>
      </c>
      <c r="H366" s="36"/>
      <c r="I366" s="36">
        <f>SUM(I367:I424)</f>
        <v>771874.2300000001</v>
      </c>
      <c r="J366" s="36"/>
      <c r="K366" s="36">
        <f>SUM(K367:K424)</f>
        <v>249524.57</v>
      </c>
      <c r="L366" s="36"/>
      <c r="M366" s="36">
        <f>SUM(M367:M424)</f>
        <v>0</v>
      </c>
      <c r="N366" s="36"/>
      <c r="O366" s="36">
        <f>SUM(O367:O424)</f>
        <v>19.689999999999998</v>
      </c>
      <c r="P366" s="36"/>
      <c r="Q366" s="36">
        <f>SUM(Q367:Q424)</f>
        <v>0</v>
      </c>
      <c r="R366" s="36"/>
      <c r="S366" s="36"/>
      <c r="T366" s="37"/>
      <c r="U366" s="31"/>
      <c r="V366" s="31">
        <f>SUM(V367:V424)</f>
        <v>0</v>
      </c>
      <c r="W366" s="31"/>
      <c r="AG366" t="s">
        <v>1300</v>
      </c>
    </row>
    <row r="367" spans="1:60" outlineLevel="1">
      <c r="A367" s="38">
        <v>91</v>
      </c>
      <c r="B367" s="39" t="s">
        <v>43</v>
      </c>
      <c r="C367" s="56" t="s">
        <v>44</v>
      </c>
      <c r="D367" s="40" t="s">
        <v>730</v>
      </c>
      <c r="E367" s="41">
        <v>372.88</v>
      </c>
      <c r="F367" s="42"/>
      <c r="G367" s="43">
        <f>ROUND(E367*F367,2)</f>
        <v>0</v>
      </c>
      <c r="H367" s="42">
        <v>179</v>
      </c>
      <c r="I367" s="43">
        <f>ROUND(E367*H367,2)</f>
        <v>66745.52</v>
      </c>
      <c r="J367" s="42">
        <v>-44</v>
      </c>
      <c r="K367" s="43">
        <f>ROUND(E367*J367,2)</f>
        <v>-16406.72</v>
      </c>
      <c r="L367" s="43">
        <v>21</v>
      </c>
      <c r="M367" s="43">
        <f>G367*(1+L367/100)</f>
        <v>0</v>
      </c>
      <c r="N367" s="43">
        <v>3.47E-3</v>
      </c>
      <c r="O367" s="43">
        <f>ROUND(E367*N367,2)</f>
        <v>1.29</v>
      </c>
      <c r="P367" s="43">
        <v>0</v>
      </c>
      <c r="Q367" s="43">
        <f>ROUND(E367*P367,2)</f>
        <v>0</v>
      </c>
      <c r="R367" s="43"/>
      <c r="S367" s="43" t="s">
        <v>1304</v>
      </c>
      <c r="T367" s="44" t="s">
        <v>1305</v>
      </c>
      <c r="U367" s="27">
        <v>0</v>
      </c>
      <c r="V367" s="27">
        <f>ROUND(E367*U367,2)</f>
        <v>0</v>
      </c>
      <c r="W367" s="27"/>
      <c r="X367" s="18"/>
      <c r="Y367" s="18"/>
      <c r="Z367" s="18"/>
      <c r="AA367" s="18"/>
      <c r="AB367" s="18"/>
      <c r="AC367" s="18"/>
      <c r="AD367" s="18"/>
      <c r="AE367" s="18"/>
      <c r="AF367" s="18"/>
      <c r="AG367" s="18" t="s">
        <v>1306</v>
      </c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</row>
    <row r="368" spans="1:60" outlineLevel="1">
      <c r="A368" s="25"/>
      <c r="B368" s="26"/>
      <c r="C368" s="62" t="s">
        <v>45</v>
      </c>
      <c r="D368" s="60"/>
      <c r="E368" s="61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18"/>
      <c r="Y368" s="18"/>
      <c r="Z368" s="18"/>
      <c r="AA368" s="18"/>
      <c r="AB368" s="18"/>
      <c r="AC368" s="18"/>
      <c r="AD368" s="18"/>
      <c r="AE368" s="18"/>
      <c r="AF368" s="18"/>
      <c r="AG368" s="18" t="s">
        <v>707</v>
      </c>
      <c r="AH368" s="18">
        <v>0</v>
      </c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</row>
    <row r="369" spans="1:60" outlineLevel="1">
      <c r="A369" s="25"/>
      <c r="B369" s="26"/>
      <c r="C369" s="62" t="s">
        <v>46</v>
      </c>
      <c r="D369" s="60"/>
      <c r="E369" s="61">
        <v>72.760000000000005</v>
      </c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18"/>
      <c r="Y369" s="18"/>
      <c r="Z369" s="18"/>
      <c r="AA369" s="18"/>
      <c r="AB369" s="18"/>
      <c r="AC369" s="18"/>
      <c r="AD369" s="18"/>
      <c r="AE369" s="18"/>
      <c r="AF369" s="18"/>
      <c r="AG369" s="18" t="s">
        <v>707</v>
      </c>
      <c r="AH369" s="18">
        <v>0</v>
      </c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</row>
    <row r="370" spans="1:60" outlineLevel="1">
      <c r="A370" s="25"/>
      <c r="B370" s="26"/>
      <c r="C370" s="62" t="s">
        <v>1806</v>
      </c>
      <c r="D370" s="60"/>
      <c r="E370" s="61">
        <v>67.97</v>
      </c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18"/>
      <c r="Y370" s="18"/>
      <c r="Z370" s="18"/>
      <c r="AA370" s="18"/>
      <c r="AB370" s="18"/>
      <c r="AC370" s="18"/>
      <c r="AD370" s="18"/>
      <c r="AE370" s="18"/>
      <c r="AF370" s="18"/>
      <c r="AG370" s="18" t="s">
        <v>707</v>
      </c>
      <c r="AH370" s="18">
        <v>0</v>
      </c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</row>
    <row r="371" spans="1:60" outlineLevel="1">
      <c r="A371" s="25"/>
      <c r="B371" s="26"/>
      <c r="C371" s="62" t="s">
        <v>1807</v>
      </c>
      <c r="D371" s="60"/>
      <c r="E371" s="61">
        <v>72.97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18"/>
      <c r="Y371" s="18"/>
      <c r="Z371" s="18"/>
      <c r="AA371" s="18"/>
      <c r="AB371" s="18"/>
      <c r="AC371" s="18"/>
      <c r="AD371" s="18"/>
      <c r="AE371" s="18"/>
      <c r="AF371" s="18"/>
      <c r="AG371" s="18" t="s">
        <v>707</v>
      </c>
      <c r="AH371" s="18">
        <v>0</v>
      </c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</row>
    <row r="372" spans="1:60" outlineLevel="1">
      <c r="A372" s="25"/>
      <c r="B372" s="26"/>
      <c r="C372" s="62" t="s">
        <v>523</v>
      </c>
      <c r="D372" s="60"/>
      <c r="E372" s="61">
        <v>137.41</v>
      </c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18"/>
      <c r="Y372" s="18"/>
      <c r="Z372" s="18"/>
      <c r="AA372" s="18"/>
      <c r="AB372" s="18"/>
      <c r="AC372" s="18"/>
      <c r="AD372" s="18"/>
      <c r="AE372" s="18"/>
      <c r="AF372" s="18"/>
      <c r="AG372" s="18" t="s">
        <v>707</v>
      </c>
      <c r="AH372" s="18">
        <v>0</v>
      </c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</row>
    <row r="373" spans="1:60" outlineLevel="1">
      <c r="A373" s="25"/>
      <c r="B373" s="26"/>
      <c r="C373" s="62" t="s">
        <v>524</v>
      </c>
      <c r="D373" s="60"/>
      <c r="E373" s="61">
        <v>21.78</v>
      </c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18"/>
      <c r="Y373" s="18"/>
      <c r="Z373" s="18"/>
      <c r="AA373" s="18"/>
      <c r="AB373" s="18"/>
      <c r="AC373" s="18"/>
      <c r="AD373" s="18"/>
      <c r="AE373" s="18"/>
      <c r="AF373" s="18"/>
      <c r="AG373" s="18" t="s">
        <v>707</v>
      </c>
      <c r="AH373" s="18">
        <v>0</v>
      </c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</row>
    <row r="374" spans="1:60" outlineLevel="1">
      <c r="A374" s="38">
        <v>92</v>
      </c>
      <c r="B374" s="39" t="s">
        <v>525</v>
      </c>
      <c r="C374" s="56" t="s">
        <v>526</v>
      </c>
      <c r="D374" s="40" t="s">
        <v>730</v>
      </c>
      <c r="E374" s="41">
        <v>372.88</v>
      </c>
      <c r="F374" s="42"/>
      <c r="G374" s="43">
        <f>ROUND(E374*F374,2)</f>
        <v>0</v>
      </c>
      <c r="H374" s="42">
        <v>11.98</v>
      </c>
      <c r="I374" s="43">
        <f>ROUND(E374*H374,2)</f>
        <v>4467.1000000000004</v>
      </c>
      <c r="J374" s="42">
        <v>11.02</v>
      </c>
      <c r="K374" s="43">
        <f>ROUND(E374*J374,2)</f>
        <v>4109.1400000000003</v>
      </c>
      <c r="L374" s="43">
        <v>21</v>
      </c>
      <c r="M374" s="43">
        <f>G374*(1+L374/100)</f>
        <v>0</v>
      </c>
      <c r="N374" s="43">
        <v>1.9000000000000001E-4</v>
      </c>
      <c r="O374" s="43">
        <f>ROUND(E374*N374,2)</f>
        <v>7.0000000000000007E-2</v>
      </c>
      <c r="P374" s="43">
        <v>0</v>
      </c>
      <c r="Q374" s="43">
        <f>ROUND(E374*P374,2)</f>
        <v>0</v>
      </c>
      <c r="R374" s="43"/>
      <c r="S374" s="43" t="s">
        <v>1304</v>
      </c>
      <c r="T374" s="44" t="s">
        <v>1305</v>
      </c>
      <c r="U374" s="27">
        <v>0</v>
      </c>
      <c r="V374" s="27">
        <f>ROUND(E374*U374,2)</f>
        <v>0</v>
      </c>
      <c r="W374" s="27"/>
      <c r="X374" s="18"/>
      <c r="Y374" s="18"/>
      <c r="Z374" s="18"/>
      <c r="AA374" s="18"/>
      <c r="AB374" s="18"/>
      <c r="AC374" s="18"/>
      <c r="AD374" s="18"/>
      <c r="AE374" s="18"/>
      <c r="AF374" s="18"/>
      <c r="AG374" s="18" t="s">
        <v>1306</v>
      </c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</row>
    <row r="375" spans="1:60" outlineLevel="1">
      <c r="A375" s="25"/>
      <c r="B375" s="26"/>
      <c r="C375" s="62" t="s">
        <v>527</v>
      </c>
      <c r="D375" s="60"/>
      <c r="E375" s="61">
        <v>372.88</v>
      </c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18"/>
      <c r="Y375" s="18"/>
      <c r="Z375" s="18"/>
      <c r="AA375" s="18"/>
      <c r="AB375" s="18"/>
      <c r="AC375" s="18"/>
      <c r="AD375" s="18"/>
      <c r="AE375" s="18"/>
      <c r="AF375" s="18"/>
      <c r="AG375" s="18" t="s">
        <v>707</v>
      </c>
      <c r="AH375" s="18">
        <v>0</v>
      </c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</row>
    <row r="376" spans="1:60" outlineLevel="1">
      <c r="A376" s="38">
        <v>93</v>
      </c>
      <c r="B376" s="39" t="s">
        <v>528</v>
      </c>
      <c r="C376" s="56" t="s">
        <v>529</v>
      </c>
      <c r="D376" s="40" t="s">
        <v>1659</v>
      </c>
      <c r="E376" s="41">
        <v>176.04</v>
      </c>
      <c r="F376" s="42"/>
      <c r="G376" s="43">
        <f>ROUND(E376*F376,2)</f>
        <v>0</v>
      </c>
      <c r="H376" s="42">
        <v>39.35</v>
      </c>
      <c r="I376" s="43">
        <f>ROUND(E376*H376,2)</f>
        <v>6927.17</v>
      </c>
      <c r="J376" s="42">
        <v>17.95</v>
      </c>
      <c r="K376" s="43">
        <f>ROUND(E376*J376,2)</f>
        <v>3159.92</v>
      </c>
      <c r="L376" s="43">
        <v>21</v>
      </c>
      <c r="M376" s="43">
        <f>G376*(1+L376/100)</f>
        <v>0</v>
      </c>
      <c r="N376" s="43">
        <v>1.2E-4</v>
      </c>
      <c r="O376" s="43">
        <f>ROUND(E376*N376,2)</f>
        <v>0.02</v>
      </c>
      <c r="P376" s="43">
        <v>0</v>
      </c>
      <c r="Q376" s="43">
        <f>ROUND(E376*P376,2)</f>
        <v>0</v>
      </c>
      <c r="R376" s="43"/>
      <c r="S376" s="43" t="s">
        <v>704</v>
      </c>
      <c r="T376" s="44" t="s">
        <v>705</v>
      </c>
      <c r="U376" s="27">
        <v>0</v>
      </c>
      <c r="V376" s="27">
        <f>ROUND(E376*U376,2)</f>
        <v>0</v>
      </c>
      <c r="W376" s="27"/>
      <c r="X376" s="18"/>
      <c r="Y376" s="18"/>
      <c r="Z376" s="18"/>
      <c r="AA376" s="18"/>
      <c r="AB376" s="18"/>
      <c r="AC376" s="18"/>
      <c r="AD376" s="18"/>
      <c r="AE376" s="18"/>
      <c r="AF376" s="18"/>
      <c r="AG376" s="18" t="s">
        <v>1306</v>
      </c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</row>
    <row r="377" spans="1:60" ht="22.5" outlineLevel="1">
      <c r="A377" s="25"/>
      <c r="B377" s="26"/>
      <c r="C377" s="62" t="s">
        <v>1180</v>
      </c>
      <c r="D377" s="60"/>
      <c r="E377" s="61">
        <v>176.04</v>
      </c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18"/>
      <c r="Y377" s="18"/>
      <c r="Z377" s="18"/>
      <c r="AA377" s="18"/>
      <c r="AB377" s="18"/>
      <c r="AC377" s="18"/>
      <c r="AD377" s="18"/>
      <c r="AE377" s="18"/>
      <c r="AF377" s="18"/>
      <c r="AG377" s="18" t="s">
        <v>707</v>
      </c>
      <c r="AH377" s="18">
        <v>0</v>
      </c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</row>
    <row r="378" spans="1:60" outlineLevel="1">
      <c r="A378" s="38">
        <v>94</v>
      </c>
      <c r="B378" s="39" t="s">
        <v>530</v>
      </c>
      <c r="C378" s="56" t="s">
        <v>531</v>
      </c>
      <c r="D378" s="40" t="s">
        <v>782</v>
      </c>
      <c r="E378" s="41">
        <v>5.2</v>
      </c>
      <c r="F378" s="42"/>
      <c r="G378" s="43">
        <f>ROUND(E378*F378,2)</f>
        <v>0</v>
      </c>
      <c r="H378" s="42">
        <v>12.02</v>
      </c>
      <c r="I378" s="43">
        <f>ROUND(E378*H378,2)</f>
        <v>62.5</v>
      </c>
      <c r="J378" s="42">
        <v>57.48</v>
      </c>
      <c r="K378" s="43">
        <f>ROUND(E378*J378,2)</f>
        <v>298.89999999999998</v>
      </c>
      <c r="L378" s="43">
        <v>21</v>
      </c>
      <c r="M378" s="43">
        <f>G378*(1+L378/100)</f>
        <v>0</v>
      </c>
      <c r="N378" s="43">
        <v>2.0000000000000002E-5</v>
      </c>
      <c r="O378" s="43">
        <f>ROUND(E378*N378,2)</f>
        <v>0</v>
      </c>
      <c r="P378" s="43">
        <v>0</v>
      </c>
      <c r="Q378" s="43">
        <f>ROUND(E378*P378,2)</f>
        <v>0</v>
      </c>
      <c r="R378" s="43"/>
      <c r="S378" s="43" t="s">
        <v>704</v>
      </c>
      <c r="T378" s="44" t="s">
        <v>705</v>
      </c>
      <c r="U378" s="27">
        <v>0</v>
      </c>
      <c r="V378" s="27">
        <f>ROUND(E378*U378,2)</f>
        <v>0</v>
      </c>
      <c r="W378" s="27"/>
      <c r="X378" s="18"/>
      <c r="Y378" s="18"/>
      <c r="Z378" s="18"/>
      <c r="AA378" s="18"/>
      <c r="AB378" s="18"/>
      <c r="AC378" s="18"/>
      <c r="AD378" s="18"/>
      <c r="AE378" s="18"/>
      <c r="AF378" s="18"/>
      <c r="AG378" s="18" t="s">
        <v>1306</v>
      </c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</row>
    <row r="379" spans="1:60" outlineLevel="1">
      <c r="A379" s="25"/>
      <c r="B379" s="26"/>
      <c r="C379" s="62" t="s">
        <v>532</v>
      </c>
      <c r="D379" s="60"/>
      <c r="E379" s="61">
        <v>5.2</v>
      </c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18"/>
      <c r="Y379" s="18"/>
      <c r="Z379" s="18"/>
      <c r="AA379" s="18"/>
      <c r="AB379" s="18"/>
      <c r="AC379" s="18"/>
      <c r="AD379" s="18"/>
      <c r="AE379" s="18"/>
      <c r="AF379" s="18"/>
      <c r="AG379" s="18" t="s">
        <v>707</v>
      </c>
      <c r="AH379" s="18">
        <v>0</v>
      </c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</row>
    <row r="380" spans="1:60" outlineLevel="1">
      <c r="A380" s="38">
        <v>95</v>
      </c>
      <c r="B380" s="39" t="s">
        <v>533</v>
      </c>
      <c r="C380" s="56" t="s">
        <v>534</v>
      </c>
      <c r="D380" s="40" t="s">
        <v>730</v>
      </c>
      <c r="E380" s="41">
        <v>134.6</v>
      </c>
      <c r="F380" s="42"/>
      <c r="G380" s="43">
        <f>ROUND(E380*F380,2)</f>
        <v>0</v>
      </c>
      <c r="H380" s="42">
        <v>13.19</v>
      </c>
      <c r="I380" s="43">
        <f>ROUND(E380*H380,2)</f>
        <v>1775.37</v>
      </c>
      <c r="J380" s="42">
        <v>28.01</v>
      </c>
      <c r="K380" s="43">
        <f>ROUND(E380*J380,2)</f>
        <v>3770.15</v>
      </c>
      <c r="L380" s="43">
        <v>21</v>
      </c>
      <c r="M380" s="43">
        <f>G380*(1+L380/100)</f>
        <v>0</v>
      </c>
      <c r="N380" s="43">
        <v>4.0000000000000003E-5</v>
      </c>
      <c r="O380" s="43">
        <f>ROUND(E380*N380,2)</f>
        <v>0.01</v>
      </c>
      <c r="P380" s="43">
        <v>0</v>
      </c>
      <c r="Q380" s="43">
        <f>ROUND(E380*P380,2)</f>
        <v>0</v>
      </c>
      <c r="R380" s="43"/>
      <c r="S380" s="43" t="s">
        <v>704</v>
      </c>
      <c r="T380" s="44" t="s">
        <v>705</v>
      </c>
      <c r="U380" s="27">
        <v>0</v>
      </c>
      <c r="V380" s="27">
        <f>ROUND(E380*U380,2)</f>
        <v>0</v>
      </c>
      <c r="W380" s="27"/>
      <c r="X380" s="18"/>
      <c r="Y380" s="18"/>
      <c r="Z380" s="18"/>
      <c r="AA380" s="18"/>
      <c r="AB380" s="18"/>
      <c r="AC380" s="18"/>
      <c r="AD380" s="18"/>
      <c r="AE380" s="18"/>
      <c r="AF380" s="18"/>
      <c r="AG380" s="18" t="s">
        <v>1306</v>
      </c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</row>
    <row r="381" spans="1:60" outlineLevel="1">
      <c r="A381" s="25"/>
      <c r="B381" s="26"/>
      <c r="C381" s="62" t="s">
        <v>535</v>
      </c>
      <c r="D381" s="60"/>
      <c r="E381" s="61">
        <v>134.6</v>
      </c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18"/>
      <c r="Y381" s="18"/>
      <c r="Z381" s="18"/>
      <c r="AA381" s="18"/>
      <c r="AB381" s="18"/>
      <c r="AC381" s="18"/>
      <c r="AD381" s="18"/>
      <c r="AE381" s="18"/>
      <c r="AF381" s="18"/>
      <c r="AG381" s="18" t="s">
        <v>707</v>
      </c>
      <c r="AH381" s="18">
        <v>0</v>
      </c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</row>
    <row r="382" spans="1:60" outlineLevel="1">
      <c r="A382" s="38">
        <v>96</v>
      </c>
      <c r="B382" s="39" t="s">
        <v>536</v>
      </c>
      <c r="C382" s="56" t="s">
        <v>537</v>
      </c>
      <c r="D382" s="40" t="s">
        <v>1659</v>
      </c>
      <c r="E382" s="41">
        <v>79.06</v>
      </c>
      <c r="F382" s="42"/>
      <c r="G382" s="43">
        <f>ROUND(E382*F382,2)</f>
        <v>0</v>
      </c>
      <c r="H382" s="42">
        <v>121.8</v>
      </c>
      <c r="I382" s="43">
        <f>ROUND(E382*H382,2)</f>
        <v>9629.51</v>
      </c>
      <c r="J382" s="42">
        <v>65.2</v>
      </c>
      <c r="K382" s="43">
        <f>ROUND(E382*J382,2)</f>
        <v>5154.71</v>
      </c>
      <c r="L382" s="43">
        <v>21</v>
      </c>
      <c r="M382" s="43">
        <f>G382*(1+L382/100)</f>
        <v>0</v>
      </c>
      <c r="N382" s="43">
        <v>4.0999999999999999E-4</v>
      </c>
      <c r="O382" s="43">
        <f>ROUND(E382*N382,2)</f>
        <v>0.03</v>
      </c>
      <c r="P382" s="43">
        <v>0</v>
      </c>
      <c r="Q382" s="43">
        <f>ROUND(E382*P382,2)</f>
        <v>0</v>
      </c>
      <c r="R382" s="43"/>
      <c r="S382" s="43" t="s">
        <v>720</v>
      </c>
      <c r="T382" s="44" t="s">
        <v>720</v>
      </c>
      <c r="U382" s="27">
        <v>0</v>
      </c>
      <c r="V382" s="27">
        <f>ROUND(E382*U382,2)</f>
        <v>0</v>
      </c>
      <c r="W382" s="27"/>
      <c r="X382" s="18"/>
      <c r="Y382" s="18"/>
      <c r="Z382" s="18"/>
      <c r="AA382" s="18"/>
      <c r="AB382" s="18"/>
      <c r="AC382" s="18"/>
      <c r="AD382" s="18"/>
      <c r="AE382" s="18"/>
      <c r="AF382" s="18"/>
      <c r="AG382" s="18" t="s">
        <v>1306</v>
      </c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</row>
    <row r="383" spans="1:60" outlineLevel="1">
      <c r="A383" s="25"/>
      <c r="B383" s="26"/>
      <c r="C383" s="177" t="s">
        <v>538</v>
      </c>
      <c r="D383" s="178"/>
      <c r="E383" s="178"/>
      <c r="F383" s="178"/>
      <c r="G383" s="178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18"/>
      <c r="Y383" s="18"/>
      <c r="Z383" s="18"/>
      <c r="AA383" s="18"/>
      <c r="AB383" s="18"/>
      <c r="AC383" s="18"/>
      <c r="AD383" s="18"/>
      <c r="AE383" s="18"/>
      <c r="AF383" s="18"/>
      <c r="AG383" s="18" t="s">
        <v>1310</v>
      </c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</row>
    <row r="384" spans="1:60" outlineLevel="1">
      <c r="A384" s="25"/>
      <c r="B384" s="26"/>
      <c r="C384" s="62" t="s">
        <v>539</v>
      </c>
      <c r="D384" s="60"/>
      <c r="E384" s="61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18"/>
      <c r="Y384" s="18"/>
      <c r="Z384" s="18"/>
      <c r="AA384" s="18"/>
      <c r="AB384" s="18"/>
      <c r="AC384" s="18"/>
      <c r="AD384" s="18"/>
      <c r="AE384" s="18"/>
      <c r="AF384" s="18"/>
      <c r="AG384" s="18" t="s">
        <v>707</v>
      </c>
      <c r="AH384" s="18">
        <v>0</v>
      </c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</row>
    <row r="385" spans="1:60" outlineLevel="1">
      <c r="A385" s="25"/>
      <c r="B385" s="26"/>
      <c r="C385" s="62" t="s">
        <v>540</v>
      </c>
      <c r="D385" s="60"/>
      <c r="E385" s="61">
        <v>17.12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18"/>
      <c r="Y385" s="18"/>
      <c r="Z385" s="18"/>
      <c r="AA385" s="18"/>
      <c r="AB385" s="18"/>
      <c r="AC385" s="18"/>
      <c r="AD385" s="18"/>
      <c r="AE385" s="18"/>
      <c r="AF385" s="18"/>
      <c r="AG385" s="18" t="s">
        <v>707</v>
      </c>
      <c r="AH385" s="18">
        <v>0</v>
      </c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</row>
    <row r="386" spans="1:60" outlineLevel="1">
      <c r="A386" s="25"/>
      <c r="B386" s="26"/>
      <c r="C386" s="62" t="s">
        <v>541</v>
      </c>
      <c r="D386" s="60"/>
      <c r="E386" s="61">
        <v>15.04</v>
      </c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18"/>
      <c r="Y386" s="18"/>
      <c r="Z386" s="18"/>
      <c r="AA386" s="18"/>
      <c r="AB386" s="18"/>
      <c r="AC386" s="18"/>
      <c r="AD386" s="18"/>
      <c r="AE386" s="18"/>
      <c r="AF386" s="18"/>
      <c r="AG386" s="18" t="s">
        <v>707</v>
      </c>
      <c r="AH386" s="18">
        <v>0</v>
      </c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</row>
    <row r="387" spans="1:60" outlineLevel="1">
      <c r="A387" s="25"/>
      <c r="B387" s="26"/>
      <c r="C387" s="62" t="s">
        <v>542</v>
      </c>
      <c r="D387" s="60"/>
      <c r="E387" s="61">
        <v>17.04</v>
      </c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18"/>
      <c r="Y387" s="18"/>
      <c r="Z387" s="18"/>
      <c r="AA387" s="18"/>
      <c r="AB387" s="18"/>
      <c r="AC387" s="18"/>
      <c r="AD387" s="18"/>
      <c r="AE387" s="18"/>
      <c r="AF387" s="18"/>
      <c r="AG387" s="18" t="s">
        <v>707</v>
      </c>
      <c r="AH387" s="18">
        <v>0</v>
      </c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</row>
    <row r="388" spans="1:60" outlineLevel="1">
      <c r="A388" s="25"/>
      <c r="B388" s="26"/>
      <c r="C388" s="62" t="s">
        <v>543</v>
      </c>
      <c r="D388" s="60"/>
      <c r="E388" s="61">
        <v>29.86</v>
      </c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18"/>
      <c r="Y388" s="18"/>
      <c r="Z388" s="18"/>
      <c r="AA388" s="18"/>
      <c r="AB388" s="18"/>
      <c r="AC388" s="18"/>
      <c r="AD388" s="18"/>
      <c r="AE388" s="18"/>
      <c r="AF388" s="18"/>
      <c r="AG388" s="18" t="s">
        <v>707</v>
      </c>
      <c r="AH388" s="18">
        <v>0</v>
      </c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</row>
    <row r="389" spans="1:60" outlineLevel="1">
      <c r="A389" s="38">
        <v>97</v>
      </c>
      <c r="B389" s="39" t="s">
        <v>544</v>
      </c>
      <c r="C389" s="56" t="s">
        <v>545</v>
      </c>
      <c r="D389" s="40" t="s">
        <v>730</v>
      </c>
      <c r="E389" s="41">
        <v>160.375</v>
      </c>
      <c r="F389" s="42"/>
      <c r="G389" s="43">
        <f>ROUND(E389*F389,2)</f>
        <v>0</v>
      </c>
      <c r="H389" s="42">
        <v>478.82</v>
      </c>
      <c r="I389" s="43">
        <f>ROUND(E389*H389,2)</f>
        <v>76790.759999999995</v>
      </c>
      <c r="J389" s="42">
        <v>196.18</v>
      </c>
      <c r="K389" s="43">
        <f>ROUND(E389*J389,2)</f>
        <v>31462.37</v>
      </c>
      <c r="L389" s="43">
        <v>21</v>
      </c>
      <c r="M389" s="43">
        <f>G389*(1+L389/100)</f>
        <v>0</v>
      </c>
      <c r="N389" s="43">
        <v>8.0700000000000008E-3</v>
      </c>
      <c r="O389" s="43">
        <f>ROUND(E389*N389,2)</f>
        <v>1.29</v>
      </c>
      <c r="P389" s="43">
        <v>0</v>
      </c>
      <c r="Q389" s="43">
        <f>ROUND(E389*P389,2)</f>
        <v>0</v>
      </c>
      <c r="R389" s="43"/>
      <c r="S389" s="43" t="s">
        <v>704</v>
      </c>
      <c r="T389" s="44" t="s">
        <v>705</v>
      </c>
      <c r="U389" s="27">
        <v>0</v>
      </c>
      <c r="V389" s="27">
        <f>ROUND(E389*U389,2)</f>
        <v>0</v>
      </c>
      <c r="W389" s="27"/>
      <c r="X389" s="18"/>
      <c r="Y389" s="18"/>
      <c r="Z389" s="18"/>
      <c r="AA389" s="18"/>
      <c r="AB389" s="18"/>
      <c r="AC389" s="18"/>
      <c r="AD389" s="18"/>
      <c r="AE389" s="18"/>
      <c r="AF389" s="18"/>
      <c r="AG389" s="18" t="s">
        <v>1306</v>
      </c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</row>
    <row r="390" spans="1:60" ht="22.5" outlineLevel="1">
      <c r="A390" s="25"/>
      <c r="B390" s="26"/>
      <c r="C390" s="62" t="s">
        <v>546</v>
      </c>
      <c r="D390" s="60"/>
      <c r="E390" s="61">
        <v>160.38</v>
      </c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18"/>
      <c r="Y390" s="18"/>
      <c r="Z390" s="18"/>
      <c r="AA390" s="18"/>
      <c r="AB390" s="18"/>
      <c r="AC390" s="18"/>
      <c r="AD390" s="18"/>
      <c r="AE390" s="18"/>
      <c r="AF390" s="18"/>
      <c r="AG390" s="18" t="s">
        <v>707</v>
      </c>
      <c r="AH390" s="18">
        <v>0</v>
      </c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</row>
    <row r="391" spans="1:60" outlineLevel="1">
      <c r="A391" s="38">
        <v>98</v>
      </c>
      <c r="B391" s="39" t="s">
        <v>547</v>
      </c>
      <c r="C391" s="56" t="s">
        <v>548</v>
      </c>
      <c r="D391" s="40" t="s">
        <v>730</v>
      </c>
      <c r="E391" s="41">
        <v>8.82</v>
      </c>
      <c r="F391" s="42"/>
      <c r="G391" s="43">
        <f>ROUND(E391*F391,2)</f>
        <v>0</v>
      </c>
      <c r="H391" s="42">
        <v>298.68</v>
      </c>
      <c r="I391" s="43">
        <f>ROUND(E391*H391,2)</f>
        <v>2634.36</v>
      </c>
      <c r="J391" s="42">
        <v>624.32000000000005</v>
      </c>
      <c r="K391" s="43">
        <f>ROUND(E391*J391,2)</f>
        <v>5506.5</v>
      </c>
      <c r="L391" s="43">
        <v>21</v>
      </c>
      <c r="M391" s="43">
        <f>G391*(1+L391/100)</f>
        <v>0</v>
      </c>
      <c r="N391" s="43">
        <v>8.94E-3</v>
      </c>
      <c r="O391" s="43">
        <f>ROUND(E391*N391,2)</f>
        <v>0.08</v>
      </c>
      <c r="P391" s="43">
        <v>0</v>
      </c>
      <c r="Q391" s="43">
        <f>ROUND(E391*P391,2)</f>
        <v>0</v>
      </c>
      <c r="R391" s="43"/>
      <c r="S391" s="43" t="s">
        <v>704</v>
      </c>
      <c r="T391" s="44" t="s">
        <v>705</v>
      </c>
      <c r="U391" s="27">
        <v>0</v>
      </c>
      <c r="V391" s="27">
        <f>ROUND(E391*U391,2)</f>
        <v>0</v>
      </c>
      <c r="W391" s="27"/>
      <c r="X391" s="18"/>
      <c r="Y391" s="18"/>
      <c r="Z391" s="18"/>
      <c r="AA391" s="18"/>
      <c r="AB391" s="18"/>
      <c r="AC391" s="18"/>
      <c r="AD391" s="18"/>
      <c r="AE391" s="18"/>
      <c r="AF391" s="18"/>
      <c r="AG391" s="18" t="s">
        <v>1306</v>
      </c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</row>
    <row r="392" spans="1:60" ht="22.5" outlineLevel="1">
      <c r="A392" s="25"/>
      <c r="B392" s="26"/>
      <c r="C392" s="177" t="s">
        <v>1635</v>
      </c>
      <c r="D392" s="178"/>
      <c r="E392" s="178"/>
      <c r="F392" s="178"/>
      <c r="G392" s="178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18"/>
      <c r="Y392" s="18"/>
      <c r="Z392" s="18"/>
      <c r="AA392" s="18"/>
      <c r="AB392" s="18"/>
      <c r="AC392" s="18"/>
      <c r="AD392" s="18"/>
      <c r="AE392" s="18"/>
      <c r="AF392" s="18"/>
      <c r="AG392" s="18" t="s">
        <v>1310</v>
      </c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52" t="str">
        <f>C392</f>
        <v>Položka obsahuje řezání desek, nanesení lepicího tmelu na izolační desky, nalepení desek, natažení stěrky, osazení LPE lišty (5m/m2) a přehlazení stěrky.</v>
      </c>
      <c r="BB392" s="18"/>
      <c r="BC392" s="18"/>
      <c r="BD392" s="18"/>
      <c r="BE392" s="18"/>
      <c r="BF392" s="18"/>
      <c r="BG392" s="18"/>
      <c r="BH392" s="18"/>
    </row>
    <row r="393" spans="1:60" outlineLevel="1">
      <c r="A393" s="25"/>
      <c r="B393" s="26"/>
      <c r="C393" s="62" t="s">
        <v>1636</v>
      </c>
      <c r="D393" s="60"/>
      <c r="E393" s="61">
        <v>8.82</v>
      </c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18"/>
      <c r="Y393" s="18"/>
      <c r="Z393" s="18"/>
      <c r="AA393" s="18"/>
      <c r="AB393" s="18"/>
      <c r="AC393" s="18"/>
      <c r="AD393" s="18"/>
      <c r="AE393" s="18"/>
      <c r="AF393" s="18"/>
      <c r="AG393" s="18" t="s">
        <v>707</v>
      </c>
      <c r="AH393" s="18">
        <v>0</v>
      </c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</row>
    <row r="394" spans="1:60" ht="22.5" outlineLevel="1">
      <c r="A394" s="38">
        <v>99</v>
      </c>
      <c r="B394" s="39" t="s">
        <v>1637</v>
      </c>
      <c r="C394" s="56" t="s">
        <v>2472</v>
      </c>
      <c r="D394" s="40" t="s">
        <v>730</v>
      </c>
      <c r="E394" s="41">
        <v>422.63</v>
      </c>
      <c r="F394" s="42"/>
      <c r="G394" s="43">
        <f>ROUND(E394*F394,2)</f>
        <v>0</v>
      </c>
      <c r="H394" s="42">
        <v>1061.28</v>
      </c>
      <c r="I394" s="43">
        <f>ROUND(E394*H394,2)</f>
        <v>448528.77</v>
      </c>
      <c r="J394" s="42">
        <v>404.72</v>
      </c>
      <c r="K394" s="43">
        <f>ROUND(E394*J394,2)</f>
        <v>171046.81</v>
      </c>
      <c r="L394" s="43">
        <v>21</v>
      </c>
      <c r="M394" s="43">
        <f>G394*(1+L394/100)</f>
        <v>0</v>
      </c>
      <c r="N394" s="43">
        <v>3.2750000000000001E-2</v>
      </c>
      <c r="O394" s="43">
        <f>ROUND(E394*N394,2)</f>
        <v>13.84</v>
      </c>
      <c r="P394" s="43">
        <v>0</v>
      </c>
      <c r="Q394" s="43">
        <f>ROUND(E394*P394,2)</f>
        <v>0</v>
      </c>
      <c r="R394" s="43"/>
      <c r="S394" s="43" t="s">
        <v>704</v>
      </c>
      <c r="T394" s="44" t="s">
        <v>705</v>
      </c>
      <c r="U394" s="27">
        <v>0</v>
      </c>
      <c r="V394" s="27">
        <f>ROUND(E394*U394,2)</f>
        <v>0</v>
      </c>
      <c r="W394" s="27"/>
      <c r="X394" s="18"/>
      <c r="Y394" s="18"/>
      <c r="Z394" s="18"/>
      <c r="AA394" s="18"/>
      <c r="AB394" s="18"/>
      <c r="AC394" s="18"/>
      <c r="AD394" s="18"/>
      <c r="AE394" s="18"/>
      <c r="AF394" s="18"/>
      <c r="AG394" s="18" t="s">
        <v>1306</v>
      </c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</row>
    <row r="395" spans="1:60" ht="33.75" outlineLevel="1">
      <c r="A395" s="25"/>
      <c r="B395" s="26"/>
      <c r="C395" s="177" t="s">
        <v>2473</v>
      </c>
      <c r="D395" s="178"/>
      <c r="E395" s="178"/>
      <c r="F395" s="178"/>
      <c r="G395" s="178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18"/>
      <c r="Y395" s="18"/>
      <c r="Z395" s="18"/>
      <c r="AA395" s="18"/>
      <c r="AB395" s="18"/>
      <c r="AC395" s="18"/>
      <c r="AD395" s="18"/>
      <c r="AE395" s="18"/>
      <c r="AF395" s="18"/>
      <c r="AG395" s="18" t="s">
        <v>1310</v>
      </c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52" t="str">
        <f>C395</f>
        <v>Položka obsahuje: nanesení lepicího tmelu na izolační desky, nalepení desek, zajištění talířovými hmoždinkami STR U (6 ks/m2), natažení stěrky, vtlačení výztužné tkaniny (1,15 m2/m2), přehlazení stěrky, nanesení vyrovnávací stěrky. V položce je obsaženo 0,14 m rohových lišt na m2.</v>
      </c>
      <c r="BB395" s="18"/>
      <c r="BC395" s="18"/>
      <c r="BD395" s="18"/>
      <c r="BE395" s="18"/>
      <c r="BF395" s="18"/>
      <c r="BG395" s="18"/>
      <c r="BH395" s="18"/>
    </row>
    <row r="396" spans="1:60" outlineLevel="1">
      <c r="A396" s="25"/>
      <c r="B396" s="26"/>
      <c r="C396" s="179" t="s">
        <v>972</v>
      </c>
      <c r="D396" s="180"/>
      <c r="E396" s="180"/>
      <c r="F396" s="180"/>
      <c r="G396" s="180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18"/>
      <c r="Y396" s="18"/>
      <c r="Z396" s="18"/>
      <c r="AA396" s="18"/>
      <c r="AB396" s="18"/>
      <c r="AC396" s="18"/>
      <c r="AD396" s="18"/>
      <c r="AE396" s="18"/>
      <c r="AF396" s="18"/>
      <c r="AG396" s="18" t="s">
        <v>1310</v>
      </c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</row>
    <row r="397" spans="1:60" ht="22.5" outlineLevel="1">
      <c r="A397" s="25"/>
      <c r="B397" s="26"/>
      <c r="C397" s="179" t="s">
        <v>2474</v>
      </c>
      <c r="D397" s="180"/>
      <c r="E397" s="180"/>
      <c r="F397" s="180"/>
      <c r="G397" s="180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18"/>
      <c r="Y397" s="18"/>
      <c r="Z397" s="18"/>
      <c r="AA397" s="18"/>
      <c r="AB397" s="18"/>
      <c r="AC397" s="18"/>
      <c r="AD397" s="18"/>
      <c r="AE397" s="18"/>
      <c r="AF397" s="18"/>
      <c r="AG397" s="18" t="s">
        <v>1310</v>
      </c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52" t="str">
        <f>C397</f>
        <v>V položkách zateplení suterénů, soklů a fasád je započteno kotvení hmoždinkami v počtu 6 kusů/m2.  Položky jsou určeny také pro zdvojení zateplovacího systému.</v>
      </c>
      <c r="BB397" s="18"/>
      <c r="BC397" s="18"/>
      <c r="BD397" s="18"/>
      <c r="BE397" s="18"/>
      <c r="BF397" s="18"/>
      <c r="BG397" s="18"/>
      <c r="BH397" s="18"/>
    </row>
    <row r="398" spans="1:60" outlineLevel="1">
      <c r="A398" s="25"/>
      <c r="B398" s="26"/>
      <c r="C398" s="62" t="s">
        <v>2475</v>
      </c>
      <c r="D398" s="60"/>
      <c r="E398" s="61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18"/>
      <c r="Y398" s="18"/>
      <c r="Z398" s="18"/>
      <c r="AA398" s="18"/>
      <c r="AB398" s="18"/>
      <c r="AC398" s="18"/>
      <c r="AD398" s="18"/>
      <c r="AE398" s="18"/>
      <c r="AF398" s="18"/>
      <c r="AG398" s="18" t="s">
        <v>707</v>
      </c>
      <c r="AH398" s="18">
        <v>0</v>
      </c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</row>
    <row r="399" spans="1:60" outlineLevel="1">
      <c r="A399" s="25"/>
      <c r="B399" s="26"/>
      <c r="C399" s="62" t="s">
        <v>46</v>
      </c>
      <c r="D399" s="60"/>
      <c r="E399" s="61">
        <v>72.760000000000005</v>
      </c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18"/>
      <c r="Y399" s="18"/>
      <c r="Z399" s="18"/>
      <c r="AA399" s="18"/>
      <c r="AB399" s="18"/>
      <c r="AC399" s="18"/>
      <c r="AD399" s="18"/>
      <c r="AE399" s="18"/>
      <c r="AF399" s="18"/>
      <c r="AG399" s="18" t="s">
        <v>707</v>
      </c>
      <c r="AH399" s="18">
        <v>0</v>
      </c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</row>
    <row r="400" spans="1:60" outlineLevel="1">
      <c r="A400" s="25"/>
      <c r="B400" s="26"/>
      <c r="C400" s="62" t="s">
        <v>2476</v>
      </c>
      <c r="D400" s="60"/>
      <c r="E400" s="61">
        <v>68.73</v>
      </c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18"/>
      <c r="Y400" s="18"/>
      <c r="Z400" s="18"/>
      <c r="AA400" s="18"/>
      <c r="AB400" s="18"/>
      <c r="AC400" s="18"/>
      <c r="AD400" s="18"/>
      <c r="AE400" s="18"/>
      <c r="AF400" s="18"/>
      <c r="AG400" s="18" t="s">
        <v>707</v>
      </c>
      <c r="AH400" s="18">
        <v>0</v>
      </c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</row>
    <row r="401" spans="1:60" outlineLevel="1">
      <c r="A401" s="25"/>
      <c r="B401" s="26"/>
      <c r="C401" s="62" t="s">
        <v>2477</v>
      </c>
      <c r="D401" s="60"/>
      <c r="E401" s="61">
        <v>73.73</v>
      </c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18"/>
      <c r="Y401" s="18"/>
      <c r="Z401" s="18"/>
      <c r="AA401" s="18"/>
      <c r="AB401" s="18"/>
      <c r="AC401" s="18"/>
      <c r="AD401" s="18"/>
      <c r="AE401" s="18"/>
      <c r="AF401" s="18"/>
      <c r="AG401" s="18" t="s">
        <v>707</v>
      </c>
      <c r="AH401" s="18">
        <v>0</v>
      </c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</row>
    <row r="402" spans="1:60" outlineLevel="1">
      <c r="A402" s="25"/>
      <c r="B402" s="26"/>
      <c r="C402" s="62" t="s">
        <v>523</v>
      </c>
      <c r="D402" s="60"/>
      <c r="E402" s="61">
        <v>137.41</v>
      </c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18"/>
      <c r="Y402" s="18"/>
      <c r="Z402" s="18"/>
      <c r="AA402" s="18"/>
      <c r="AB402" s="18"/>
      <c r="AC402" s="18"/>
      <c r="AD402" s="18"/>
      <c r="AE402" s="18"/>
      <c r="AF402" s="18"/>
      <c r="AG402" s="18" t="s">
        <v>707</v>
      </c>
      <c r="AH402" s="18">
        <v>0</v>
      </c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</row>
    <row r="403" spans="1:60" outlineLevel="1">
      <c r="A403" s="25"/>
      <c r="B403" s="26"/>
      <c r="C403" s="62" t="s">
        <v>2478</v>
      </c>
      <c r="D403" s="60"/>
      <c r="E403" s="61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18"/>
      <c r="Y403" s="18"/>
      <c r="Z403" s="18"/>
      <c r="AA403" s="18"/>
      <c r="AB403" s="18"/>
      <c r="AC403" s="18"/>
      <c r="AD403" s="18"/>
      <c r="AE403" s="18"/>
      <c r="AF403" s="18"/>
      <c r="AG403" s="18" t="s">
        <v>707</v>
      </c>
      <c r="AH403" s="18">
        <v>0</v>
      </c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</row>
    <row r="404" spans="1:60" outlineLevel="1">
      <c r="A404" s="25"/>
      <c r="B404" s="26"/>
      <c r="C404" s="62" t="s">
        <v>2479</v>
      </c>
      <c r="D404" s="60"/>
      <c r="E404" s="61">
        <v>35</v>
      </c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18"/>
      <c r="Y404" s="18"/>
      <c r="Z404" s="18"/>
      <c r="AA404" s="18"/>
      <c r="AB404" s="18"/>
      <c r="AC404" s="18"/>
      <c r="AD404" s="18"/>
      <c r="AE404" s="18"/>
      <c r="AF404" s="18"/>
      <c r="AG404" s="18" t="s">
        <v>707</v>
      </c>
      <c r="AH404" s="18">
        <v>0</v>
      </c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</row>
    <row r="405" spans="1:60" outlineLevel="1">
      <c r="A405" s="25"/>
      <c r="B405" s="26"/>
      <c r="C405" s="62" t="s">
        <v>2480</v>
      </c>
      <c r="D405" s="60"/>
      <c r="E405" s="61">
        <v>17.5</v>
      </c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18"/>
      <c r="Y405" s="18"/>
      <c r="Z405" s="18"/>
      <c r="AA405" s="18"/>
      <c r="AB405" s="18"/>
      <c r="AC405" s="18"/>
      <c r="AD405" s="18"/>
      <c r="AE405" s="18"/>
      <c r="AF405" s="18"/>
      <c r="AG405" s="18" t="s">
        <v>707</v>
      </c>
      <c r="AH405" s="18">
        <v>0</v>
      </c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</row>
    <row r="406" spans="1:60" outlineLevel="1">
      <c r="A406" s="25"/>
      <c r="B406" s="26"/>
      <c r="C406" s="62" t="s">
        <v>2481</v>
      </c>
      <c r="D406" s="60"/>
      <c r="E406" s="61">
        <v>17.5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18"/>
      <c r="Y406" s="18"/>
      <c r="Z406" s="18"/>
      <c r="AA406" s="18"/>
      <c r="AB406" s="18"/>
      <c r="AC406" s="18"/>
      <c r="AD406" s="18"/>
      <c r="AE406" s="18"/>
      <c r="AF406" s="18"/>
      <c r="AG406" s="18" t="s">
        <v>707</v>
      </c>
      <c r="AH406" s="18">
        <v>0</v>
      </c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</row>
    <row r="407" spans="1:60" outlineLevel="1">
      <c r="A407" s="38">
        <v>100</v>
      </c>
      <c r="B407" s="39" t="s">
        <v>2482</v>
      </c>
      <c r="C407" s="56" t="s">
        <v>2483</v>
      </c>
      <c r="D407" s="40" t="s">
        <v>730</v>
      </c>
      <c r="E407" s="41">
        <v>101.968</v>
      </c>
      <c r="F407" s="42"/>
      <c r="G407" s="43">
        <f>ROUND(E407*F407,2)</f>
        <v>0</v>
      </c>
      <c r="H407" s="42">
        <v>396.1</v>
      </c>
      <c r="I407" s="43">
        <f>ROUND(E407*H407,2)</f>
        <v>40389.519999999997</v>
      </c>
      <c r="J407" s="42">
        <v>216.9</v>
      </c>
      <c r="K407" s="43">
        <f>ROUND(E407*J407,2)</f>
        <v>22116.86</v>
      </c>
      <c r="L407" s="43">
        <v>21</v>
      </c>
      <c r="M407" s="43">
        <f>G407*(1+L407/100)</f>
        <v>0</v>
      </c>
      <c r="N407" s="43">
        <v>6.1799999999999997E-3</v>
      </c>
      <c r="O407" s="43">
        <f>ROUND(E407*N407,2)</f>
        <v>0.63</v>
      </c>
      <c r="P407" s="43">
        <v>0</v>
      </c>
      <c r="Q407" s="43">
        <f>ROUND(E407*P407,2)</f>
        <v>0</v>
      </c>
      <c r="R407" s="43"/>
      <c r="S407" s="43" t="s">
        <v>704</v>
      </c>
      <c r="T407" s="44" t="s">
        <v>705</v>
      </c>
      <c r="U407" s="27">
        <v>0</v>
      </c>
      <c r="V407" s="27">
        <f>ROUND(E407*U407,2)</f>
        <v>0</v>
      </c>
      <c r="W407" s="27"/>
      <c r="X407" s="18"/>
      <c r="Y407" s="18"/>
      <c r="Z407" s="18"/>
      <c r="AA407" s="18"/>
      <c r="AB407" s="18"/>
      <c r="AC407" s="18"/>
      <c r="AD407" s="18"/>
      <c r="AE407" s="18"/>
      <c r="AF407" s="18"/>
      <c r="AG407" s="18" t="s">
        <v>1306</v>
      </c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</row>
    <row r="408" spans="1:60" ht="22.5" outlineLevel="1">
      <c r="A408" s="25"/>
      <c r="B408" s="26"/>
      <c r="C408" s="177" t="s">
        <v>2484</v>
      </c>
      <c r="D408" s="178"/>
      <c r="E408" s="178"/>
      <c r="F408" s="178"/>
      <c r="G408" s="178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18"/>
      <c r="Y408" s="18"/>
      <c r="Z408" s="18"/>
      <c r="AA408" s="18"/>
      <c r="AB408" s="18"/>
      <c r="AC408" s="18"/>
      <c r="AD408" s="18"/>
      <c r="AE408" s="18"/>
      <c r="AF408" s="18"/>
      <c r="AG408" s="18" t="s">
        <v>1310</v>
      </c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52" t="str">
        <f>C408</f>
        <v>Dekorativní omítka na bázi akrylátových pryskyřic, nanáší se na podkladní nátěr G700. Je vysoce mechanicky odolná, vodoodpudivá, snadno udržovatelná, omyvatelná, odolná povětrnostním vlivům a průmyslovým zplodinám.</v>
      </c>
      <c r="BB408" s="18"/>
      <c r="BC408" s="18"/>
      <c r="BD408" s="18"/>
      <c r="BE408" s="18"/>
      <c r="BF408" s="18"/>
      <c r="BG408" s="18"/>
      <c r="BH408" s="18"/>
    </row>
    <row r="409" spans="1:60" outlineLevel="1">
      <c r="A409" s="25"/>
      <c r="B409" s="26"/>
      <c r="C409" s="179" t="s">
        <v>2485</v>
      </c>
      <c r="D409" s="180"/>
      <c r="E409" s="180"/>
      <c r="F409" s="180"/>
      <c r="G409" s="180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18"/>
      <c r="Y409" s="18"/>
      <c r="Z409" s="18"/>
      <c r="AA409" s="18"/>
      <c r="AB409" s="18"/>
      <c r="AC409" s="18"/>
      <c r="AD409" s="18"/>
      <c r="AE409" s="18"/>
      <c r="AF409" s="18"/>
      <c r="AG409" s="18" t="s">
        <v>1310</v>
      </c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</row>
    <row r="410" spans="1:60" ht="22.5" outlineLevel="1">
      <c r="A410" s="25"/>
      <c r="B410" s="26"/>
      <c r="C410" s="62" t="s">
        <v>2486</v>
      </c>
      <c r="D410" s="60"/>
      <c r="E410" s="61">
        <v>101.97</v>
      </c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18"/>
      <c r="Y410" s="18"/>
      <c r="Z410" s="18"/>
      <c r="AA410" s="18"/>
      <c r="AB410" s="18"/>
      <c r="AC410" s="18"/>
      <c r="AD410" s="18"/>
      <c r="AE410" s="18"/>
      <c r="AF410" s="18"/>
      <c r="AG410" s="18" t="s">
        <v>707</v>
      </c>
      <c r="AH410" s="18">
        <v>0</v>
      </c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</row>
    <row r="411" spans="1:60" ht="22.5" outlineLevel="1">
      <c r="A411" s="38">
        <v>101</v>
      </c>
      <c r="B411" s="39" t="s">
        <v>2487</v>
      </c>
      <c r="C411" s="56" t="s">
        <v>15</v>
      </c>
      <c r="D411" s="40" t="s">
        <v>730</v>
      </c>
      <c r="E411" s="41">
        <v>123.748</v>
      </c>
      <c r="F411" s="42"/>
      <c r="G411" s="43">
        <f>ROUND(E411*F411,2)</f>
        <v>0</v>
      </c>
      <c r="H411" s="42">
        <v>53.99</v>
      </c>
      <c r="I411" s="43">
        <f>ROUND(E411*H411,2)</f>
        <v>6681.15</v>
      </c>
      <c r="J411" s="42">
        <v>156.01</v>
      </c>
      <c r="K411" s="43">
        <f>ROUND(E411*J411,2)</f>
        <v>19305.93</v>
      </c>
      <c r="L411" s="43">
        <v>21</v>
      </c>
      <c r="M411" s="43">
        <f>G411*(1+L411/100)</f>
        <v>0</v>
      </c>
      <c r="N411" s="43">
        <v>3.6700000000000001E-3</v>
      </c>
      <c r="O411" s="43">
        <f>ROUND(E411*N411,2)</f>
        <v>0.45</v>
      </c>
      <c r="P411" s="43">
        <v>0</v>
      </c>
      <c r="Q411" s="43">
        <f>ROUND(E411*P411,2)</f>
        <v>0</v>
      </c>
      <c r="R411" s="43"/>
      <c r="S411" s="43" t="s">
        <v>704</v>
      </c>
      <c r="T411" s="44" t="s">
        <v>705</v>
      </c>
      <c r="U411" s="27">
        <v>0</v>
      </c>
      <c r="V411" s="27">
        <f>ROUND(E411*U411,2)</f>
        <v>0</v>
      </c>
      <c r="W411" s="27"/>
      <c r="X411" s="18"/>
      <c r="Y411" s="18"/>
      <c r="Z411" s="18"/>
      <c r="AA411" s="18"/>
      <c r="AB411" s="18"/>
      <c r="AC411" s="18"/>
      <c r="AD411" s="18"/>
      <c r="AE411" s="18"/>
      <c r="AF411" s="18"/>
      <c r="AG411" s="18" t="s">
        <v>1306</v>
      </c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</row>
    <row r="412" spans="1:60" ht="22.5" outlineLevel="1">
      <c r="A412" s="25"/>
      <c r="B412" s="26"/>
      <c r="C412" s="62" t="s">
        <v>2488</v>
      </c>
      <c r="D412" s="60"/>
      <c r="E412" s="61">
        <v>101.97</v>
      </c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18"/>
      <c r="Y412" s="18"/>
      <c r="Z412" s="18"/>
      <c r="AA412" s="18"/>
      <c r="AB412" s="18"/>
      <c r="AC412" s="18"/>
      <c r="AD412" s="18"/>
      <c r="AE412" s="18"/>
      <c r="AF412" s="18"/>
      <c r="AG412" s="18" t="s">
        <v>707</v>
      </c>
      <c r="AH412" s="18">
        <v>0</v>
      </c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</row>
    <row r="413" spans="1:60" outlineLevel="1">
      <c r="A413" s="25"/>
      <c r="B413" s="26"/>
      <c r="C413" s="62" t="s">
        <v>2489</v>
      </c>
      <c r="D413" s="60"/>
      <c r="E413" s="61">
        <v>21.78</v>
      </c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18"/>
      <c r="Y413" s="18"/>
      <c r="Z413" s="18"/>
      <c r="AA413" s="18"/>
      <c r="AB413" s="18"/>
      <c r="AC413" s="18"/>
      <c r="AD413" s="18"/>
      <c r="AE413" s="18"/>
      <c r="AF413" s="18"/>
      <c r="AG413" s="18" t="s">
        <v>707</v>
      </c>
      <c r="AH413" s="18">
        <v>0</v>
      </c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</row>
    <row r="414" spans="1:60" outlineLevel="1">
      <c r="A414" s="38">
        <v>102</v>
      </c>
      <c r="B414" s="39" t="s">
        <v>2490</v>
      </c>
      <c r="C414" s="56" t="s">
        <v>2491</v>
      </c>
      <c r="D414" s="40" t="s">
        <v>2492</v>
      </c>
      <c r="E414" s="41">
        <v>1875</v>
      </c>
      <c r="F414" s="42"/>
      <c r="G414" s="43">
        <f>ROUND(E414*F414,2)</f>
        <v>0</v>
      </c>
      <c r="H414" s="42">
        <v>54.3</v>
      </c>
      <c r="I414" s="43">
        <f>ROUND(E414*H414,2)</f>
        <v>101812.5</v>
      </c>
      <c r="J414" s="42">
        <v>0</v>
      </c>
      <c r="K414" s="43">
        <f>ROUND(E414*J414,2)</f>
        <v>0</v>
      </c>
      <c r="L414" s="43">
        <v>21</v>
      </c>
      <c r="M414" s="43">
        <f>G414*(1+L414/100)</f>
        <v>0</v>
      </c>
      <c r="N414" s="43">
        <v>1E-3</v>
      </c>
      <c r="O414" s="43">
        <f>ROUND(E414*N414,2)</f>
        <v>1.88</v>
      </c>
      <c r="P414" s="43">
        <v>0</v>
      </c>
      <c r="Q414" s="43">
        <f>ROUND(E414*P414,2)</f>
        <v>0</v>
      </c>
      <c r="R414" s="43" t="s">
        <v>487</v>
      </c>
      <c r="S414" s="43" t="s">
        <v>704</v>
      </c>
      <c r="T414" s="44" t="s">
        <v>705</v>
      </c>
      <c r="U414" s="27">
        <v>0</v>
      </c>
      <c r="V414" s="27">
        <f>ROUND(E414*U414,2)</f>
        <v>0</v>
      </c>
      <c r="W414" s="27"/>
      <c r="X414" s="18"/>
      <c r="Y414" s="18"/>
      <c r="Z414" s="18"/>
      <c r="AA414" s="18"/>
      <c r="AB414" s="18"/>
      <c r="AC414" s="18"/>
      <c r="AD414" s="18"/>
      <c r="AE414" s="18"/>
      <c r="AF414" s="18"/>
      <c r="AG414" s="18" t="s">
        <v>1511</v>
      </c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</row>
    <row r="415" spans="1:60" ht="22.5" outlineLevel="1">
      <c r="A415" s="25"/>
      <c r="B415" s="26"/>
      <c r="C415" s="177" t="s">
        <v>973</v>
      </c>
      <c r="D415" s="178"/>
      <c r="E415" s="178"/>
      <c r="F415" s="178"/>
      <c r="G415" s="178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18"/>
      <c r="Y415" s="18"/>
      <c r="Z415" s="18"/>
      <c r="AA415" s="18"/>
      <c r="AB415" s="18"/>
      <c r="AC415" s="18"/>
      <c r="AD415" s="18"/>
      <c r="AE415" s="18"/>
      <c r="AF415" s="18"/>
      <c r="AG415" s="18" t="s">
        <v>1310</v>
      </c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52" t="str">
        <f>C415</f>
        <v>Jednosložková silikonová dekorativní omítka pastovité konzistence zejména vhodná ke kreativnímu ztvárnění fasád, použitelná v exteriéru. Konkrétní spotřeba závisí na zvolené technice.</v>
      </c>
      <c r="BB415" s="18"/>
      <c r="BC415" s="18"/>
      <c r="BD415" s="18"/>
      <c r="BE415" s="18"/>
      <c r="BF415" s="18"/>
      <c r="BG415" s="18"/>
      <c r="BH415" s="18"/>
    </row>
    <row r="416" spans="1:60" outlineLevel="1">
      <c r="A416" s="25"/>
      <c r="B416" s="26"/>
      <c r="C416" s="179" t="s">
        <v>2493</v>
      </c>
      <c r="D416" s="180"/>
      <c r="E416" s="180"/>
      <c r="F416" s="180"/>
      <c r="G416" s="180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18"/>
      <c r="Y416" s="18"/>
      <c r="Z416" s="18"/>
      <c r="AA416" s="18"/>
      <c r="AB416" s="18"/>
      <c r="AC416" s="18"/>
      <c r="AD416" s="18"/>
      <c r="AE416" s="18"/>
      <c r="AF416" s="18"/>
      <c r="AG416" s="18" t="s">
        <v>1310</v>
      </c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</row>
    <row r="417" spans="1:60" outlineLevel="1">
      <c r="A417" s="25"/>
      <c r="B417" s="26"/>
      <c r="C417" s="179" t="s">
        <v>2494</v>
      </c>
      <c r="D417" s="180"/>
      <c r="E417" s="180"/>
      <c r="F417" s="180"/>
      <c r="G417" s="180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18"/>
      <c r="Y417" s="18"/>
      <c r="Z417" s="18"/>
      <c r="AA417" s="18"/>
      <c r="AB417" s="18"/>
      <c r="AC417" s="18"/>
      <c r="AD417" s="18"/>
      <c r="AE417" s="18"/>
      <c r="AF417" s="18"/>
      <c r="AG417" s="18" t="s">
        <v>1310</v>
      </c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</row>
    <row r="418" spans="1:60" outlineLevel="1">
      <c r="A418" s="25"/>
      <c r="B418" s="26"/>
      <c r="C418" s="62" t="s">
        <v>2495</v>
      </c>
      <c r="D418" s="60"/>
      <c r="E418" s="61">
        <v>1864.4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18"/>
      <c r="Y418" s="18"/>
      <c r="Z418" s="18"/>
      <c r="AA418" s="18"/>
      <c r="AB418" s="18"/>
      <c r="AC418" s="18"/>
      <c r="AD418" s="18"/>
      <c r="AE418" s="18"/>
      <c r="AF418" s="18"/>
      <c r="AG418" s="18" t="s">
        <v>707</v>
      </c>
      <c r="AH418" s="18">
        <v>0</v>
      </c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</row>
    <row r="419" spans="1:60" outlineLevel="1">
      <c r="A419" s="25"/>
      <c r="B419" s="26"/>
      <c r="C419" s="62" t="s">
        <v>2496</v>
      </c>
      <c r="D419" s="60"/>
      <c r="E419" s="61">
        <v>10.6</v>
      </c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18"/>
      <c r="Y419" s="18"/>
      <c r="Z419" s="18"/>
      <c r="AA419" s="18"/>
      <c r="AB419" s="18"/>
      <c r="AC419" s="18"/>
      <c r="AD419" s="18"/>
      <c r="AE419" s="18"/>
      <c r="AF419" s="18"/>
      <c r="AG419" s="18" t="s">
        <v>707</v>
      </c>
      <c r="AH419" s="18">
        <v>0</v>
      </c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</row>
    <row r="420" spans="1:60" outlineLevel="1">
      <c r="A420" s="38">
        <v>103</v>
      </c>
      <c r="B420" s="39" t="s">
        <v>2497</v>
      </c>
      <c r="C420" s="56" t="s">
        <v>2498</v>
      </c>
      <c r="D420" s="40" t="s">
        <v>2492</v>
      </c>
      <c r="E420" s="41">
        <v>100</v>
      </c>
      <c r="F420" s="42"/>
      <c r="G420" s="43">
        <f>ROUND(E420*F420,2)</f>
        <v>0</v>
      </c>
      <c r="H420" s="42">
        <v>54.3</v>
      </c>
      <c r="I420" s="43">
        <f>ROUND(E420*H420,2)</f>
        <v>5430</v>
      </c>
      <c r="J420" s="42">
        <v>0</v>
      </c>
      <c r="K420" s="43">
        <f>ROUND(E420*J420,2)</f>
        <v>0</v>
      </c>
      <c r="L420" s="43">
        <v>21</v>
      </c>
      <c r="M420" s="43">
        <f>G420*(1+L420/100)</f>
        <v>0</v>
      </c>
      <c r="N420" s="43">
        <v>1E-3</v>
      </c>
      <c r="O420" s="43">
        <f>ROUND(E420*N420,2)</f>
        <v>0.1</v>
      </c>
      <c r="P420" s="43">
        <v>0</v>
      </c>
      <c r="Q420" s="43">
        <f>ROUND(E420*P420,2)</f>
        <v>0</v>
      </c>
      <c r="R420" s="43" t="s">
        <v>487</v>
      </c>
      <c r="S420" s="43" t="s">
        <v>2499</v>
      </c>
      <c r="T420" s="44" t="s">
        <v>2499</v>
      </c>
      <c r="U420" s="27">
        <v>0</v>
      </c>
      <c r="V420" s="27">
        <f>ROUND(E420*U420,2)</f>
        <v>0</v>
      </c>
      <c r="W420" s="27"/>
      <c r="X420" s="18"/>
      <c r="Y420" s="18"/>
      <c r="Z420" s="18"/>
      <c r="AA420" s="18"/>
      <c r="AB420" s="18"/>
      <c r="AC420" s="18"/>
      <c r="AD420" s="18"/>
      <c r="AE420" s="18"/>
      <c r="AF420" s="18"/>
      <c r="AG420" s="18" t="s">
        <v>1511</v>
      </c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</row>
    <row r="421" spans="1:60" outlineLevel="1">
      <c r="A421" s="25"/>
      <c r="B421" s="26"/>
      <c r="C421" s="177" t="s">
        <v>2500</v>
      </c>
      <c r="D421" s="178"/>
      <c r="E421" s="178"/>
      <c r="F421" s="178"/>
      <c r="G421" s="178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18"/>
      <c r="Y421" s="18"/>
      <c r="Z421" s="18"/>
      <c r="AA421" s="18"/>
      <c r="AB421" s="18"/>
      <c r="AC421" s="18"/>
      <c r="AD421" s="18"/>
      <c r="AE421" s="18"/>
      <c r="AF421" s="18"/>
      <c r="AG421" s="18" t="s">
        <v>1310</v>
      </c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</row>
    <row r="422" spans="1:60" outlineLevel="1">
      <c r="A422" s="25"/>
      <c r="B422" s="26"/>
      <c r="C422" s="179" t="s">
        <v>2501</v>
      </c>
      <c r="D422" s="180"/>
      <c r="E422" s="180"/>
      <c r="F422" s="180"/>
      <c r="G422" s="180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18"/>
      <c r="Y422" s="18"/>
      <c r="Z422" s="18"/>
      <c r="AA422" s="18"/>
      <c r="AB422" s="18"/>
      <c r="AC422" s="18"/>
      <c r="AD422" s="18"/>
      <c r="AE422" s="18"/>
      <c r="AF422" s="18"/>
      <c r="AG422" s="18" t="s">
        <v>1310</v>
      </c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</row>
    <row r="423" spans="1:60" outlineLevel="1">
      <c r="A423" s="25"/>
      <c r="B423" s="26"/>
      <c r="C423" s="62" t="s">
        <v>1700</v>
      </c>
      <c r="D423" s="60"/>
      <c r="E423" s="61">
        <v>93.22</v>
      </c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18"/>
      <c r="Y423" s="18"/>
      <c r="Z423" s="18"/>
      <c r="AA423" s="18"/>
      <c r="AB423" s="18"/>
      <c r="AC423" s="18"/>
      <c r="AD423" s="18"/>
      <c r="AE423" s="18"/>
      <c r="AF423" s="18"/>
      <c r="AG423" s="18" t="s">
        <v>707</v>
      </c>
      <c r="AH423" s="18">
        <v>0</v>
      </c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</row>
    <row r="424" spans="1:60" outlineLevel="1">
      <c r="A424" s="25"/>
      <c r="B424" s="26"/>
      <c r="C424" s="62" t="s">
        <v>1701</v>
      </c>
      <c r="D424" s="60"/>
      <c r="E424" s="61">
        <v>6.78</v>
      </c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18"/>
      <c r="Y424" s="18"/>
      <c r="Z424" s="18"/>
      <c r="AA424" s="18"/>
      <c r="AB424" s="18"/>
      <c r="AC424" s="18"/>
      <c r="AD424" s="18"/>
      <c r="AE424" s="18"/>
      <c r="AF424" s="18"/>
      <c r="AG424" s="18" t="s">
        <v>707</v>
      </c>
      <c r="AH424" s="18">
        <v>0</v>
      </c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</row>
    <row r="425" spans="1:60">
      <c r="A425" s="32" t="s">
        <v>1299</v>
      </c>
      <c r="B425" s="33" t="s">
        <v>189</v>
      </c>
      <c r="C425" s="54" t="s">
        <v>190</v>
      </c>
      <c r="D425" s="34"/>
      <c r="E425" s="35"/>
      <c r="F425" s="36"/>
      <c r="G425" s="36">
        <f>SUMIF(AG426:AG447,"&lt;&gt;NOR",G426:G447)</f>
        <v>0</v>
      </c>
      <c r="H425" s="36"/>
      <c r="I425" s="36">
        <f>SUM(I426:I447)</f>
        <v>241661.81000000003</v>
      </c>
      <c r="J425" s="36"/>
      <c r="K425" s="36">
        <f>SUM(K426:K447)</f>
        <v>165977.26999999999</v>
      </c>
      <c r="L425" s="36"/>
      <c r="M425" s="36">
        <f>SUM(M426:M447)</f>
        <v>0</v>
      </c>
      <c r="N425" s="36"/>
      <c r="O425" s="36">
        <f>SUM(O426:O447)</f>
        <v>103.17000000000002</v>
      </c>
      <c r="P425" s="36"/>
      <c r="Q425" s="36">
        <f>SUM(Q426:Q447)</f>
        <v>0</v>
      </c>
      <c r="R425" s="36"/>
      <c r="S425" s="36"/>
      <c r="T425" s="37"/>
      <c r="U425" s="31"/>
      <c r="V425" s="31">
        <f>SUM(V426:V447)</f>
        <v>0</v>
      </c>
      <c r="W425" s="31"/>
      <c r="AG425" t="s">
        <v>1300</v>
      </c>
    </row>
    <row r="426" spans="1:60" outlineLevel="1">
      <c r="A426" s="38">
        <v>104</v>
      </c>
      <c r="B426" s="39" t="s">
        <v>1702</v>
      </c>
      <c r="C426" s="56" t="s">
        <v>1703</v>
      </c>
      <c r="D426" s="40" t="s">
        <v>703</v>
      </c>
      <c r="E426" s="41">
        <v>36.481900000000003</v>
      </c>
      <c r="F426" s="42"/>
      <c r="G426" s="43">
        <f>ROUND(E426*F426,2)</f>
        <v>0</v>
      </c>
      <c r="H426" s="42">
        <v>2281.87</v>
      </c>
      <c r="I426" s="43">
        <f>ROUND(E426*H426,2)</f>
        <v>83246.95</v>
      </c>
      <c r="J426" s="42">
        <v>1088.1300000000001</v>
      </c>
      <c r="K426" s="43">
        <f>ROUND(E426*J426,2)</f>
        <v>39697.050000000003</v>
      </c>
      <c r="L426" s="43">
        <v>21</v>
      </c>
      <c r="M426" s="43">
        <f>G426*(1+L426/100)</f>
        <v>0</v>
      </c>
      <c r="N426" s="43">
        <v>2.5249999999999999</v>
      </c>
      <c r="O426" s="43">
        <f>ROUND(E426*N426,2)</f>
        <v>92.12</v>
      </c>
      <c r="P426" s="43">
        <v>0</v>
      </c>
      <c r="Q426" s="43">
        <f>ROUND(E426*P426,2)</f>
        <v>0</v>
      </c>
      <c r="R426" s="43"/>
      <c r="S426" s="43" t="s">
        <v>704</v>
      </c>
      <c r="T426" s="44" t="s">
        <v>705</v>
      </c>
      <c r="U426" s="27">
        <v>0</v>
      </c>
      <c r="V426" s="27">
        <f>ROUND(E426*U426,2)</f>
        <v>0</v>
      </c>
      <c r="W426" s="27"/>
      <c r="X426" s="18"/>
      <c r="Y426" s="18"/>
      <c r="Z426" s="18"/>
      <c r="AA426" s="18"/>
      <c r="AB426" s="18"/>
      <c r="AC426" s="18"/>
      <c r="AD426" s="18"/>
      <c r="AE426" s="18"/>
      <c r="AF426" s="18"/>
      <c r="AG426" s="18" t="s">
        <v>1306</v>
      </c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</row>
    <row r="427" spans="1:60" outlineLevel="1">
      <c r="A427" s="25"/>
      <c r="B427" s="26"/>
      <c r="C427" s="62" t="s">
        <v>1704</v>
      </c>
      <c r="D427" s="60"/>
      <c r="E427" s="61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18"/>
      <c r="Y427" s="18"/>
      <c r="Z427" s="18"/>
      <c r="AA427" s="18"/>
      <c r="AB427" s="18"/>
      <c r="AC427" s="18"/>
      <c r="AD427" s="18"/>
      <c r="AE427" s="18"/>
      <c r="AF427" s="18"/>
      <c r="AG427" s="18" t="s">
        <v>707</v>
      </c>
      <c r="AH427" s="18">
        <v>0</v>
      </c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</row>
    <row r="428" spans="1:60" ht="22.5" outlineLevel="1">
      <c r="A428" s="25"/>
      <c r="B428" s="26"/>
      <c r="C428" s="62" t="s">
        <v>1705</v>
      </c>
      <c r="D428" s="60"/>
      <c r="E428" s="61">
        <v>3.2</v>
      </c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18"/>
      <c r="Y428" s="18"/>
      <c r="Z428" s="18"/>
      <c r="AA428" s="18"/>
      <c r="AB428" s="18"/>
      <c r="AC428" s="18"/>
      <c r="AD428" s="18"/>
      <c r="AE428" s="18"/>
      <c r="AF428" s="18"/>
      <c r="AG428" s="18" t="s">
        <v>707</v>
      </c>
      <c r="AH428" s="18">
        <v>0</v>
      </c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</row>
    <row r="429" spans="1:60" outlineLevel="1">
      <c r="A429" s="25"/>
      <c r="B429" s="26"/>
      <c r="C429" s="62" t="s">
        <v>1706</v>
      </c>
      <c r="D429" s="60"/>
      <c r="E429" s="61">
        <v>33.28</v>
      </c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18"/>
      <c r="Y429" s="18"/>
      <c r="Z429" s="18"/>
      <c r="AA429" s="18"/>
      <c r="AB429" s="18"/>
      <c r="AC429" s="18"/>
      <c r="AD429" s="18"/>
      <c r="AE429" s="18"/>
      <c r="AF429" s="18"/>
      <c r="AG429" s="18" t="s">
        <v>707</v>
      </c>
      <c r="AH429" s="18">
        <v>0</v>
      </c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</row>
    <row r="430" spans="1:60" outlineLevel="1">
      <c r="A430" s="38">
        <v>105</v>
      </c>
      <c r="B430" s="39" t="s">
        <v>1707</v>
      </c>
      <c r="C430" s="56" t="s">
        <v>1708</v>
      </c>
      <c r="D430" s="40" t="s">
        <v>703</v>
      </c>
      <c r="E430" s="41">
        <v>36.481900000000003</v>
      </c>
      <c r="F430" s="42"/>
      <c r="G430" s="43">
        <f>ROUND(E430*F430,2)</f>
        <v>0</v>
      </c>
      <c r="H430" s="42">
        <v>0</v>
      </c>
      <c r="I430" s="43">
        <f>ROUND(E430*H430,2)</f>
        <v>0</v>
      </c>
      <c r="J430" s="42">
        <v>1084</v>
      </c>
      <c r="K430" s="43">
        <f>ROUND(E430*J430,2)</f>
        <v>39546.379999999997</v>
      </c>
      <c r="L430" s="43">
        <v>21</v>
      </c>
      <c r="M430" s="43">
        <f>G430*(1+L430/100)</f>
        <v>0</v>
      </c>
      <c r="N430" s="43">
        <v>0</v>
      </c>
      <c r="O430" s="43">
        <f>ROUND(E430*N430,2)</f>
        <v>0</v>
      </c>
      <c r="P430" s="43">
        <v>0</v>
      </c>
      <c r="Q430" s="43">
        <f>ROUND(E430*P430,2)</f>
        <v>0</v>
      </c>
      <c r="R430" s="43"/>
      <c r="S430" s="43" t="s">
        <v>704</v>
      </c>
      <c r="T430" s="44" t="s">
        <v>705</v>
      </c>
      <c r="U430" s="27">
        <v>0</v>
      </c>
      <c r="V430" s="27">
        <f>ROUND(E430*U430,2)</f>
        <v>0</v>
      </c>
      <c r="W430" s="27"/>
      <c r="X430" s="18"/>
      <c r="Y430" s="18"/>
      <c r="Z430" s="18"/>
      <c r="AA430" s="18"/>
      <c r="AB430" s="18"/>
      <c r="AC430" s="18"/>
      <c r="AD430" s="18"/>
      <c r="AE430" s="18"/>
      <c r="AF430" s="18"/>
      <c r="AG430" s="18" t="s">
        <v>1306</v>
      </c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</row>
    <row r="431" spans="1:60" outlineLevel="1">
      <c r="A431" s="25"/>
      <c r="B431" s="26"/>
      <c r="C431" s="62" t="s">
        <v>1709</v>
      </c>
      <c r="D431" s="60"/>
      <c r="E431" s="61">
        <v>36.479999999999997</v>
      </c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18"/>
      <c r="Y431" s="18"/>
      <c r="Z431" s="18"/>
      <c r="AA431" s="18"/>
      <c r="AB431" s="18"/>
      <c r="AC431" s="18"/>
      <c r="AD431" s="18"/>
      <c r="AE431" s="18"/>
      <c r="AF431" s="18"/>
      <c r="AG431" s="18" t="s">
        <v>707</v>
      </c>
      <c r="AH431" s="18">
        <v>0</v>
      </c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</row>
    <row r="432" spans="1:60" outlineLevel="1">
      <c r="A432" s="38">
        <v>106</v>
      </c>
      <c r="B432" s="39" t="s">
        <v>1710</v>
      </c>
      <c r="C432" s="56" t="s">
        <v>1711</v>
      </c>
      <c r="D432" s="40" t="s">
        <v>703</v>
      </c>
      <c r="E432" s="41">
        <v>36.481900000000003</v>
      </c>
      <c r="F432" s="42"/>
      <c r="G432" s="43">
        <f>ROUND(E432*F432,2)</f>
        <v>0</v>
      </c>
      <c r="H432" s="42">
        <v>0</v>
      </c>
      <c r="I432" s="43">
        <f>ROUND(E432*H432,2)</f>
        <v>0</v>
      </c>
      <c r="J432" s="42">
        <v>329</v>
      </c>
      <c r="K432" s="43">
        <f>ROUND(E432*J432,2)</f>
        <v>12002.55</v>
      </c>
      <c r="L432" s="43">
        <v>21</v>
      </c>
      <c r="M432" s="43">
        <f>G432*(1+L432/100)</f>
        <v>0</v>
      </c>
      <c r="N432" s="43">
        <v>0</v>
      </c>
      <c r="O432" s="43">
        <f>ROUND(E432*N432,2)</f>
        <v>0</v>
      </c>
      <c r="P432" s="43">
        <v>0</v>
      </c>
      <c r="Q432" s="43">
        <f>ROUND(E432*P432,2)</f>
        <v>0</v>
      </c>
      <c r="R432" s="43"/>
      <c r="S432" s="43" t="s">
        <v>704</v>
      </c>
      <c r="T432" s="44" t="s">
        <v>705</v>
      </c>
      <c r="U432" s="27">
        <v>0</v>
      </c>
      <c r="V432" s="27">
        <f>ROUND(E432*U432,2)</f>
        <v>0</v>
      </c>
      <c r="W432" s="27"/>
      <c r="X432" s="18"/>
      <c r="Y432" s="18"/>
      <c r="Z432" s="18"/>
      <c r="AA432" s="18"/>
      <c r="AB432" s="18"/>
      <c r="AC432" s="18"/>
      <c r="AD432" s="18"/>
      <c r="AE432" s="18"/>
      <c r="AF432" s="18"/>
      <c r="AG432" s="18" t="s">
        <v>1306</v>
      </c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</row>
    <row r="433" spans="1:60" outlineLevel="1">
      <c r="A433" s="25"/>
      <c r="B433" s="26"/>
      <c r="C433" s="62" t="s">
        <v>1709</v>
      </c>
      <c r="D433" s="60"/>
      <c r="E433" s="61">
        <v>36.479999999999997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18"/>
      <c r="Y433" s="18"/>
      <c r="Z433" s="18"/>
      <c r="AA433" s="18"/>
      <c r="AB433" s="18"/>
      <c r="AC433" s="18"/>
      <c r="AD433" s="18"/>
      <c r="AE433" s="18"/>
      <c r="AF433" s="18"/>
      <c r="AG433" s="18" t="s">
        <v>707</v>
      </c>
      <c r="AH433" s="18">
        <v>0</v>
      </c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</row>
    <row r="434" spans="1:60" outlineLevel="1">
      <c r="A434" s="38">
        <v>107</v>
      </c>
      <c r="B434" s="39" t="s">
        <v>1712</v>
      </c>
      <c r="C434" s="56" t="s">
        <v>1713</v>
      </c>
      <c r="D434" s="40" t="s">
        <v>730</v>
      </c>
      <c r="E434" s="41">
        <v>0.41</v>
      </c>
      <c r="F434" s="42"/>
      <c r="G434" s="43">
        <f>ROUND(E434*F434,2)</f>
        <v>0</v>
      </c>
      <c r="H434" s="42">
        <v>135.56</v>
      </c>
      <c r="I434" s="43">
        <f>ROUND(E434*H434,2)</f>
        <v>55.58</v>
      </c>
      <c r="J434" s="42">
        <v>158.94</v>
      </c>
      <c r="K434" s="43">
        <f>ROUND(E434*J434,2)</f>
        <v>65.17</v>
      </c>
      <c r="L434" s="43">
        <v>21</v>
      </c>
      <c r="M434" s="43">
        <f>G434*(1+L434/100)</f>
        <v>0</v>
      </c>
      <c r="N434" s="43">
        <v>1.41E-2</v>
      </c>
      <c r="O434" s="43">
        <f>ROUND(E434*N434,2)</f>
        <v>0.01</v>
      </c>
      <c r="P434" s="43">
        <v>0</v>
      </c>
      <c r="Q434" s="43">
        <f>ROUND(E434*P434,2)</f>
        <v>0</v>
      </c>
      <c r="R434" s="43"/>
      <c r="S434" s="43" t="s">
        <v>704</v>
      </c>
      <c r="T434" s="44" t="s">
        <v>705</v>
      </c>
      <c r="U434" s="27">
        <v>0</v>
      </c>
      <c r="V434" s="27">
        <f>ROUND(E434*U434,2)</f>
        <v>0</v>
      </c>
      <c r="W434" s="27"/>
      <c r="X434" s="18"/>
      <c r="Y434" s="18"/>
      <c r="Z434" s="18"/>
      <c r="AA434" s="18"/>
      <c r="AB434" s="18"/>
      <c r="AC434" s="18"/>
      <c r="AD434" s="18"/>
      <c r="AE434" s="18"/>
      <c r="AF434" s="18"/>
      <c r="AG434" s="18" t="s">
        <v>1306</v>
      </c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</row>
    <row r="435" spans="1:60" outlineLevel="1">
      <c r="A435" s="25"/>
      <c r="B435" s="26"/>
      <c r="C435" s="62" t="s">
        <v>1714</v>
      </c>
      <c r="D435" s="60"/>
      <c r="E435" s="61">
        <v>0.41</v>
      </c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18"/>
      <c r="Y435" s="18"/>
      <c r="Z435" s="18"/>
      <c r="AA435" s="18"/>
      <c r="AB435" s="18"/>
      <c r="AC435" s="18"/>
      <c r="AD435" s="18"/>
      <c r="AE435" s="18"/>
      <c r="AF435" s="18"/>
      <c r="AG435" s="18" t="s">
        <v>707</v>
      </c>
      <c r="AH435" s="18">
        <v>0</v>
      </c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</row>
    <row r="436" spans="1:60" outlineLevel="1">
      <c r="A436" s="38">
        <v>108</v>
      </c>
      <c r="B436" s="39" t="s">
        <v>1715</v>
      </c>
      <c r="C436" s="56" t="s">
        <v>1716</v>
      </c>
      <c r="D436" s="40" t="s">
        <v>730</v>
      </c>
      <c r="E436" s="41">
        <v>0.41</v>
      </c>
      <c r="F436" s="42"/>
      <c r="G436" s="43">
        <f>ROUND(E436*F436,2)</f>
        <v>0</v>
      </c>
      <c r="H436" s="42">
        <v>0</v>
      </c>
      <c r="I436" s="43">
        <f>ROUND(E436*H436,2)</f>
        <v>0</v>
      </c>
      <c r="J436" s="42">
        <v>86.2</v>
      </c>
      <c r="K436" s="43">
        <f>ROUND(E436*J436,2)</f>
        <v>35.340000000000003</v>
      </c>
      <c r="L436" s="43">
        <v>21</v>
      </c>
      <c r="M436" s="43">
        <f>G436*(1+L436/100)</f>
        <v>0</v>
      </c>
      <c r="N436" s="43">
        <v>0</v>
      </c>
      <c r="O436" s="43">
        <f>ROUND(E436*N436,2)</f>
        <v>0</v>
      </c>
      <c r="P436" s="43">
        <v>0</v>
      </c>
      <c r="Q436" s="43">
        <f>ROUND(E436*P436,2)</f>
        <v>0</v>
      </c>
      <c r="R436" s="43"/>
      <c r="S436" s="43" t="s">
        <v>704</v>
      </c>
      <c r="T436" s="44" t="s">
        <v>705</v>
      </c>
      <c r="U436" s="27">
        <v>0</v>
      </c>
      <c r="V436" s="27">
        <f>ROUND(E436*U436,2)</f>
        <v>0</v>
      </c>
      <c r="W436" s="27"/>
      <c r="X436" s="18"/>
      <c r="Y436" s="18"/>
      <c r="Z436" s="18"/>
      <c r="AA436" s="18"/>
      <c r="AB436" s="18"/>
      <c r="AC436" s="18"/>
      <c r="AD436" s="18"/>
      <c r="AE436" s="18"/>
      <c r="AF436" s="18"/>
      <c r="AG436" s="18" t="s">
        <v>1306</v>
      </c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</row>
    <row r="437" spans="1:60" outlineLevel="1">
      <c r="A437" s="25"/>
      <c r="B437" s="26"/>
      <c r="C437" s="62" t="s">
        <v>1717</v>
      </c>
      <c r="D437" s="60"/>
      <c r="E437" s="61">
        <v>0.41</v>
      </c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18"/>
      <c r="Y437" s="18"/>
      <c r="Z437" s="18"/>
      <c r="AA437" s="18"/>
      <c r="AB437" s="18"/>
      <c r="AC437" s="18"/>
      <c r="AD437" s="18"/>
      <c r="AE437" s="18"/>
      <c r="AF437" s="18"/>
      <c r="AG437" s="18" t="s">
        <v>707</v>
      </c>
      <c r="AH437" s="18">
        <v>0</v>
      </c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</row>
    <row r="438" spans="1:60" outlineLevel="1">
      <c r="A438" s="38">
        <v>109</v>
      </c>
      <c r="B438" s="39" t="s">
        <v>1718</v>
      </c>
      <c r="C438" s="56" t="s">
        <v>1719</v>
      </c>
      <c r="D438" s="40" t="s">
        <v>748</v>
      </c>
      <c r="E438" s="41">
        <v>2.0442</v>
      </c>
      <c r="F438" s="42"/>
      <c r="G438" s="43">
        <f>ROUND(E438*F438,2)</f>
        <v>0</v>
      </c>
      <c r="H438" s="42">
        <v>26438.880000000001</v>
      </c>
      <c r="I438" s="43">
        <f>ROUND(E438*H438,2)</f>
        <v>54046.36</v>
      </c>
      <c r="J438" s="42">
        <v>6051.12</v>
      </c>
      <c r="K438" s="43">
        <f>ROUND(E438*J438,2)</f>
        <v>12369.7</v>
      </c>
      <c r="L438" s="43">
        <v>21</v>
      </c>
      <c r="M438" s="43">
        <f>G438*(1+L438/100)</f>
        <v>0</v>
      </c>
      <c r="N438" s="43">
        <v>1.0662499999999999</v>
      </c>
      <c r="O438" s="43">
        <f>ROUND(E438*N438,2)</f>
        <v>2.1800000000000002</v>
      </c>
      <c r="P438" s="43">
        <v>0</v>
      </c>
      <c r="Q438" s="43">
        <f>ROUND(E438*P438,2)</f>
        <v>0</v>
      </c>
      <c r="R438" s="43"/>
      <c r="S438" s="43" t="s">
        <v>704</v>
      </c>
      <c r="T438" s="44" t="s">
        <v>705</v>
      </c>
      <c r="U438" s="27">
        <v>0</v>
      </c>
      <c r="V438" s="27">
        <f>ROUND(E438*U438,2)</f>
        <v>0</v>
      </c>
      <c r="W438" s="27"/>
      <c r="X438" s="18"/>
      <c r="Y438" s="18"/>
      <c r="Z438" s="18"/>
      <c r="AA438" s="18"/>
      <c r="AB438" s="18"/>
      <c r="AC438" s="18"/>
      <c r="AD438" s="18"/>
      <c r="AE438" s="18"/>
      <c r="AF438" s="18"/>
      <c r="AG438" s="18" t="s">
        <v>1306</v>
      </c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</row>
    <row r="439" spans="1:60" outlineLevel="1">
      <c r="A439" s="25"/>
      <c r="B439" s="26"/>
      <c r="C439" s="62" t="s">
        <v>1720</v>
      </c>
      <c r="D439" s="60"/>
      <c r="E439" s="61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18"/>
      <c r="Y439" s="18"/>
      <c r="Z439" s="18"/>
      <c r="AA439" s="18"/>
      <c r="AB439" s="18"/>
      <c r="AC439" s="18"/>
      <c r="AD439" s="18"/>
      <c r="AE439" s="18"/>
      <c r="AF439" s="18"/>
      <c r="AG439" s="18" t="s">
        <v>707</v>
      </c>
      <c r="AH439" s="18">
        <v>0</v>
      </c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</row>
    <row r="440" spans="1:60" outlineLevel="1">
      <c r="A440" s="25"/>
      <c r="B440" s="26"/>
      <c r="C440" s="62" t="s">
        <v>1721</v>
      </c>
      <c r="D440" s="60"/>
      <c r="E440" s="61">
        <v>0.14000000000000001</v>
      </c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18"/>
      <c r="Y440" s="18"/>
      <c r="Z440" s="18"/>
      <c r="AA440" s="18"/>
      <c r="AB440" s="18"/>
      <c r="AC440" s="18"/>
      <c r="AD440" s="18"/>
      <c r="AE440" s="18"/>
      <c r="AF440" s="18"/>
      <c r="AG440" s="18" t="s">
        <v>707</v>
      </c>
      <c r="AH440" s="18">
        <v>0</v>
      </c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</row>
    <row r="441" spans="1:60" outlineLevel="1">
      <c r="A441" s="25"/>
      <c r="B441" s="26"/>
      <c r="C441" s="62" t="s">
        <v>1722</v>
      </c>
      <c r="D441" s="60"/>
      <c r="E441" s="61">
        <v>0.05</v>
      </c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18"/>
      <c r="Y441" s="18"/>
      <c r="Z441" s="18"/>
      <c r="AA441" s="18"/>
      <c r="AB441" s="18"/>
      <c r="AC441" s="18"/>
      <c r="AD441" s="18"/>
      <c r="AE441" s="18"/>
      <c r="AF441" s="18"/>
      <c r="AG441" s="18" t="s">
        <v>707</v>
      </c>
      <c r="AH441" s="18">
        <v>0</v>
      </c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</row>
    <row r="442" spans="1:60" outlineLevel="1">
      <c r="A442" s="25"/>
      <c r="B442" s="26"/>
      <c r="C442" s="62" t="s">
        <v>1723</v>
      </c>
      <c r="D442" s="60"/>
      <c r="E442" s="61">
        <v>1.85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18"/>
      <c r="Y442" s="18"/>
      <c r="Z442" s="18"/>
      <c r="AA442" s="18"/>
      <c r="AB442" s="18"/>
      <c r="AC442" s="18"/>
      <c r="AD442" s="18"/>
      <c r="AE442" s="18"/>
      <c r="AF442" s="18"/>
      <c r="AG442" s="18" t="s">
        <v>707</v>
      </c>
      <c r="AH442" s="18">
        <v>0</v>
      </c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</row>
    <row r="443" spans="1:60" outlineLevel="1">
      <c r="A443" s="38">
        <v>110</v>
      </c>
      <c r="B443" s="39" t="s">
        <v>1724</v>
      </c>
      <c r="C443" s="56" t="s">
        <v>1725</v>
      </c>
      <c r="D443" s="40" t="s">
        <v>730</v>
      </c>
      <c r="E443" s="41">
        <v>416.04</v>
      </c>
      <c r="F443" s="42"/>
      <c r="G443" s="43">
        <f>ROUND(E443*F443,2)</f>
        <v>0</v>
      </c>
      <c r="H443" s="42">
        <v>245.79</v>
      </c>
      <c r="I443" s="43">
        <f>ROUND(E443*H443,2)</f>
        <v>102258.47</v>
      </c>
      <c r="J443" s="42">
        <v>143.71</v>
      </c>
      <c r="K443" s="43">
        <f>ROUND(E443*J443,2)</f>
        <v>59789.11</v>
      </c>
      <c r="L443" s="43">
        <v>21</v>
      </c>
      <c r="M443" s="43">
        <f>G443*(1+L443/100)</f>
        <v>0</v>
      </c>
      <c r="N443" s="43">
        <v>1.7149999999999999E-2</v>
      </c>
      <c r="O443" s="43">
        <f>ROUND(E443*N443,2)</f>
        <v>7.14</v>
      </c>
      <c r="P443" s="43">
        <v>0</v>
      </c>
      <c r="Q443" s="43">
        <f>ROUND(E443*P443,2)</f>
        <v>0</v>
      </c>
      <c r="R443" s="43"/>
      <c r="S443" s="43" t="s">
        <v>704</v>
      </c>
      <c r="T443" s="44" t="s">
        <v>705</v>
      </c>
      <c r="U443" s="27">
        <v>0</v>
      </c>
      <c r="V443" s="27">
        <f>ROUND(E443*U443,2)</f>
        <v>0</v>
      </c>
      <c r="W443" s="27"/>
      <c r="X443" s="18"/>
      <c r="Y443" s="18"/>
      <c r="Z443" s="18"/>
      <c r="AA443" s="18"/>
      <c r="AB443" s="18"/>
      <c r="AC443" s="18"/>
      <c r="AD443" s="18"/>
      <c r="AE443" s="18"/>
      <c r="AF443" s="18"/>
      <c r="AG443" s="18" t="s">
        <v>1306</v>
      </c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</row>
    <row r="444" spans="1:60" outlineLevel="1">
      <c r="A444" s="25"/>
      <c r="B444" s="26"/>
      <c r="C444" s="177" t="s">
        <v>1726</v>
      </c>
      <c r="D444" s="178"/>
      <c r="E444" s="178"/>
      <c r="F444" s="178"/>
      <c r="G444" s="178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18"/>
      <c r="Y444" s="18"/>
      <c r="Z444" s="18"/>
      <c r="AA444" s="18"/>
      <c r="AB444" s="18"/>
      <c r="AC444" s="18"/>
      <c r="AD444" s="18"/>
      <c r="AE444" s="18"/>
      <c r="AF444" s="18"/>
      <c r="AG444" s="18" t="s">
        <v>1310</v>
      </c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</row>
    <row r="445" spans="1:60" outlineLevel="1">
      <c r="A445" s="25"/>
      <c r="B445" s="26"/>
      <c r="C445" s="62" t="s">
        <v>1727</v>
      </c>
      <c r="D445" s="60"/>
      <c r="E445" s="61">
        <v>416.04</v>
      </c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18"/>
      <c r="Y445" s="18"/>
      <c r="Z445" s="18"/>
      <c r="AA445" s="18"/>
      <c r="AB445" s="18"/>
      <c r="AC445" s="18"/>
      <c r="AD445" s="18"/>
      <c r="AE445" s="18"/>
      <c r="AF445" s="18"/>
      <c r="AG445" s="18" t="s">
        <v>707</v>
      </c>
      <c r="AH445" s="18">
        <v>0</v>
      </c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</row>
    <row r="446" spans="1:60" outlineLevel="1">
      <c r="A446" s="38">
        <v>111</v>
      </c>
      <c r="B446" s="39" t="s">
        <v>1728</v>
      </c>
      <c r="C446" s="56" t="s">
        <v>1729</v>
      </c>
      <c r="D446" s="40" t="s">
        <v>730</v>
      </c>
      <c r="E446" s="41">
        <v>13.992000000000001</v>
      </c>
      <c r="F446" s="42"/>
      <c r="G446" s="43">
        <f>ROUND(E446*F446,2)</f>
        <v>0</v>
      </c>
      <c r="H446" s="42">
        <v>146.83000000000001</v>
      </c>
      <c r="I446" s="43">
        <f>ROUND(E446*H446,2)</f>
        <v>2054.4499999999998</v>
      </c>
      <c r="J446" s="42">
        <v>176.67</v>
      </c>
      <c r="K446" s="43">
        <f>ROUND(E446*J446,2)</f>
        <v>2471.9699999999998</v>
      </c>
      <c r="L446" s="43">
        <v>21</v>
      </c>
      <c r="M446" s="43">
        <f>G446*(1+L446/100)</f>
        <v>0</v>
      </c>
      <c r="N446" s="43">
        <v>0.1231</v>
      </c>
      <c r="O446" s="43">
        <f>ROUND(E446*N446,2)</f>
        <v>1.72</v>
      </c>
      <c r="P446" s="43">
        <v>0</v>
      </c>
      <c r="Q446" s="43">
        <f>ROUND(E446*P446,2)</f>
        <v>0</v>
      </c>
      <c r="R446" s="43"/>
      <c r="S446" s="43" t="s">
        <v>704</v>
      </c>
      <c r="T446" s="44" t="s">
        <v>705</v>
      </c>
      <c r="U446" s="27">
        <v>0</v>
      </c>
      <c r="V446" s="27">
        <f>ROUND(E446*U446,2)</f>
        <v>0</v>
      </c>
      <c r="W446" s="27"/>
      <c r="X446" s="18"/>
      <c r="Y446" s="18"/>
      <c r="Z446" s="18"/>
      <c r="AA446" s="18"/>
      <c r="AB446" s="18"/>
      <c r="AC446" s="18"/>
      <c r="AD446" s="18"/>
      <c r="AE446" s="18"/>
      <c r="AF446" s="18"/>
      <c r="AG446" s="18" t="s">
        <v>1306</v>
      </c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</row>
    <row r="447" spans="1:60" outlineLevel="1">
      <c r="A447" s="25"/>
      <c r="B447" s="26"/>
      <c r="C447" s="62" t="s">
        <v>1053</v>
      </c>
      <c r="D447" s="60"/>
      <c r="E447" s="61">
        <v>13.99</v>
      </c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18"/>
      <c r="Y447" s="18"/>
      <c r="Z447" s="18"/>
      <c r="AA447" s="18"/>
      <c r="AB447" s="18"/>
      <c r="AC447" s="18"/>
      <c r="AD447" s="18"/>
      <c r="AE447" s="18"/>
      <c r="AF447" s="18"/>
      <c r="AG447" s="18" t="s">
        <v>707</v>
      </c>
      <c r="AH447" s="18">
        <v>0</v>
      </c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</row>
    <row r="448" spans="1:60">
      <c r="A448" s="32" t="s">
        <v>1299</v>
      </c>
      <c r="B448" s="33" t="s">
        <v>191</v>
      </c>
      <c r="C448" s="54" t="s">
        <v>192</v>
      </c>
      <c r="D448" s="34"/>
      <c r="E448" s="35"/>
      <c r="F448" s="36"/>
      <c r="G448" s="36">
        <f>SUMIF(AG449:AG471,"&lt;&gt;NOR",G449:G471)</f>
        <v>0</v>
      </c>
      <c r="H448" s="36"/>
      <c r="I448" s="36">
        <f>SUM(I449:I471)</f>
        <v>103349.49999999999</v>
      </c>
      <c r="J448" s="36"/>
      <c r="K448" s="36">
        <f>SUM(K449:K471)</f>
        <v>113338.62</v>
      </c>
      <c r="L448" s="36"/>
      <c r="M448" s="36">
        <f>SUM(M449:M471)</f>
        <v>0</v>
      </c>
      <c r="N448" s="36"/>
      <c r="O448" s="36">
        <f>SUM(O449:O471)</f>
        <v>16.27</v>
      </c>
      <c r="P448" s="36"/>
      <c r="Q448" s="36">
        <f>SUM(Q449:Q471)</f>
        <v>0</v>
      </c>
      <c r="R448" s="36"/>
      <c r="S448" s="36"/>
      <c r="T448" s="37"/>
      <c r="U448" s="31"/>
      <c r="V448" s="31">
        <f>SUM(V449:V471)</f>
        <v>0</v>
      </c>
      <c r="W448" s="31"/>
      <c r="AG448" t="s">
        <v>1300</v>
      </c>
    </row>
    <row r="449" spans="1:60" outlineLevel="1">
      <c r="A449" s="38">
        <v>112</v>
      </c>
      <c r="B449" s="39" t="s">
        <v>1054</v>
      </c>
      <c r="C449" s="56" t="s">
        <v>1055</v>
      </c>
      <c r="D449" s="40" t="s">
        <v>730</v>
      </c>
      <c r="E449" s="41">
        <v>729.5</v>
      </c>
      <c r="F449" s="42"/>
      <c r="G449" s="43">
        <f>ROUND(E449*F449,2)</f>
        <v>0</v>
      </c>
      <c r="H449" s="42">
        <v>0.03</v>
      </c>
      <c r="I449" s="43">
        <f>ROUND(E449*H449,2)</f>
        <v>21.89</v>
      </c>
      <c r="J449" s="42">
        <v>53.27</v>
      </c>
      <c r="K449" s="43">
        <f>ROUND(E449*J449,2)</f>
        <v>38860.47</v>
      </c>
      <c r="L449" s="43">
        <v>21</v>
      </c>
      <c r="M449" s="43">
        <f>G449*(1+L449/100)</f>
        <v>0</v>
      </c>
      <c r="N449" s="43">
        <v>1.8380000000000001E-2</v>
      </c>
      <c r="O449" s="43">
        <f>ROUND(E449*N449,2)</f>
        <v>13.41</v>
      </c>
      <c r="P449" s="43">
        <v>0</v>
      </c>
      <c r="Q449" s="43">
        <f>ROUND(E449*P449,2)</f>
        <v>0</v>
      </c>
      <c r="R449" s="43"/>
      <c r="S449" s="43" t="s">
        <v>704</v>
      </c>
      <c r="T449" s="44" t="s">
        <v>705</v>
      </c>
      <c r="U449" s="27">
        <v>0</v>
      </c>
      <c r="V449" s="27">
        <f>ROUND(E449*U449,2)</f>
        <v>0</v>
      </c>
      <c r="W449" s="27"/>
      <c r="X449" s="18"/>
      <c r="Y449" s="18"/>
      <c r="Z449" s="18"/>
      <c r="AA449" s="18"/>
      <c r="AB449" s="18"/>
      <c r="AC449" s="18"/>
      <c r="AD449" s="18"/>
      <c r="AE449" s="18"/>
      <c r="AF449" s="18"/>
      <c r="AG449" s="18" t="s">
        <v>1306</v>
      </c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</row>
    <row r="450" spans="1:60" outlineLevel="1">
      <c r="A450" s="25"/>
      <c r="B450" s="26"/>
      <c r="C450" s="62" t="s">
        <v>1056</v>
      </c>
      <c r="D450" s="60"/>
      <c r="E450" s="61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18"/>
      <c r="Y450" s="18"/>
      <c r="Z450" s="18"/>
      <c r="AA450" s="18"/>
      <c r="AB450" s="18"/>
      <c r="AC450" s="18"/>
      <c r="AD450" s="18"/>
      <c r="AE450" s="18"/>
      <c r="AF450" s="18"/>
      <c r="AG450" s="18" t="s">
        <v>707</v>
      </c>
      <c r="AH450" s="18">
        <v>0</v>
      </c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</row>
    <row r="451" spans="1:60" outlineLevel="1">
      <c r="A451" s="25"/>
      <c r="B451" s="26"/>
      <c r="C451" s="62" t="s">
        <v>1057</v>
      </c>
      <c r="D451" s="60"/>
      <c r="E451" s="61">
        <v>214</v>
      </c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18"/>
      <c r="Y451" s="18"/>
      <c r="Z451" s="18"/>
      <c r="AA451" s="18"/>
      <c r="AB451" s="18"/>
      <c r="AC451" s="18"/>
      <c r="AD451" s="18"/>
      <c r="AE451" s="18"/>
      <c r="AF451" s="18"/>
      <c r="AG451" s="18" t="s">
        <v>707</v>
      </c>
      <c r="AH451" s="18">
        <v>0</v>
      </c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</row>
    <row r="452" spans="1:60" outlineLevel="1">
      <c r="A452" s="25"/>
      <c r="B452" s="26"/>
      <c r="C452" s="62" t="s">
        <v>2241</v>
      </c>
      <c r="D452" s="60"/>
      <c r="E452" s="61">
        <v>158</v>
      </c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18"/>
      <c r="Y452" s="18"/>
      <c r="Z452" s="18"/>
      <c r="AA452" s="18"/>
      <c r="AB452" s="18"/>
      <c r="AC452" s="18"/>
      <c r="AD452" s="18"/>
      <c r="AE452" s="18"/>
      <c r="AF452" s="18"/>
      <c r="AG452" s="18" t="s">
        <v>707</v>
      </c>
      <c r="AH452" s="18">
        <v>0</v>
      </c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</row>
    <row r="453" spans="1:60" outlineLevel="1">
      <c r="A453" s="25"/>
      <c r="B453" s="26"/>
      <c r="C453" s="62" t="s">
        <v>2242</v>
      </c>
      <c r="D453" s="60"/>
      <c r="E453" s="61">
        <v>158</v>
      </c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18"/>
      <c r="Y453" s="18"/>
      <c r="Z453" s="18"/>
      <c r="AA453" s="18"/>
      <c r="AB453" s="18"/>
      <c r="AC453" s="18"/>
      <c r="AD453" s="18"/>
      <c r="AE453" s="18"/>
      <c r="AF453" s="18"/>
      <c r="AG453" s="18" t="s">
        <v>707</v>
      </c>
      <c r="AH453" s="18">
        <v>0</v>
      </c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</row>
    <row r="454" spans="1:60" outlineLevel="1">
      <c r="A454" s="25"/>
      <c r="B454" s="26"/>
      <c r="C454" s="62" t="s">
        <v>2243</v>
      </c>
      <c r="D454" s="60"/>
      <c r="E454" s="61">
        <v>199.5</v>
      </c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18"/>
      <c r="Y454" s="18"/>
      <c r="Z454" s="18"/>
      <c r="AA454" s="18"/>
      <c r="AB454" s="18"/>
      <c r="AC454" s="18"/>
      <c r="AD454" s="18"/>
      <c r="AE454" s="18"/>
      <c r="AF454" s="18"/>
      <c r="AG454" s="18" t="s">
        <v>707</v>
      </c>
      <c r="AH454" s="18">
        <v>0</v>
      </c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</row>
    <row r="455" spans="1:60" outlineLevel="1">
      <c r="A455" s="38">
        <v>113</v>
      </c>
      <c r="B455" s="39" t="s">
        <v>2244</v>
      </c>
      <c r="C455" s="56" t="s">
        <v>2245</v>
      </c>
      <c r="D455" s="40" t="s">
        <v>730</v>
      </c>
      <c r="E455" s="41">
        <v>2553.25</v>
      </c>
      <c r="F455" s="42"/>
      <c r="G455" s="43">
        <f>ROUND(E455*F455,2)</f>
        <v>0</v>
      </c>
      <c r="H455" s="42">
        <v>26.44</v>
      </c>
      <c r="I455" s="43">
        <f>ROUND(E455*H455,2)</f>
        <v>67507.929999999993</v>
      </c>
      <c r="J455" s="42">
        <v>2.06</v>
      </c>
      <c r="K455" s="43">
        <f>ROUND(E455*J455,2)</f>
        <v>5259.7</v>
      </c>
      <c r="L455" s="43">
        <v>21</v>
      </c>
      <c r="M455" s="43">
        <f>G455*(1+L455/100)</f>
        <v>0</v>
      </c>
      <c r="N455" s="43">
        <v>8.4999999999999995E-4</v>
      </c>
      <c r="O455" s="43">
        <f>ROUND(E455*N455,2)</f>
        <v>2.17</v>
      </c>
      <c r="P455" s="43">
        <v>0</v>
      </c>
      <c r="Q455" s="43">
        <f>ROUND(E455*P455,2)</f>
        <v>0</v>
      </c>
      <c r="R455" s="43"/>
      <c r="S455" s="43" t="s">
        <v>704</v>
      </c>
      <c r="T455" s="44" t="s">
        <v>705</v>
      </c>
      <c r="U455" s="27">
        <v>0</v>
      </c>
      <c r="V455" s="27">
        <f>ROUND(E455*U455,2)</f>
        <v>0</v>
      </c>
      <c r="W455" s="27"/>
      <c r="X455" s="18"/>
      <c r="Y455" s="18"/>
      <c r="Z455" s="18"/>
      <c r="AA455" s="18"/>
      <c r="AB455" s="18"/>
      <c r="AC455" s="18"/>
      <c r="AD455" s="18"/>
      <c r="AE455" s="18"/>
      <c r="AF455" s="18"/>
      <c r="AG455" s="18" t="s">
        <v>1306</v>
      </c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</row>
    <row r="456" spans="1:60" outlineLevel="1">
      <c r="A456" s="25"/>
      <c r="B456" s="26"/>
      <c r="C456" s="62" t="s">
        <v>2246</v>
      </c>
      <c r="D456" s="60"/>
      <c r="E456" s="61">
        <v>2553.25</v>
      </c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18"/>
      <c r="Y456" s="18"/>
      <c r="Z456" s="18"/>
      <c r="AA456" s="18"/>
      <c r="AB456" s="18"/>
      <c r="AC456" s="18"/>
      <c r="AD456" s="18"/>
      <c r="AE456" s="18"/>
      <c r="AF456" s="18"/>
      <c r="AG456" s="18" t="s">
        <v>707</v>
      </c>
      <c r="AH456" s="18">
        <v>0</v>
      </c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</row>
    <row r="457" spans="1:60" outlineLevel="1">
      <c r="A457" s="38">
        <v>114</v>
      </c>
      <c r="B457" s="39" t="s">
        <v>2247</v>
      </c>
      <c r="C457" s="56" t="s">
        <v>2248</v>
      </c>
      <c r="D457" s="40" t="s">
        <v>730</v>
      </c>
      <c r="E457" s="41">
        <v>729.5</v>
      </c>
      <c r="F457" s="42"/>
      <c r="G457" s="43">
        <f>ROUND(E457*F457,2)</f>
        <v>0</v>
      </c>
      <c r="H457" s="42">
        <v>0</v>
      </c>
      <c r="I457" s="43">
        <f>ROUND(E457*H457,2)</f>
        <v>0</v>
      </c>
      <c r="J457" s="42">
        <v>38.299999999999997</v>
      </c>
      <c r="K457" s="43">
        <f>ROUND(E457*J457,2)</f>
        <v>27939.85</v>
      </c>
      <c r="L457" s="43">
        <v>21</v>
      </c>
      <c r="M457" s="43">
        <f>G457*(1+L457/100)</f>
        <v>0</v>
      </c>
      <c r="N457" s="43">
        <v>0</v>
      </c>
      <c r="O457" s="43">
        <f>ROUND(E457*N457,2)</f>
        <v>0</v>
      </c>
      <c r="P457" s="43">
        <v>0</v>
      </c>
      <c r="Q457" s="43">
        <f>ROUND(E457*P457,2)</f>
        <v>0</v>
      </c>
      <c r="R457" s="43"/>
      <c r="S457" s="43" t="s">
        <v>704</v>
      </c>
      <c r="T457" s="44" t="s">
        <v>705</v>
      </c>
      <c r="U457" s="27">
        <v>0</v>
      </c>
      <c r="V457" s="27">
        <f>ROUND(E457*U457,2)</f>
        <v>0</v>
      </c>
      <c r="W457" s="27"/>
      <c r="X457" s="18"/>
      <c r="Y457" s="18"/>
      <c r="Z457" s="18"/>
      <c r="AA457" s="18"/>
      <c r="AB457" s="18"/>
      <c r="AC457" s="18"/>
      <c r="AD457" s="18"/>
      <c r="AE457" s="18"/>
      <c r="AF457" s="18"/>
      <c r="AG457" s="18" t="s">
        <v>1306</v>
      </c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</row>
    <row r="458" spans="1:60" outlineLevel="1">
      <c r="A458" s="25"/>
      <c r="B458" s="26"/>
      <c r="C458" s="62" t="s">
        <v>2249</v>
      </c>
      <c r="D458" s="60"/>
      <c r="E458" s="61">
        <v>729.5</v>
      </c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18"/>
      <c r="Y458" s="18"/>
      <c r="Z458" s="18"/>
      <c r="AA458" s="18"/>
      <c r="AB458" s="18"/>
      <c r="AC458" s="18"/>
      <c r="AD458" s="18"/>
      <c r="AE458" s="18"/>
      <c r="AF458" s="18"/>
      <c r="AG458" s="18" t="s">
        <v>707</v>
      </c>
      <c r="AH458" s="18">
        <v>0</v>
      </c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</row>
    <row r="459" spans="1:60" outlineLevel="1">
      <c r="A459" s="38">
        <v>115</v>
      </c>
      <c r="B459" s="39" t="s">
        <v>2250</v>
      </c>
      <c r="C459" s="56" t="s">
        <v>2251</v>
      </c>
      <c r="D459" s="40" t="s">
        <v>730</v>
      </c>
      <c r="E459" s="41">
        <v>458.69</v>
      </c>
      <c r="F459" s="42"/>
      <c r="G459" s="43">
        <f>ROUND(E459*F459,2)</f>
        <v>0</v>
      </c>
      <c r="H459" s="42">
        <v>35.229999999999997</v>
      </c>
      <c r="I459" s="43">
        <f>ROUND(E459*H459,2)</f>
        <v>16159.65</v>
      </c>
      <c r="J459" s="42">
        <v>60.57</v>
      </c>
      <c r="K459" s="43">
        <f>ROUND(E459*J459,2)</f>
        <v>27782.85</v>
      </c>
      <c r="L459" s="43">
        <v>21</v>
      </c>
      <c r="M459" s="43">
        <f>G459*(1+L459/100)</f>
        <v>0</v>
      </c>
      <c r="N459" s="43">
        <v>1.2099999999999999E-3</v>
      </c>
      <c r="O459" s="43">
        <f>ROUND(E459*N459,2)</f>
        <v>0.56000000000000005</v>
      </c>
      <c r="P459" s="43">
        <v>0</v>
      </c>
      <c r="Q459" s="43">
        <f>ROUND(E459*P459,2)</f>
        <v>0</v>
      </c>
      <c r="R459" s="43"/>
      <c r="S459" s="43" t="s">
        <v>704</v>
      </c>
      <c r="T459" s="44" t="s">
        <v>705</v>
      </c>
      <c r="U459" s="27">
        <v>0</v>
      </c>
      <c r="V459" s="27">
        <f>ROUND(E459*U459,2)</f>
        <v>0</v>
      </c>
      <c r="W459" s="27"/>
      <c r="X459" s="18"/>
      <c r="Y459" s="18"/>
      <c r="Z459" s="18"/>
      <c r="AA459" s="18"/>
      <c r="AB459" s="18"/>
      <c r="AC459" s="18"/>
      <c r="AD459" s="18"/>
      <c r="AE459" s="18"/>
      <c r="AF459" s="18"/>
      <c r="AG459" s="18" t="s">
        <v>1306</v>
      </c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</row>
    <row r="460" spans="1:60" ht="22.5" outlineLevel="1">
      <c r="A460" s="25"/>
      <c r="B460" s="26"/>
      <c r="C460" s="62" t="s">
        <v>2252</v>
      </c>
      <c r="D460" s="60"/>
      <c r="E460" s="61">
        <v>205.23</v>
      </c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18"/>
      <c r="Y460" s="18"/>
      <c r="Z460" s="18"/>
      <c r="AA460" s="18"/>
      <c r="AB460" s="18"/>
      <c r="AC460" s="18"/>
      <c r="AD460" s="18"/>
      <c r="AE460" s="18"/>
      <c r="AF460" s="18"/>
      <c r="AG460" s="18" t="s">
        <v>707</v>
      </c>
      <c r="AH460" s="18">
        <v>0</v>
      </c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</row>
    <row r="461" spans="1:60" outlineLevel="1">
      <c r="A461" s="25"/>
      <c r="B461" s="26"/>
      <c r="C461" s="62" t="s">
        <v>2253</v>
      </c>
      <c r="D461" s="60"/>
      <c r="E461" s="61">
        <v>253.46</v>
      </c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18"/>
      <c r="Y461" s="18"/>
      <c r="Z461" s="18"/>
      <c r="AA461" s="18"/>
      <c r="AB461" s="18"/>
      <c r="AC461" s="18"/>
      <c r="AD461" s="18"/>
      <c r="AE461" s="18"/>
      <c r="AF461" s="18"/>
      <c r="AG461" s="18" t="s">
        <v>707</v>
      </c>
      <c r="AH461" s="18">
        <v>0</v>
      </c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</row>
    <row r="462" spans="1:60" outlineLevel="1">
      <c r="A462" s="38">
        <v>116</v>
      </c>
      <c r="B462" s="39" t="s">
        <v>2254</v>
      </c>
      <c r="C462" s="56" t="s">
        <v>2255</v>
      </c>
      <c r="D462" s="40" t="s">
        <v>730</v>
      </c>
      <c r="E462" s="41">
        <v>729.5</v>
      </c>
      <c r="F462" s="42"/>
      <c r="G462" s="43">
        <f>ROUND(E462*F462,2)</f>
        <v>0</v>
      </c>
      <c r="H462" s="42">
        <v>0</v>
      </c>
      <c r="I462" s="43">
        <f>ROUND(E462*H462,2)</f>
        <v>0</v>
      </c>
      <c r="J462" s="42">
        <v>11.6</v>
      </c>
      <c r="K462" s="43">
        <f>ROUND(E462*J462,2)</f>
        <v>8462.2000000000007</v>
      </c>
      <c r="L462" s="43">
        <v>21</v>
      </c>
      <c r="M462" s="43">
        <f>G462*(1+L462/100)</f>
        <v>0</v>
      </c>
      <c r="N462" s="43">
        <v>0</v>
      </c>
      <c r="O462" s="43">
        <f>ROUND(E462*N462,2)</f>
        <v>0</v>
      </c>
      <c r="P462" s="43">
        <v>0</v>
      </c>
      <c r="Q462" s="43">
        <f>ROUND(E462*P462,2)</f>
        <v>0</v>
      </c>
      <c r="R462" s="43"/>
      <c r="S462" s="43" t="s">
        <v>704</v>
      </c>
      <c r="T462" s="44" t="s">
        <v>705</v>
      </c>
      <c r="U462" s="27">
        <v>0</v>
      </c>
      <c r="V462" s="27">
        <f>ROUND(E462*U462,2)</f>
        <v>0</v>
      </c>
      <c r="W462" s="27"/>
      <c r="X462" s="18"/>
      <c r="Y462" s="18"/>
      <c r="Z462" s="18"/>
      <c r="AA462" s="18"/>
      <c r="AB462" s="18"/>
      <c r="AC462" s="18"/>
      <c r="AD462" s="18"/>
      <c r="AE462" s="18"/>
      <c r="AF462" s="18"/>
      <c r="AG462" s="18" t="s">
        <v>1306</v>
      </c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</row>
    <row r="463" spans="1:60" outlineLevel="1">
      <c r="A463" s="25"/>
      <c r="B463" s="26"/>
      <c r="C463" s="62" t="s">
        <v>2256</v>
      </c>
      <c r="D463" s="60"/>
      <c r="E463" s="61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18"/>
      <c r="Y463" s="18"/>
      <c r="Z463" s="18"/>
      <c r="AA463" s="18"/>
      <c r="AB463" s="18"/>
      <c r="AC463" s="18"/>
      <c r="AD463" s="18"/>
      <c r="AE463" s="18"/>
      <c r="AF463" s="18"/>
      <c r="AG463" s="18" t="s">
        <v>707</v>
      </c>
      <c r="AH463" s="18">
        <v>0</v>
      </c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</row>
    <row r="464" spans="1:60" outlineLevel="1">
      <c r="A464" s="25"/>
      <c r="B464" s="26"/>
      <c r="C464" s="62" t="s">
        <v>1057</v>
      </c>
      <c r="D464" s="60"/>
      <c r="E464" s="61">
        <v>214</v>
      </c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18"/>
      <c r="Y464" s="18"/>
      <c r="Z464" s="18"/>
      <c r="AA464" s="18"/>
      <c r="AB464" s="18"/>
      <c r="AC464" s="18"/>
      <c r="AD464" s="18"/>
      <c r="AE464" s="18"/>
      <c r="AF464" s="18"/>
      <c r="AG464" s="18" t="s">
        <v>707</v>
      </c>
      <c r="AH464" s="18">
        <v>0</v>
      </c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</row>
    <row r="465" spans="1:60" outlineLevel="1">
      <c r="A465" s="25"/>
      <c r="B465" s="26"/>
      <c r="C465" s="62" t="s">
        <v>2241</v>
      </c>
      <c r="D465" s="60"/>
      <c r="E465" s="61">
        <v>158</v>
      </c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18"/>
      <c r="Y465" s="18"/>
      <c r="Z465" s="18"/>
      <c r="AA465" s="18"/>
      <c r="AB465" s="18"/>
      <c r="AC465" s="18"/>
      <c r="AD465" s="18"/>
      <c r="AE465" s="18"/>
      <c r="AF465" s="18"/>
      <c r="AG465" s="18" t="s">
        <v>707</v>
      </c>
      <c r="AH465" s="18">
        <v>0</v>
      </c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</row>
    <row r="466" spans="1:60" outlineLevel="1">
      <c r="A466" s="25"/>
      <c r="B466" s="26"/>
      <c r="C466" s="62" t="s">
        <v>2242</v>
      </c>
      <c r="D466" s="60"/>
      <c r="E466" s="61">
        <v>158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18"/>
      <c r="Y466" s="18"/>
      <c r="Z466" s="18"/>
      <c r="AA466" s="18"/>
      <c r="AB466" s="18"/>
      <c r="AC466" s="18"/>
      <c r="AD466" s="18"/>
      <c r="AE466" s="18"/>
      <c r="AF466" s="18"/>
      <c r="AG466" s="18" t="s">
        <v>707</v>
      </c>
      <c r="AH466" s="18">
        <v>0</v>
      </c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</row>
    <row r="467" spans="1:60" outlineLevel="1">
      <c r="A467" s="25"/>
      <c r="B467" s="26"/>
      <c r="C467" s="62" t="s">
        <v>2243</v>
      </c>
      <c r="D467" s="60"/>
      <c r="E467" s="61">
        <v>199.5</v>
      </c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18"/>
      <c r="Y467" s="18"/>
      <c r="Z467" s="18"/>
      <c r="AA467" s="18"/>
      <c r="AB467" s="18"/>
      <c r="AC467" s="18"/>
      <c r="AD467" s="18"/>
      <c r="AE467" s="18"/>
      <c r="AF467" s="18"/>
      <c r="AG467" s="18" t="s">
        <v>707</v>
      </c>
      <c r="AH467" s="18">
        <v>0</v>
      </c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</row>
    <row r="468" spans="1:60" outlineLevel="1">
      <c r="A468" s="38">
        <v>117</v>
      </c>
      <c r="B468" s="39" t="s">
        <v>2257</v>
      </c>
      <c r="C468" s="56" t="s">
        <v>2258</v>
      </c>
      <c r="D468" s="40" t="s">
        <v>730</v>
      </c>
      <c r="E468" s="41">
        <v>2553.25</v>
      </c>
      <c r="F468" s="42"/>
      <c r="G468" s="43">
        <f>ROUND(E468*F468,2)</f>
        <v>0</v>
      </c>
      <c r="H468" s="42">
        <v>7.7</v>
      </c>
      <c r="I468" s="43">
        <f>ROUND(E468*H468,2)</f>
        <v>19660.03</v>
      </c>
      <c r="J468" s="42">
        <v>0</v>
      </c>
      <c r="K468" s="43">
        <f>ROUND(E468*J468,2)</f>
        <v>0</v>
      </c>
      <c r="L468" s="43">
        <v>21</v>
      </c>
      <c r="M468" s="43">
        <f>G468*(1+L468/100)</f>
        <v>0</v>
      </c>
      <c r="N468" s="43">
        <v>5.0000000000000002E-5</v>
      </c>
      <c r="O468" s="43">
        <f>ROUND(E468*N468,2)</f>
        <v>0.13</v>
      </c>
      <c r="P468" s="43">
        <v>0</v>
      </c>
      <c r="Q468" s="43">
        <f>ROUND(E468*P468,2)</f>
        <v>0</v>
      </c>
      <c r="R468" s="43"/>
      <c r="S468" s="43" t="s">
        <v>704</v>
      </c>
      <c r="T468" s="44" t="s">
        <v>705</v>
      </c>
      <c r="U468" s="27">
        <v>0</v>
      </c>
      <c r="V468" s="27">
        <f>ROUND(E468*U468,2)</f>
        <v>0</v>
      </c>
      <c r="W468" s="27"/>
      <c r="X468" s="18"/>
      <c r="Y468" s="18"/>
      <c r="Z468" s="18"/>
      <c r="AA468" s="18"/>
      <c r="AB468" s="18"/>
      <c r="AC468" s="18"/>
      <c r="AD468" s="18"/>
      <c r="AE468" s="18"/>
      <c r="AF468" s="18"/>
      <c r="AG468" s="18" t="s">
        <v>1306</v>
      </c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</row>
    <row r="469" spans="1:60" outlineLevel="1">
      <c r="A469" s="25"/>
      <c r="B469" s="26"/>
      <c r="C469" s="62" t="s">
        <v>2246</v>
      </c>
      <c r="D469" s="60"/>
      <c r="E469" s="61">
        <v>2553.25</v>
      </c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18"/>
      <c r="Y469" s="18"/>
      <c r="Z469" s="18"/>
      <c r="AA469" s="18"/>
      <c r="AB469" s="18"/>
      <c r="AC469" s="18"/>
      <c r="AD469" s="18"/>
      <c r="AE469" s="18"/>
      <c r="AF469" s="18"/>
      <c r="AG469" s="18" t="s">
        <v>707</v>
      </c>
      <c r="AH469" s="18">
        <v>0</v>
      </c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</row>
    <row r="470" spans="1:60" outlineLevel="1">
      <c r="A470" s="38">
        <v>118</v>
      </c>
      <c r="B470" s="39" t="s">
        <v>2259</v>
      </c>
      <c r="C470" s="56" t="s">
        <v>2260</v>
      </c>
      <c r="D470" s="40" t="s">
        <v>730</v>
      </c>
      <c r="E470" s="41">
        <v>729.5</v>
      </c>
      <c r="F470" s="42"/>
      <c r="G470" s="43">
        <f>ROUND(E470*F470,2)</f>
        <v>0</v>
      </c>
      <c r="H470" s="42">
        <v>0</v>
      </c>
      <c r="I470" s="43">
        <f>ROUND(E470*H470,2)</f>
        <v>0</v>
      </c>
      <c r="J470" s="42">
        <v>6.9</v>
      </c>
      <c r="K470" s="43">
        <f>ROUND(E470*J470,2)</f>
        <v>5033.55</v>
      </c>
      <c r="L470" s="43">
        <v>21</v>
      </c>
      <c r="M470" s="43">
        <f>G470*(1+L470/100)</f>
        <v>0</v>
      </c>
      <c r="N470" s="43">
        <v>0</v>
      </c>
      <c r="O470" s="43">
        <f>ROUND(E470*N470,2)</f>
        <v>0</v>
      </c>
      <c r="P470" s="43">
        <v>0</v>
      </c>
      <c r="Q470" s="43">
        <f>ROUND(E470*P470,2)</f>
        <v>0</v>
      </c>
      <c r="R470" s="43"/>
      <c r="S470" s="43" t="s">
        <v>704</v>
      </c>
      <c r="T470" s="44" t="s">
        <v>705</v>
      </c>
      <c r="U470" s="27">
        <v>0</v>
      </c>
      <c r="V470" s="27">
        <f>ROUND(E470*U470,2)</f>
        <v>0</v>
      </c>
      <c r="W470" s="27"/>
      <c r="X470" s="18"/>
      <c r="Y470" s="18"/>
      <c r="Z470" s="18"/>
      <c r="AA470" s="18"/>
      <c r="AB470" s="18"/>
      <c r="AC470" s="18"/>
      <c r="AD470" s="18"/>
      <c r="AE470" s="18"/>
      <c r="AF470" s="18"/>
      <c r="AG470" s="18" t="s">
        <v>1306</v>
      </c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</row>
    <row r="471" spans="1:60" outlineLevel="1">
      <c r="A471" s="25"/>
      <c r="B471" s="26"/>
      <c r="C471" s="62" t="s">
        <v>2261</v>
      </c>
      <c r="D471" s="60"/>
      <c r="E471" s="61">
        <v>729.5</v>
      </c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18"/>
      <c r="Y471" s="18"/>
      <c r="Z471" s="18"/>
      <c r="AA471" s="18"/>
      <c r="AB471" s="18"/>
      <c r="AC471" s="18"/>
      <c r="AD471" s="18"/>
      <c r="AE471" s="18"/>
      <c r="AF471" s="18"/>
      <c r="AG471" s="18" t="s">
        <v>707</v>
      </c>
      <c r="AH471" s="18">
        <v>0</v>
      </c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</row>
    <row r="472" spans="1:60">
      <c r="A472" s="32" t="s">
        <v>1299</v>
      </c>
      <c r="B472" s="33" t="s">
        <v>193</v>
      </c>
      <c r="C472" s="54" t="s">
        <v>194</v>
      </c>
      <c r="D472" s="34"/>
      <c r="E472" s="35"/>
      <c r="F472" s="36"/>
      <c r="G472" s="36">
        <f>SUMIF(AG473:AG479,"&lt;&gt;NOR",G473:G479)</f>
        <v>0</v>
      </c>
      <c r="H472" s="36"/>
      <c r="I472" s="36">
        <f>SUM(I473:I479)</f>
        <v>4567.26</v>
      </c>
      <c r="J472" s="36"/>
      <c r="K472" s="36">
        <f>SUM(K473:K479)</f>
        <v>45656.28</v>
      </c>
      <c r="L472" s="36"/>
      <c r="M472" s="36">
        <f>SUM(M473:M479)</f>
        <v>0</v>
      </c>
      <c r="N472" s="36"/>
      <c r="O472" s="36">
        <f>SUM(O473:O479)</f>
        <v>0.08</v>
      </c>
      <c r="P472" s="36"/>
      <c r="Q472" s="36">
        <f>SUM(Q473:Q479)</f>
        <v>0</v>
      </c>
      <c r="R472" s="36"/>
      <c r="S472" s="36"/>
      <c r="T472" s="37"/>
      <c r="U472" s="31"/>
      <c r="V472" s="31">
        <f>SUM(V473:V479)</f>
        <v>0</v>
      </c>
      <c r="W472" s="31"/>
      <c r="AG472" t="s">
        <v>1300</v>
      </c>
    </row>
    <row r="473" spans="1:60" outlineLevel="1">
      <c r="A473" s="38">
        <v>119</v>
      </c>
      <c r="B473" s="39" t="s">
        <v>2262</v>
      </c>
      <c r="C473" s="56" t="s">
        <v>2263</v>
      </c>
      <c r="D473" s="40" t="s">
        <v>730</v>
      </c>
      <c r="E473" s="41">
        <v>458.69</v>
      </c>
      <c r="F473" s="42"/>
      <c r="G473" s="43">
        <f>ROUND(E473*F473,2)</f>
        <v>0</v>
      </c>
      <c r="H473" s="42">
        <v>1.45</v>
      </c>
      <c r="I473" s="43">
        <f>ROUND(E473*H473,2)</f>
        <v>665.1</v>
      </c>
      <c r="J473" s="42">
        <v>99.05</v>
      </c>
      <c r="K473" s="43">
        <f>ROUND(E473*J473,2)</f>
        <v>45433.24</v>
      </c>
      <c r="L473" s="43">
        <v>21</v>
      </c>
      <c r="M473" s="43">
        <f>G473*(1+L473/100)</f>
        <v>0</v>
      </c>
      <c r="N473" s="43">
        <v>4.0000000000000003E-5</v>
      </c>
      <c r="O473" s="43">
        <f>ROUND(E473*N473,2)</f>
        <v>0.02</v>
      </c>
      <c r="P473" s="43">
        <v>0</v>
      </c>
      <c r="Q473" s="43">
        <f>ROUND(E473*P473,2)</f>
        <v>0</v>
      </c>
      <c r="R473" s="43"/>
      <c r="S473" s="43" t="s">
        <v>704</v>
      </c>
      <c r="T473" s="44" t="s">
        <v>705</v>
      </c>
      <c r="U473" s="27">
        <v>0</v>
      </c>
      <c r="V473" s="27">
        <f>ROUND(E473*U473,2)</f>
        <v>0</v>
      </c>
      <c r="W473" s="27"/>
      <c r="X473" s="18"/>
      <c r="Y473" s="18"/>
      <c r="Z473" s="18"/>
      <c r="AA473" s="18"/>
      <c r="AB473" s="18"/>
      <c r="AC473" s="18"/>
      <c r="AD473" s="18"/>
      <c r="AE473" s="18"/>
      <c r="AF473" s="18"/>
      <c r="AG473" s="18" t="s">
        <v>1306</v>
      </c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</row>
    <row r="474" spans="1:60" ht="22.5" outlineLevel="1">
      <c r="A474" s="25"/>
      <c r="B474" s="26"/>
      <c r="C474" s="62" t="s">
        <v>2264</v>
      </c>
      <c r="D474" s="60"/>
      <c r="E474" s="61">
        <v>205.23</v>
      </c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18"/>
      <c r="Y474" s="18"/>
      <c r="Z474" s="18"/>
      <c r="AA474" s="18"/>
      <c r="AB474" s="18"/>
      <c r="AC474" s="18"/>
      <c r="AD474" s="18"/>
      <c r="AE474" s="18"/>
      <c r="AF474" s="18"/>
      <c r="AG474" s="18" t="s">
        <v>707</v>
      </c>
      <c r="AH474" s="18">
        <v>0</v>
      </c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</row>
    <row r="475" spans="1:60" outlineLevel="1">
      <c r="A475" s="25"/>
      <c r="B475" s="26"/>
      <c r="C475" s="62" t="s">
        <v>2253</v>
      </c>
      <c r="D475" s="60"/>
      <c r="E475" s="61">
        <v>253.46</v>
      </c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18"/>
      <c r="Y475" s="18"/>
      <c r="Z475" s="18"/>
      <c r="AA475" s="18"/>
      <c r="AB475" s="18"/>
      <c r="AC475" s="18"/>
      <c r="AD475" s="18"/>
      <c r="AE475" s="18"/>
      <c r="AF475" s="18"/>
      <c r="AG475" s="18" t="s">
        <v>707</v>
      </c>
      <c r="AH475" s="18">
        <v>0</v>
      </c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</row>
    <row r="476" spans="1:60" outlineLevel="1">
      <c r="A476" s="38">
        <v>120</v>
      </c>
      <c r="B476" s="39" t="s">
        <v>2265</v>
      </c>
      <c r="C476" s="56" t="s">
        <v>2266</v>
      </c>
      <c r="D476" s="40" t="s">
        <v>782</v>
      </c>
      <c r="E476" s="41">
        <v>4</v>
      </c>
      <c r="F476" s="42"/>
      <c r="G476" s="43">
        <f>ROUND(E476*F476,2)</f>
        <v>0</v>
      </c>
      <c r="H476" s="42">
        <v>7.54</v>
      </c>
      <c r="I476" s="43">
        <f>ROUND(E476*H476,2)</f>
        <v>30.16</v>
      </c>
      <c r="J476" s="42">
        <v>55.76</v>
      </c>
      <c r="K476" s="43">
        <f>ROUND(E476*J476,2)</f>
        <v>223.04</v>
      </c>
      <c r="L476" s="43">
        <v>21</v>
      </c>
      <c r="M476" s="43">
        <f>G476*(1+L476/100)</f>
        <v>0</v>
      </c>
      <c r="N476" s="43">
        <v>1.0000000000000001E-5</v>
      </c>
      <c r="O476" s="43">
        <f>ROUND(E476*N476,2)</f>
        <v>0</v>
      </c>
      <c r="P476" s="43">
        <v>0</v>
      </c>
      <c r="Q476" s="43">
        <f>ROUND(E476*P476,2)</f>
        <v>0</v>
      </c>
      <c r="R476" s="43"/>
      <c r="S476" s="43" t="s">
        <v>704</v>
      </c>
      <c r="T476" s="44" t="s">
        <v>705</v>
      </c>
      <c r="U476" s="27">
        <v>0</v>
      </c>
      <c r="V476" s="27">
        <f>ROUND(E476*U476,2)</f>
        <v>0</v>
      </c>
      <c r="W476" s="27"/>
      <c r="X476" s="18"/>
      <c r="Y476" s="18"/>
      <c r="Z476" s="18"/>
      <c r="AA476" s="18"/>
      <c r="AB476" s="18"/>
      <c r="AC476" s="18"/>
      <c r="AD476" s="18"/>
      <c r="AE476" s="18"/>
      <c r="AF476" s="18"/>
      <c r="AG476" s="18" t="s">
        <v>1306</v>
      </c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</row>
    <row r="477" spans="1:60" outlineLevel="1">
      <c r="A477" s="25"/>
      <c r="B477" s="26"/>
      <c r="C477" s="62" t="s">
        <v>2267</v>
      </c>
      <c r="D477" s="60"/>
      <c r="E477" s="61">
        <v>4</v>
      </c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18"/>
      <c r="Y477" s="18"/>
      <c r="Z477" s="18"/>
      <c r="AA477" s="18"/>
      <c r="AB477" s="18"/>
      <c r="AC477" s="18"/>
      <c r="AD477" s="18"/>
      <c r="AE477" s="18"/>
      <c r="AF477" s="18"/>
      <c r="AG477" s="18" t="s">
        <v>707</v>
      </c>
      <c r="AH477" s="18">
        <v>0</v>
      </c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</row>
    <row r="478" spans="1:60" outlineLevel="1">
      <c r="A478" s="38">
        <v>121</v>
      </c>
      <c r="B478" s="39" t="s">
        <v>2268</v>
      </c>
      <c r="C478" s="56" t="s">
        <v>2269</v>
      </c>
      <c r="D478" s="40" t="s">
        <v>782</v>
      </c>
      <c r="E478" s="41">
        <v>4</v>
      </c>
      <c r="F478" s="42"/>
      <c r="G478" s="43">
        <f>ROUND(E478*F478,2)</f>
        <v>0</v>
      </c>
      <c r="H478" s="42">
        <v>968</v>
      </c>
      <c r="I478" s="43">
        <f>ROUND(E478*H478,2)</f>
        <v>3872</v>
      </c>
      <c r="J478" s="42">
        <v>0</v>
      </c>
      <c r="K478" s="43">
        <f>ROUND(E478*J478,2)</f>
        <v>0</v>
      </c>
      <c r="L478" s="43">
        <v>21</v>
      </c>
      <c r="M478" s="43">
        <f>G478*(1+L478/100)</f>
        <v>0</v>
      </c>
      <c r="N478" s="43">
        <v>1.55E-2</v>
      </c>
      <c r="O478" s="43">
        <f>ROUND(E478*N478,2)</f>
        <v>0.06</v>
      </c>
      <c r="P478" s="43">
        <v>0</v>
      </c>
      <c r="Q478" s="43">
        <f>ROUND(E478*P478,2)</f>
        <v>0</v>
      </c>
      <c r="R478" s="43" t="s">
        <v>487</v>
      </c>
      <c r="S478" s="43" t="s">
        <v>704</v>
      </c>
      <c r="T478" s="44" t="s">
        <v>705</v>
      </c>
      <c r="U478" s="27">
        <v>0</v>
      </c>
      <c r="V478" s="27">
        <f>ROUND(E478*U478,2)</f>
        <v>0</v>
      </c>
      <c r="W478" s="27"/>
      <c r="X478" s="18"/>
      <c r="Y478" s="18"/>
      <c r="Z478" s="18"/>
      <c r="AA478" s="18"/>
      <c r="AB478" s="18"/>
      <c r="AC478" s="18"/>
      <c r="AD478" s="18"/>
      <c r="AE478" s="18"/>
      <c r="AF478" s="18"/>
      <c r="AG478" s="18" t="s">
        <v>1511</v>
      </c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</row>
    <row r="479" spans="1:60" outlineLevel="1">
      <c r="A479" s="25"/>
      <c r="B479" s="26"/>
      <c r="C479" s="62" t="s">
        <v>2267</v>
      </c>
      <c r="D479" s="60"/>
      <c r="E479" s="61">
        <v>4</v>
      </c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18"/>
      <c r="Y479" s="18"/>
      <c r="Z479" s="18"/>
      <c r="AA479" s="18"/>
      <c r="AB479" s="18"/>
      <c r="AC479" s="18"/>
      <c r="AD479" s="18"/>
      <c r="AE479" s="18"/>
      <c r="AF479" s="18"/>
      <c r="AG479" s="18" t="s">
        <v>707</v>
      </c>
      <c r="AH479" s="18">
        <v>0</v>
      </c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</row>
    <row r="480" spans="1:60">
      <c r="A480" s="32" t="s">
        <v>1299</v>
      </c>
      <c r="B480" s="33" t="s">
        <v>197</v>
      </c>
      <c r="C480" s="54" t="s">
        <v>198</v>
      </c>
      <c r="D480" s="34"/>
      <c r="E480" s="35"/>
      <c r="F480" s="36"/>
      <c r="G480" s="36">
        <f>SUMIF(AG481:AG481,"&lt;&gt;NOR",G481:G481)</f>
        <v>0</v>
      </c>
      <c r="H480" s="36"/>
      <c r="I480" s="36">
        <f>SUM(I481:I481)</f>
        <v>0</v>
      </c>
      <c r="J480" s="36"/>
      <c r="K480" s="36">
        <f>SUM(K481:K481)</f>
        <v>385545.83</v>
      </c>
      <c r="L480" s="36"/>
      <c r="M480" s="36">
        <f>SUM(M481:M481)</f>
        <v>0</v>
      </c>
      <c r="N480" s="36"/>
      <c r="O480" s="36">
        <f>SUM(O481:O481)</f>
        <v>0</v>
      </c>
      <c r="P480" s="36"/>
      <c r="Q480" s="36">
        <f>SUM(Q481:Q481)</f>
        <v>0</v>
      </c>
      <c r="R480" s="36"/>
      <c r="S480" s="36"/>
      <c r="T480" s="37"/>
      <c r="U480" s="31"/>
      <c r="V480" s="31">
        <f>SUM(V481:V481)</f>
        <v>0</v>
      </c>
      <c r="W480" s="31"/>
      <c r="AG480" t="s">
        <v>1300</v>
      </c>
    </row>
    <row r="481" spans="1:60" outlineLevel="1">
      <c r="A481" s="45">
        <v>122</v>
      </c>
      <c r="B481" s="46" t="s">
        <v>2270</v>
      </c>
      <c r="C481" s="55" t="s">
        <v>2271</v>
      </c>
      <c r="D481" s="47" t="s">
        <v>748</v>
      </c>
      <c r="E481" s="48">
        <v>1311.38039</v>
      </c>
      <c r="F481" s="49"/>
      <c r="G481" s="50">
        <f>ROUND(E481*F481,2)</f>
        <v>0</v>
      </c>
      <c r="H481" s="49">
        <v>0</v>
      </c>
      <c r="I481" s="50">
        <f>ROUND(E481*H481,2)</f>
        <v>0</v>
      </c>
      <c r="J481" s="49">
        <v>294</v>
      </c>
      <c r="K481" s="50">
        <f>ROUND(E481*J481,2)</f>
        <v>385545.83</v>
      </c>
      <c r="L481" s="50">
        <v>21</v>
      </c>
      <c r="M481" s="50">
        <f>G481*(1+L481/100)</f>
        <v>0</v>
      </c>
      <c r="N481" s="50">
        <v>0</v>
      </c>
      <c r="O481" s="50">
        <f>ROUND(E481*N481,2)</f>
        <v>0</v>
      </c>
      <c r="P481" s="50">
        <v>0</v>
      </c>
      <c r="Q481" s="50">
        <f>ROUND(E481*P481,2)</f>
        <v>0</v>
      </c>
      <c r="R481" s="50"/>
      <c r="S481" s="50" t="s">
        <v>704</v>
      </c>
      <c r="T481" s="51" t="s">
        <v>705</v>
      </c>
      <c r="U481" s="27">
        <v>0</v>
      </c>
      <c r="V481" s="27">
        <f>ROUND(E481*U481,2)</f>
        <v>0</v>
      </c>
      <c r="W481" s="27"/>
      <c r="X481" s="18"/>
      <c r="Y481" s="18"/>
      <c r="Z481" s="18"/>
      <c r="AA481" s="18"/>
      <c r="AB481" s="18"/>
      <c r="AC481" s="18"/>
      <c r="AD481" s="18"/>
      <c r="AE481" s="18"/>
      <c r="AF481" s="18"/>
      <c r="AG481" s="18" t="s">
        <v>1306</v>
      </c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</row>
    <row r="482" spans="1:60">
      <c r="A482" s="32" t="s">
        <v>1299</v>
      </c>
      <c r="B482" s="33" t="s">
        <v>2372</v>
      </c>
      <c r="C482" s="54" t="s">
        <v>1249</v>
      </c>
      <c r="D482" s="34"/>
      <c r="E482" s="35"/>
      <c r="F482" s="36"/>
      <c r="G482" s="36">
        <f>SUMIF(AG483:AG521,"&lt;&gt;NOR",G483:G521)</f>
        <v>0</v>
      </c>
      <c r="H482" s="36"/>
      <c r="I482" s="36">
        <f>SUM(I483:I521)</f>
        <v>268743.01</v>
      </c>
      <c r="J482" s="36"/>
      <c r="K482" s="36">
        <f>SUM(K483:K521)</f>
        <v>138434.66</v>
      </c>
      <c r="L482" s="36"/>
      <c r="M482" s="36">
        <f>SUM(M483:M521)</f>
        <v>0</v>
      </c>
      <c r="N482" s="36"/>
      <c r="O482" s="36">
        <f>SUM(O483:O521)</f>
        <v>7.91</v>
      </c>
      <c r="P482" s="36"/>
      <c r="Q482" s="36">
        <f>SUM(Q483:Q521)</f>
        <v>0</v>
      </c>
      <c r="R482" s="36"/>
      <c r="S482" s="36"/>
      <c r="T482" s="37"/>
      <c r="U482" s="31"/>
      <c r="V482" s="31">
        <f>SUM(V483:V521)</f>
        <v>0</v>
      </c>
      <c r="W482" s="31"/>
      <c r="AG482" t="s">
        <v>1300</v>
      </c>
    </row>
    <row r="483" spans="1:60" ht="22.5" outlineLevel="1">
      <c r="A483" s="38">
        <v>123</v>
      </c>
      <c r="B483" s="39" t="s">
        <v>2272</v>
      </c>
      <c r="C483" s="56" t="s">
        <v>2273</v>
      </c>
      <c r="D483" s="40" t="s">
        <v>730</v>
      </c>
      <c r="E483" s="41">
        <v>518.29999999999995</v>
      </c>
      <c r="F483" s="42"/>
      <c r="G483" s="43">
        <f>ROUND(E483*F483,2)</f>
        <v>0</v>
      </c>
      <c r="H483" s="42">
        <v>13.6</v>
      </c>
      <c r="I483" s="43">
        <f>ROUND(E483*H483,2)</f>
        <v>7048.88</v>
      </c>
      <c r="J483" s="42">
        <v>10.7</v>
      </c>
      <c r="K483" s="43">
        <f>ROUND(E483*J483,2)</f>
        <v>5545.81</v>
      </c>
      <c r="L483" s="43">
        <v>21</v>
      </c>
      <c r="M483" s="43">
        <f>G483*(1+L483/100)</f>
        <v>0</v>
      </c>
      <c r="N483" s="43">
        <v>3.3E-4</v>
      </c>
      <c r="O483" s="43">
        <f>ROUND(E483*N483,2)</f>
        <v>0.17</v>
      </c>
      <c r="P483" s="43">
        <v>0</v>
      </c>
      <c r="Q483" s="43">
        <f>ROUND(E483*P483,2)</f>
        <v>0</v>
      </c>
      <c r="R483" s="43"/>
      <c r="S483" s="43" t="s">
        <v>704</v>
      </c>
      <c r="T483" s="44" t="s">
        <v>705</v>
      </c>
      <c r="U483" s="27">
        <v>0</v>
      </c>
      <c r="V483" s="27">
        <f>ROUND(E483*U483,2)</f>
        <v>0</v>
      </c>
      <c r="W483" s="27"/>
      <c r="X483" s="18"/>
      <c r="Y483" s="18"/>
      <c r="Z483" s="18"/>
      <c r="AA483" s="18"/>
      <c r="AB483" s="18"/>
      <c r="AC483" s="18"/>
      <c r="AD483" s="18"/>
      <c r="AE483" s="18"/>
      <c r="AF483" s="18"/>
      <c r="AG483" s="18" t="s">
        <v>2274</v>
      </c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</row>
    <row r="484" spans="1:60" ht="22.5" outlineLevel="1">
      <c r="A484" s="25"/>
      <c r="B484" s="26"/>
      <c r="C484" s="62" t="s">
        <v>2275</v>
      </c>
      <c r="D484" s="60"/>
      <c r="E484" s="61">
        <v>518.29999999999995</v>
      </c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18"/>
      <c r="Y484" s="18"/>
      <c r="Z484" s="18"/>
      <c r="AA484" s="18"/>
      <c r="AB484" s="18"/>
      <c r="AC484" s="18"/>
      <c r="AD484" s="18"/>
      <c r="AE484" s="18"/>
      <c r="AF484" s="18"/>
      <c r="AG484" s="18" t="s">
        <v>707</v>
      </c>
      <c r="AH484" s="18">
        <v>0</v>
      </c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</row>
    <row r="485" spans="1:60" ht="22.5" outlineLevel="1">
      <c r="A485" s="38">
        <v>124</v>
      </c>
      <c r="B485" s="39" t="s">
        <v>2276</v>
      </c>
      <c r="C485" s="56" t="s">
        <v>2277</v>
      </c>
      <c r="D485" s="40" t="s">
        <v>730</v>
      </c>
      <c r="E485" s="41">
        <v>63.05</v>
      </c>
      <c r="F485" s="42"/>
      <c r="G485" s="43">
        <f>ROUND(E485*F485,2)</f>
        <v>0</v>
      </c>
      <c r="H485" s="42">
        <v>18.420000000000002</v>
      </c>
      <c r="I485" s="43">
        <f>ROUND(E485*H485,2)</f>
        <v>1161.3800000000001</v>
      </c>
      <c r="J485" s="42">
        <v>18.78</v>
      </c>
      <c r="K485" s="43">
        <f>ROUND(E485*J485,2)</f>
        <v>1184.08</v>
      </c>
      <c r="L485" s="43">
        <v>21</v>
      </c>
      <c r="M485" s="43">
        <f>G485*(1+L485/100)</f>
        <v>0</v>
      </c>
      <c r="N485" s="43">
        <v>5.1999999999999995E-4</v>
      </c>
      <c r="O485" s="43">
        <f>ROUND(E485*N485,2)</f>
        <v>0.03</v>
      </c>
      <c r="P485" s="43">
        <v>0</v>
      </c>
      <c r="Q485" s="43">
        <f>ROUND(E485*P485,2)</f>
        <v>0</v>
      </c>
      <c r="R485" s="43"/>
      <c r="S485" s="43" t="s">
        <v>704</v>
      </c>
      <c r="T485" s="44" t="s">
        <v>705</v>
      </c>
      <c r="U485" s="27">
        <v>0</v>
      </c>
      <c r="V485" s="27">
        <f>ROUND(E485*U485,2)</f>
        <v>0</v>
      </c>
      <c r="W485" s="27"/>
      <c r="X485" s="18"/>
      <c r="Y485" s="18"/>
      <c r="Z485" s="18"/>
      <c r="AA485" s="18"/>
      <c r="AB485" s="18"/>
      <c r="AC485" s="18"/>
      <c r="AD485" s="18"/>
      <c r="AE485" s="18"/>
      <c r="AF485" s="18"/>
      <c r="AG485" s="18" t="s">
        <v>2274</v>
      </c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</row>
    <row r="486" spans="1:60" outlineLevel="1">
      <c r="A486" s="25"/>
      <c r="B486" s="26"/>
      <c r="C486" s="62" t="s">
        <v>2278</v>
      </c>
      <c r="D486" s="60"/>
      <c r="E486" s="61">
        <v>63.05</v>
      </c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18"/>
      <c r="Y486" s="18"/>
      <c r="Z486" s="18"/>
      <c r="AA486" s="18"/>
      <c r="AB486" s="18"/>
      <c r="AC486" s="18"/>
      <c r="AD486" s="18"/>
      <c r="AE486" s="18"/>
      <c r="AF486" s="18"/>
      <c r="AG486" s="18" t="s">
        <v>707</v>
      </c>
      <c r="AH486" s="18">
        <v>0</v>
      </c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</row>
    <row r="487" spans="1:60" outlineLevel="1">
      <c r="A487" s="38">
        <v>125</v>
      </c>
      <c r="B487" s="39" t="s">
        <v>2279</v>
      </c>
      <c r="C487" s="56" t="s">
        <v>2280</v>
      </c>
      <c r="D487" s="40" t="s">
        <v>730</v>
      </c>
      <c r="E487" s="41">
        <v>518.29999999999995</v>
      </c>
      <c r="F487" s="42"/>
      <c r="G487" s="43">
        <f>ROUND(E487*F487,2)</f>
        <v>0</v>
      </c>
      <c r="H487" s="42">
        <v>15.96</v>
      </c>
      <c r="I487" s="43">
        <f>ROUND(E487*H487,2)</f>
        <v>8272.07</v>
      </c>
      <c r="J487" s="42">
        <v>179.04</v>
      </c>
      <c r="K487" s="43">
        <f>ROUND(E487*J487,2)</f>
        <v>92796.43</v>
      </c>
      <c r="L487" s="43">
        <v>21</v>
      </c>
      <c r="M487" s="43">
        <f>G487*(1+L487/100)</f>
        <v>0</v>
      </c>
      <c r="N487" s="43">
        <v>8.1999999999999998E-4</v>
      </c>
      <c r="O487" s="43">
        <f>ROUND(E487*N487,2)</f>
        <v>0.43</v>
      </c>
      <c r="P487" s="43">
        <v>0</v>
      </c>
      <c r="Q487" s="43">
        <f>ROUND(E487*P487,2)</f>
        <v>0</v>
      </c>
      <c r="R487" s="43"/>
      <c r="S487" s="43" t="s">
        <v>704</v>
      </c>
      <c r="T487" s="44" t="s">
        <v>705</v>
      </c>
      <c r="U487" s="27">
        <v>0</v>
      </c>
      <c r="V487" s="27">
        <f>ROUND(E487*U487,2)</f>
        <v>0</v>
      </c>
      <c r="W487" s="27"/>
      <c r="X487" s="18"/>
      <c r="Y487" s="18"/>
      <c r="Z487" s="18"/>
      <c r="AA487" s="18"/>
      <c r="AB487" s="18"/>
      <c r="AC487" s="18"/>
      <c r="AD487" s="18"/>
      <c r="AE487" s="18"/>
      <c r="AF487" s="18"/>
      <c r="AG487" s="18" t="s">
        <v>2274</v>
      </c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</row>
    <row r="488" spans="1:60" outlineLevel="1">
      <c r="A488" s="25"/>
      <c r="B488" s="26"/>
      <c r="C488" s="62" t="s">
        <v>2281</v>
      </c>
      <c r="D488" s="60"/>
      <c r="E488" s="61">
        <v>518.29999999999995</v>
      </c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18"/>
      <c r="Y488" s="18"/>
      <c r="Z488" s="18"/>
      <c r="AA488" s="18"/>
      <c r="AB488" s="18"/>
      <c r="AC488" s="18"/>
      <c r="AD488" s="18"/>
      <c r="AE488" s="18"/>
      <c r="AF488" s="18"/>
      <c r="AG488" s="18" t="s">
        <v>707</v>
      </c>
      <c r="AH488" s="18">
        <v>0</v>
      </c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</row>
    <row r="489" spans="1:60" outlineLevel="1">
      <c r="A489" s="38">
        <v>126</v>
      </c>
      <c r="B489" s="39" t="s">
        <v>2282</v>
      </c>
      <c r="C489" s="56" t="s">
        <v>2283</v>
      </c>
      <c r="D489" s="40" t="s">
        <v>730</v>
      </c>
      <c r="E489" s="41">
        <v>63.05</v>
      </c>
      <c r="F489" s="42"/>
      <c r="G489" s="43">
        <f>ROUND(E489*F489,2)</f>
        <v>0</v>
      </c>
      <c r="H489" s="42">
        <v>20</v>
      </c>
      <c r="I489" s="43">
        <f>ROUND(E489*H489,2)</f>
        <v>1261</v>
      </c>
      <c r="J489" s="42">
        <v>206.5</v>
      </c>
      <c r="K489" s="43">
        <f>ROUND(E489*J489,2)</f>
        <v>13019.83</v>
      </c>
      <c r="L489" s="43">
        <v>21</v>
      </c>
      <c r="M489" s="43">
        <f>G489*(1+L489/100)</f>
        <v>0</v>
      </c>
      <c r="N489" s="43">
        <v>9.8999999999999999E-4</v>
      </c>
      <c r="O489" s="43">
        <f>ROUND(E489*N489,2)</f>
        <v>0.06</v>
      </c>
      <c r="P489" s="43">
        <v>0</v>
      </c>
      <c r="Q489" s="43">
        <f>ROUND(E489*P489,2)</f>
        <v>0</v>
      </c>
      <c r="R489" s="43"/>
      <c r="S489" s="43" t="s">
        <v>704</v>
      </c>
      <c r="T489" s="44" t="s">
        <v>705</v>
      </c>
      <c r="U489" s="27">
        <v>0</v>
      </c>
      <c r="V489" s="27">
        <f>ROUND(E489*U489,2)</f>
        <v>0</v>
      </c>
      <c r="W489" s="27"/>
      <c r="X489" s="18"/>
      <c r="Y489" s="18"/>
      <c r="Z489" s="18"/>
      <c r="AA489" s="18"/>
      <c r="AB489" s="18"/>
      <c r="AC489" s="18"/>
      <c r="AD489" s="18"/>
      <c r="AE489" s="18"/>
      <c r="AF489" s="18"/>
      <c r="AG489" s="18" t="s">
        <v>2274</v>
      </c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</row>
    <row r="490" spans="1:60" outlineLevel="1">
      <c r="A490" s="25"/>
      <c r="B490" s="26"/>
      <c r="C490" s="62" t="s">
        <v>2284</v>
      </c>
      <c r="D490" s="60"/>
      <c r="E490" s="61">
        <v>63.05</v>
      </c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18"/>
      <c r="Y490" s="18"/>
      <c r="Z490" s="18"/>
      <c r="AA490" s="18"/>
      <c r="AB490" s="18"/>
      <c r="AC490" s="18"/>
      <c r="AD490" s="18"/>
      <c r="AE490" s="18"/>
      <c r="AF490" s="18"/>
      <c r="AG490" s="18" t="s">
        <v>707</v>
      </c>
      <c r="AH490" s="18">
        <v>0</v>
      </c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</row>
    <row r="491" spans="1:60" outlineLevel="1">
      <c r="A491" s="38">
        <v>127</v>
      </c>
      <c r="B491" s="39" t="s">
        <v>2285</v>
      </c>
      <c r="C491" s="56" t="s">
        <v>2286</v>
      </c>
      <c r="D491" s="40" t="s">
        <v>730</v>
      </c>
      <c r="E491" s="41">
        <v>55.317500000000003</v>
      </c>
      <c r="F491" s="42"/>
      <c r="G491" s="43">
        <f>ROUND(E491*F491,2)</f>
        <v>0</v>
      </c>
      <c r="H491" s="42">
        <v>10.09</v>
      </c>
      <c r="I491" s="43">
        <f>ROUND(E491*H491,2)</f>
        <v>558.15</v>
      </c>
      <c r="J491" s="42">
        <v>37.01</v>
      </c>
      <c r="K491" s="43">
        <f>ROUND(E491*J491,2)</f>
        <v>2047.3</v>
      </c>
      <c r="L491" s="43">
        <v>21</v>
      </c>
      <c r="M491" s="43">
        <f>G491*(1+L491/100)</f>
        <v>0</v>
      </c>
      <c r="N491" s="43">
        <v>2.1000000000000001E-4</v>
      </c>
      <c r="O491" s="43">
        <f>ROUND(E491*N491,2)</f>
        <v>0.01</v>
      </c>
      <c r="P491" s="43">
        <v>0</v>
      </c>
      <c r="Q491" s="43">
        <f>ROUND(E491*P491,2)</f>
        <v>0</v>
      </c>
      <c r="R491" s="43"/>
      <c r="S491" s="43" t="s">
        <v>704</v>
      </c>
      <c r="T491" s="44" t="s">
        <v>705</v>
      </c>
      <c r="U491" s="27">
        <v>0</v>
      </c>
      <c r="V491" s="27">
        <f>ROUND(E491*U491,2)</f>
        <v>0</v>
      </c>
      <c r="W491" s="27"/>
      <c r="X491" s="18"/>
      <c r="Y491" s="18"/>
      <c r="Z491" s="18"/>
      <c r="AA491" s="18"/>
      <c r="AB491" s="18"/>
      <c r="AC491" s="18"/>
      <c r="AD491" s="18"/>
      <c r="AE491" s="18"/>
      <c r="AF491" s="18"/>
      <c r="AG491" s="18" t="s">
        <v>2274</v>
      </c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</row>
    <row r="492" spans="1:60" outlineLevel="1">
      <c r="A492" s="25"/>
      <c r="B492" s="26"/>
      <c r="C492" s="62" t="s">
        <v>2287</v>
      </c>
      <c r="D492" s="60"/>
      <c r="E492" s="61">
        <v>55.32</v>
      </c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18"/>
      <c r="Y492" s="18"/>
      <c r="Z492" s="18"/>
      <c r="AA492" s="18"/>
      <c r="AB492" s="18"/>
      <c r="AC492" s="18"/>
      <c r="AD492" s="18"/>
      <c r="AE492" s="18"/>
      <c r="AF492" s="18"/>
      <c r="AG492" s="18" t="s">
        <v>707</v>
      </c>
      <c r="AH492" s="18">
        <v>0</v>
      </c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</row>
    <row r="493" spans="1:60" outlineLevel="1">
      <c r="A493" s="38">
        <v>128</v>
      </c>
      <c r="B493" s="39" t="s">
        <v>2288</v>
      </c>
      <c r="C493" s="56" t="s">
        <v>47</v>
      </c>
      <c r="D493" s="40" t="s">
        <v>730</v>
      </c>
      <c r="E493" s="41">
        <v>55.317500000000003</v>
      </c>
      <c r="F493" s="42"/>
      <c r="G493" s="43">
        <f>ROUND(E493*F493,2)</f>
        <v>0</v>
      </c>
      <c r="H493" s="42">
        <v>103.06</v>
      </c>
      <c r="I493" s="43">
        <f>ROUND(E493*H493,2)</f>
        <v>5701.02</v>
      </c>
      <c r="J493" s="42">
        <v>99.44</v>
      </c>
      <c r="K493" s="43">
        <f>ROUND(E493*J493,2)</f>
        <v>5500.77</v>
      </c>
      <c r="L493" s="43">
        <v>21</v>
      </c>
      <c r="M493" s="43">
        <f>G493*(1+L493/100)</f>
        <v>0</v>
      </c>
      <c r="N493" s="43">
        <v>1.2600000000000001E-3</v>
      </c>
      <c r="O493" s="43">
        <f>ROUND(E493*N493,2)</f>
        <v>7.0000000000000007E-2</v>
      </c>
      <c r="P493" s="43">
        <v>0</v>
      </c>
      <c r="Q493" s="43">
        <f>ROUND(E493*P493,2)</f>
        <v>0</v>
      </c>
      <c r="R493" s="43"/>
      <c r="S493" s="43" t="s">
        <v>704</v>
      </c>
      <c r="T493" s="44" t="s">
        <v>705</v>
      </c>
      <c r="U493" s="27">
        <v>0</v>
      </c>
      <c r="V493" s="27">
        <f>ROUND(E493*U493,2)</f>
        <v>0</v>
      </c>
      <c r="W493" s="27"/>
      <c r="X493" s="18"/>
      <c r="Y493" s="18"/>
      <c r="Z493" s="18"/>
      <c r="AA493" s="18"/>
      <c r="AB493" s="18"/>
      <c r="AC493" s="18"/>
      <c r="AD493" s="18"/>
      <c r="AE493" s="18"/>
      <c r="AF493" s="18"/>
      <c r="AG493" s="18" t="s">
        <v>2274</v>
      </c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</row>
    <row r="494" spans="1:60" outlineLevel="1">
      <c r="A494" s="25"/>
      <c r="B494" s="26"/>
      <c r="C494" s="62" t="s">
        <v>48</v>
      </c>
      <c r="D494" s="60"/>
      <c r="E494" s="61">
        <v>42.65</v>
      </c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18"/>
      <c r="Y494" s="18"/>
      <c r="Z494" s="18"/>
      <c r="AA494" s="18"/>
      <c r="AB494" s="18"/>
      <c r="AC494" s="18"/>
      <c r="AD494" s="18"/>
      <c r="AE494" s="18"/>
      <c r="AF494" s="18"/>
      <c r="AG494" s="18" t="s">
        <v>707</v>
      </c>
      <c r="AH494" s="18">
        <v>0</v>
      </c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</row>
    <row r="495" spans="1:60" outlineLevel="1">
      <c r="A495" s="25"/>
      <c r="B495" s="26"/>
      <c r="C495" s="62" t="s">
        <v>49</v>
      </c>
      <c r="D495" s="60"/>
      <c r="E495" s="61">
        <v>5.7</v>
      </c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18"/>
      <c r="Y495" s="18"/>
      <c r="Z495" s="18"/>
      <c r="AA495" s="18"/>
      <c r="AB495" s="18"/>
      <c r="AC495" s="18"/>
      <c r="AD495" s="18"/>
      <c r="AE495" s="18"/>
      <c r="AF495" s="18"/>
      <c r="AG495" s="18" t="s">
        <v>707</v>
      </c>
      <c r="AH495" s="18">
        <v>0</v>
      </c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</row>
    <row r="496" spans="1:60" outlineLevel="1">
      <c r="A496" s="25"/>
      <c r="B496" s="26"/>
      <c r="C496" s="62" t="s">
        <v>50</v>
      </c>
      <c r="D496" s="60"/>
      <c r="E496" s="61">
        <v>2.61</v>
      </c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18"/>
      <c r="Y496" s="18"/>
      <c r="Z496" s="18"/>
      <c r="AA496" s="18"/>
      <c r="AB496" s="18"/>
      <c r="AC496" s="18"/>
      <c r="AD496" s="18"/>
      <c r="AE496" s="18"/>
      <c r="AF496" s="18"/>
      <c r="AG496" s="18" t="s">
        <v>707</v>
      </c>
      <c r="AH496" s="18">
        <v>0</v>
      </c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</row>
    <row r="497" spans="1:60" outlineLevel="1">
      <c r="A497" s="25"/>
      <c r="B497" s="26"/>
      <c r="C497" s="62" t="s">
        <v>51</v>
      </c>
      <c r="D497" s="60"/>
      <c r="E497" s="61">
        <v>4.3600000000000003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18"/>
      <c r="Y497" s="18"/>
      <c r="Z497" s="18"/>
      <c r="AA497" s="18"/>
      <c r="AB497" s="18"/>
      <c r="AC497" s="18"/>
      <c r="AD497" s="18"/>
      <c r="AE497" s="18"/>
      <c r="AF497" s="18"/>
      <c r="AG497" s="18" t="s">
        <v>707</v>
      </c>
      <c r="AH497" s="18">
        <v>0</v>
      </c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</row>
    <row r="498" spans="1:60" outlineLevel="1">
      <c r="A498" s="38">
        <v>129</v>
      </c>
      <c r="B498" s="39" t="s">
        <v>52</v>
      </c>
      <c r="C498" s="56" t="s">
        <v>53</v>
      </c>
      <c r="D498" s="40" t="s">
        <v>1659</v>
      </c>
      <c r="E498" s="41">
        <v>71.3</v>
      </c>
      <c r="F498" s="42"/>
      <c r="G498" s="43">
        <f>ROUND(E498*F498,2)</f>
        <v>0</v>
      </c>
      <c r="H498" s="42">
        <v>116.42</v>
      </c>
      <c r="I498" s="43">
        <f>ROUND(E498*H498,2)</f>
        <v>8300.75</v>
      </c>
      <c r="J498" s="42">
        <v>45.58</v>
      </c>
      <c r="K498" s="43">
        <f>ROUND(E498*J498,2)</f>
        <v>3249.85</v>
      </c>
      <c r="L498" s="43">
        <v>21</v>
      </c>
      <c r="M498" s="43">
        <f>G498*(1+L498/100)</f>
        <v>0</v>
      </c>
      <c r="N498" s="43">
        <v>3.2000000000000003E-4</v>
      </c>
      <c r="O498" s="43">
        <f>ROUND(E498*N498,2)</f>
        <v>0.02</v>
      </c>
      <c r="P498" s="43">
        <v>0</v>
      </c>
      <c r="Q498" s="43">
        <f>ROUND(E498*P498,2)</f>
        <v>0</v>
      </c>
      <c r="R498" s="43"/>
      <c r="S498" s="43" t="s">
        <v>704</v>
      </c>
      <c r="T498" s="44" t="s">
        <v>705</v>
      </c>
      <c r="U498" s="27">
        <v>0</v>
      </c>
      <c r="V498" s="27">
        <f>ROUND(E498*U498,2)</f>
        <v>0</v>
      </c>
      <c r="W498" s="27"/>
      <c r="X498" s="18"/>
      <c r="Y498" s="18"/>
      <c r="Z498" s="18"/>
      <c r="AA498" s="18"/>
      <c r="AB498" s="18"/>
      <c r="AC498" s="18"/>
      <c r="AD498" s="18"/>
      <c r="AE498" s="18"/>
      <c r="AF498" s="18"/>
      <c r="AG498" s="18" t="s">
        <v>2274</v>
      </c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</row>
    <row r="499" spans="1:60" ht="22.5" outlineLevel="1">
      <c r="A499" s="25"/>
      <c r="B499" s="26"/>
      <c r="C499" s="62" t="s">
        <v>54</v>
      </c>
      <c r="D499" s="60"/>
      <c r="E499" s="61">
        <v>38</v>
      </c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18"/>
      <c r="Y499" s="18"/>
      <c r="Z499" s="18"/>
      <c r="AA499" s="18"/>
      <c r="AB499" s="18"/>
      <c r="AC499" s="18"/>
      <c r="AD499" s="18"/>
      <c r="AE499" s="18"/>
      <c r="AF499" s="18"/>
      <c r="AG499" s="18" t="s">
        <v>707</v>
      </c>
      <c r="AH499" s="18">
        <v>0</v>
      </c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</row>
    <row r="500" spans="1:60" outlineLevel="1">
      <c r="A500" s="25"/>
      <c r="B500" s="26"/>
      <c r="C500" s="62" t="s">
        <v>1207</v>
      </c>
      <c r="D500" s="60"/>
      <c r="E500" s="61">
        <v>17.399999999999999</v>
      </c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18"/>
      <c r="Y500" s="18"/>
      <c r="Z500" s="18"/>
      <c r="AA500" s="18"/>
      <c r="AB500" s="18"/>
      <c r="AC500" s="18"/>
      <c r="AD500" s="18"/>
      <c r="AE500" s="18"/>
      <c r="AF500" s="18"/>
      <c r="AG500" s="18" t="s">
        <v>707</v>
      </c>
      <c r="AH500" s="18">
        <v>0</v>
      </c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</row>
    <row r="501" spans="1:60" outlineLevel="1">
      <c r="A501" s="25"/>
      <c r="B501" s="26"/>
      <c r="C501" s="62" t="s">
        <v>55</v>
      </c>
      <c r="D501" s="60"/>
      <c r="E501" s="61">
        <v>15.9</v>
      </c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18"/>
      <c r="Y501" s="18"/>
      <c r="Z501" s="18"/>
      <c r="AA501" s="18"/>
      <c r="AB501" s="18"/>
      <c r="AC501" s="18"/>
      <c r="AD501" s="18"/>
      <c r="AE501" s="18"/>
      <c r="AF501" s="18"/>
      <c r="AG501" s="18" t="s">
        <v>707</v>
      </c>
      <c r="AH501" s="18">
        <v>0</v>
      </c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</row>
    <row r="502" spans="1:60" outlineLevel="1">
      <c r="A502" s="38">
        <v>130</v>
      </c>
      <c r="B502" s="39" t="s">
        <v>56</v>
      </c>
      <c r="C502" s="56" t="s">
        <v>57</v>
      </c>
      <c r="D502" s="40" t="s">
        <v>782</v>
      </c>
      <c r="E502" s="41">
        <v>32</v>
      </c>
      <c r="F502" s="42"/>
      <c r="G502" s="43">
        <f>ROUND(E502*F502,2)</f>
        <v>0</v>
      </c>
      <c r="H502" s="42">
        <v>5.93</v>
      </c>
      <c r="I502" s="43">
        <f>ROUND(E502*H502,2)</f>
        <v>189.76</v>
      </c>
      <c r="J502" s="42">
        <v>252.07</v>
      </c>
      <c r="K502" s="43">
        <f>ROUND(E502*J502,2)</f>
        <v>8066.24</v>
      </c>
      <c r="L502" s="43">
        <v>21</v>
      </c>
      <c r="M502" s="43">
        <f>G502*(1+L502/100)</f>
        <v>0</v>
      </c>
      <c r="N502" s="43">
        <v>3.1E-4</v>
      </c>
      <c r="O502" s="43">
        <f>ROUND(E502*N502,2)</f>
        <v>0.01</v>
      </c>
      <c r="P502" s="43">
        <v>0</v>
      </c>
      <c r="Q502" s="43">
        <f>ROUND(E502*P502,2)</f>
        <v>0</v>
      </c>
      <c r="R502" s="43"/>
      <c r="S502" s="43" t="s">
        <v>704</v>
      </c>
      <c r="T502" s="44" t="s">
        <v>705</v>
      </c>
      <c r="U502" s="27">
        <v>0</v>
      </c>
      <c r="V502" s="27">
        <f>ROUND(E502*U502,2)</f>
        <v>0</v>
      </c>
      <c r="W502" s="27"/>
      <c r="X502" s="18"/>
      <c r="Y502" s="18"/>
      <c r="Z502" s="18"/>
      <c r="AA502" s="18"/>
      <c r="AB502" s="18"/>
      <c r="AC502" s="18"/>
      <c r="AD502" s="18"/>
      <c r="AE502" s="18"/>
      <c r="AF502" s="18"/>
      <c r="AG502" s="18" t="s">
        <v>2274</v>
      </c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</row>
    <row r="503" spans="1:60" outlineLevel="1">
      <c r="A503" s="25"/>
      <c r="B503" s="26"/>
      <c r="C503" s="62" t="s">
        <v>58</v>
      </c>
      <c r="D503" s="60"/>
      <c r="E503" s="61">
        <v>32</v>
      </c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18"/>
      <c r="Y503" s="18"/>
      <c r="Z503" s="18"/>
      <c r="AA503" s="18"/>
      <c r="AB503" s="18"/>
      <c r="AC503" s="18"/>
      <c r="AD503" s="18"/>
      <c r="AE503" s="18"/>
      <c r="AF503" s="18"/>
      <c r="AG503" s="18" t="s">
        <v>707</v>
      </c>
      <c r="AH503" s="18">
        <v>0</v>
      </c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</row>
    <row r="504" spans="1:60" outlineLevel="1">
      <c r="A504" s="45">
        <v>131</v>
      </c>
      <c r="B504" s="46" t="s">
        <v>59</v>
      </c>
      <c r="C504" s="55" t="s">
        <v>60</v>
      </c>
      <c r="D504" s="47" t="s">
        <v>748</v>
      </c>
      <c r="E504" s="48">
        <v>7.9103000000000003</v>
      </c>
      <c r="F504" s="49"/>
      <c r="G504" s="50">
        <f>ROUND(E504*F504,2)</f>
        <v>0</v>
      </c>
      <c r="H504" s="49">
        <v>0</v>
      </c>
      <c r="I504" s="50">
        <f>ROUND(E504*H504,2)</f>
        <v>0</v>
      </c>
      <c r="J504" s="49">
        <v>888</v>
      </c>
      <c r="K504" s="50">
        <f>ROUND(E504*J504,2)</f>
        <v>7024.35</v>
      </c>
      <c r="L504" s="50">
        <v>21</v>
      </c>
      <c r="M504" s="50">
        <f>G504*(1+L504/100)</f>
        <v>0</v>
      </c>
      <c r="N504" s="50">
        <v>0</v>
      </c>
      <c r="O504" s="50">
        <f>ROUND(E504*N504,2)</f>
        <v>0</v>
      </c>
      <c r="P504" s="50">
        <v>0</v>
      </c>
      <c r="Q504" s="50">
        <f>ROUND(E504*P504,2)</f>
        <v>0</v>
      </c>
      <c r="R504" s="50"/>
      <c r="S504" s="50" t="s">
        <v>704</v>
      </c>
      <c r="T504" s="51" t="s">
        <v>705</v>
      </c>
      <c r="U504" s="27">
        <v>0</v>
      </c>
      <c r="V504" s="27">
        <f>ROUND(E504*U504,2)</f>
        <v>0</v>
      </c>
      <c r="W504" s="27"/>
      <c r="X504" s="18"/>
      <c r="Y504" s="18"/>
      <c r="Z504" s="18"/>
      <c r="AA504" s="18"/>
      <c r="AB504" s="18"/>
      <c r="AC504" s="18"/>
      <c r="AD504" s="18"/>
      <c r="AE504" s="18"/>
      <c r="AF504" s="18"/>
      <c r="AG504" s="18" t="s">
        <v>61</v>
      </c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</row>
    <row r="505" spans="1:60" outlineLevel="1">
      <c r="A505" s="38">
        <v>132</v>
      </c>
      <c r="B505" s="39" t="s">
        <v>62</v>
      </c>
      <c r="C505" s="56" t="s">
        <v>63</v>
      </c>
      <c r="D505" s="40" t="s">
        <v>730</v>
      </c>
      <c r="E505" s="41">
        <v>700</v>
      </c>
      <c r="F505" s="42"/>
      <c r="G505" s="43">
        <f>ROUND(E505*F505,2)</f>
        <v>0</v>
      </c>
      <c r="H505" s="42">
        <v>178.5</v>
      </c>
      <c r="I505" s="43">
        <f>ROUND(E505*H505,2)</f>
        <v>124950</v>
      </c>
      <c r="J505" s="42">
        <v>0</v>
      </c>
      <c r="K505" s="43">
        <f>ROUND(E505*J505,2)</f>
        <v>0</v>
      </c>
      <c r="L505" s="43">
        <v>21</v>
      </c>
      <c r="M505" s="43">
        <f>G505*(1+L505/100)</f>
        <v>0</v>
      </c>
      <c r="N505" s="43">
        <v>5.4999999999999997E-3</v>
      </c>
      <c r="O505" s="43">
        <f>ROUND(E505*N505,2)</f>
        <v>3.85</v>
      </c>
      <c r="P505" s="43">
        <v>0</v>
      </c>
      <c r="Q505" s="43">
        <f>ROUND(E505*P505,2)</f>
        <v>0</v>
      </c>
      <c r="R505" s="43" t="s">
        <v>487</v>
      </c>
      <c r="S505" s="43" t="s">
        <v>704</v>
      </c>
      <c r="T505" s="44" t="s">
        <v>705</v>
      </c>
      <c r="U505" s="27">
        <v>0</v>
      </c>
      <c r="V505" s="27">
        <f>ROUND(E505*U505,2)</f>
        <v>0</v>
      </c>
      <c r="W505" s="27"/>
      <c r="X505" s="18"/>
      <c r="Y505" s="18"/>
      <c r="Z505" s="18"/>
      <c r="AA505" s="18"/>
      <c r="AB505" s="18"/>
      <c r="AC505" s="18"/>
      <c r="AD505" s="18"/>
      <c r="AE505" s="18"/>
      <c r="AF505" s="18"/>
      <c r="AG505" s="18" t="s">
        <v>64</v>
      </c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</row>
    <row r="506" spans="1:60" outlineLevel="1">
      <c r="A506" s="25"/>
      <c r="B506" s="26"/>
      <c r="C506" s="177" t="s">
        <v>65</v>
      </c>
      <c r="D506" s="178"/>
      <c r="E506" s="178"/>
      <c r="F506" s="178"/>
      <c r="G506" s="178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18"/>
      <c r="Y506" s="18"/>
      <c r="Z506" s="18"/>
      <c r="AA506" s="18"/>
      <c r="AB506" s="18"/>
      <c r="AC506" s="18"/>
      <c r="AD506" s="18"/>
      <c r="AE506" s="18"/>
      <c r="AF506" s="18"/>
      <c r="AG506" s="18" t="s">
        <v>1310</v>
      </c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</row>
    <row r="507" spans="1:60" outlineLevel="1">
      <c r="A507" s="25"/>
      <c r="B507" s="26"/>
      <c r="C507" s="179" t="s">
        <v>974</v>
      </c>
      <c r="D507" s="180"/>
      <c r="E507" s="180"/>
      <c r="F507" s="180"/>
      <c r="G507" s="180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18"/>
      <c r="Y507" s="18"/>
      <c r="Z507" s="18"/>
      <c r="AA507" s="18"/>
      <c r="AB507" s="18"/>
      <c r="AC507" s="18"/>
      <c r="AD507" s="18"/>
      <c r="AE507" s="18"/>
      <c r="AF507" s="18"/>
      <c r="AG507" s="18" t="s">
        <v>1310</v>
      </c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</row>
    <row r="508" spans="1:60" outlineLevel="1">
      <c r="A508" s="25"/>
      <c r="B508" s="26"/>
      <c r="C508" s="179" t="s">
        <v>66</v>
      </c>
      <c r="D508" s="180"/>
      <c r="E508" s="180"/>
      <c r="F508" s="180"/>
      <c r="G508" s="180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18"/>
      <c r="Y508" s="18"/>
      <c r="Z508" s="18"/>
      <c r="AA508" s="18"/>
      <c r="AB508" s="18"/>
      <c r="AC508" s="18"/>
      <c r="AD508" s="18"/>
      <c r="AE508" s="18"/>
      <c r="AF508" s="18"/>
      <c r="AG508" s="18" t="s">
        <v>1310</v>
      </c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</row>
    <row r="509" spans="1:60" outlineLevel="1">
      <c r="A509" s="25"/>
      <c r="B509" s="26"/>
      <c r="C509" s="179" t="s">
        <v>67</v>
      </c>
      <c r="D509" s="180"/>
      <c r="E509" s="180"/>
      <c r="F509" s="180"/>
      <c r="G509" s="180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18"/>
      <c r="Y509" s="18"/>
      <c r="Z509" s="18"/>
      <c r="AA509" s="18"/>
      <c r="AB509" s="18"/>
      <c r="AC509" s="18"/>
      <c r="AD509" s="18"/>
      <c r="AE509" s="18"/>
      <c r="AF509" s="18"/>
      <c r="AG509" s="18" t="s">
        <v>1310</v>
      </c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</row>
    <row r="510" spans="1:60" outlineLevel="1">
      <c r="A510" s="25"/>
      <c r="B510" s="26"/>
      <c r="C510" s="179" t="s">
        <v>68</v>
      </c>
      <c r="D510" s="180"/>
      <c r="E510" s="180"/>
      <c r="F510" s="180"/>
      <c r="G510" s="180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18"/>
      <c r="Y510" s="18"/>
      <c r="Z510" s="18"/>
      <c r="AA510" s="18"/>
      <c r="AB510" s="18"/>
      <c r="AC510" s="18"/>
      <c r="AD510" s="18"/>
      <c r="AE510" s="18"/>
      <c r="AF510" s="18"/>
      <c r="AG510" s="18" t="s">
        <v>1310</v>
      </c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</row>
    <row r="511" spans="1:60" outlineLevel="1">
      <c r="A511" s="25"/>
      <c r="B511" s="26"/>
      <c r="C511" s="179" t="s">
        <v>69</v>
      </c>
      <c r="D511" s="180"/>
      <c r="E511" s="180"/>
      <c r="F511" s="180"/>
      <c r="G511" s="180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18"/>
      <c r="Y511" s="18"/>
      <c r="Z511" s="18"/>
      <c r="AA511" s="18"/>
      <c r="AB511" s="18"/>
      <c r="AC511" s="18"/>
      <c r="AD511" s="18"/>
      <c r="AE511" s="18"/>
      <c r="AF511" s="18"/>
      <c r="AG511" s="18" t="s">
        <v>1310</v>
      </c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</row>
    <row r="512" spans="1:60" outlineLevel="1">
      <c r="A512" s="25"/>
      <c r="B512" s="26"/>
      <c r="C512" s="62" t="s">
        <v>70</v>
      </c>
      <c r="D512" s="60"/>
      <c r="E512" s="61">
        <v>699.3</v>
      </c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18"/>
      <c r="Y512" s="18"/>
      <c r="Z512" s="18"/>
      <c r="AA512" s="18"/>
      <c r="AB512" s="18"/>
      <c r="AC512" s="18"/>
      <c r="AD512" s="18"/>
      <c r="AE512" s="18"/>
      <c r="AF512" s="18"/>
      <c r="AG512" s="18" t="s">
        <v>707</v>
      </c>
      <c r="AH512" s="18">
        <v>0</v>
      </c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</row>
    <row r="513" spans="1:60" outlineLevel="1">
      <c r="A513" s="25"/>
      <c r="B513" s="26"/>
      <c r="C513" s="62" t="s">
        <v>71</v>
      </c>
      <c r="D513" s="60"/>
      <c r="E513" s="61">
        <v>0.7</v>
      </c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18"/>
      <c r="Y513" s="18"/>
      <c r="Z513" s="18"/>
      <c r="AA513" s="18"/>
      <c r="AB513" s="18"/>
      <c r="AC513" s="18"/>
      <c r="AD513" s="18"/>
      <c r="AE513" s="18"/>
      <c r="AF513" s="18"/>
      <c r="AG513" s="18" t="s">
        <v>707</v>
      </c>
      <c r="AH513" s="18">
        <v>0</v>
      </c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</row>
    <row r="514" spans="1:60" outlineLevel="1">
      <c r="A514" s="38">
        <v>133</v>
      </c>
      <c r="B514" s="39" t="s">
        <v>72</v>
      </c>
      <c r="C514" s="56" t="s">
        <v>73</v>
      </c>
      <c r="D514" s="40" t="s">
        <v>730</v>
      </c>
      <c r="E514" s="41">
        <v>700</v>
      </c>
      <c r="F514" s="42"/>
      <c r="G514" s="43">
        <f>ROUND(E514*F514,2)</f>
        <v>0</v>
      </c>
      <c r="H514" s="42">
        <v>159</v>
      </c>
      <c r="I514" s="43">
        <f>ROUND(E514*H514,2)</f>
        <v>111300</v>
      </c>
      <c r="J514" s="42">
        <v>0</v>
      </c>
      <c r="K514" s="43">
        <f>ROUND(E514*J514,2)</f>
        <v>0</v>
      </c>
      <c r="L514" s="43">
        <v>21</v>
      </c>
      <c r="M514" s="43">
        <f>G514*(1+L514/100)</f>
        <v>0</v>
      </c>
      <c r="N514" s="43">
        <v>4.6499999999999996E-3</v>
      </c>
      <c r="O514" s="43">
        <f>ROUND(E514*N514,2)</f>
        <v>3.26</v>
      </c>
      <c r="P514" s="43">
        <v>0</v>
      </c>
      <c r="Q514" s="43">
        <f>ROUND(E514*P514,2)</f>
        <v>0</v>
      </c>
      <c r="R514" s="43" t="s">
        <v>487</v>
      </c>
      <c r="S514" s="43" t="s">
        <v>704</v>
      </c>
      <c r="T514" s="44" t="s">
        <v>705</v>
      </c>
      <c r="U514" s="27">
        <v>0</v>
      </c>
      <c r="V514" s="27">
        <f>ROUND(E514*U514,2)</f>
        <v>0</v>
      </c>
      <c r="W514" s="27"/>
      <c r="X514" s="18"/>
      <c r="Y514" s="18"/>
      <c r="Z514" s="18"/>
      <c r="AA514" s="18"/>
      <c r="AB514" s="18"/>
      <c r="AC514" s="18"/>
      <c r="AD514" s="18"/>
      <c r="AE514" s="18"/>
      <c r="AF514" s="18"/>
      <c r="AG514" s="18" t="s">
        <v>64</v>
      </c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</row>
    <row r="515" spans="1:60" outlineLevel="1">
      <c r="A515" s="25"/>
      <c r="B515" s="26"/>
      <c r="C515" s="177" t="s">
        <v>1784</v>
      </c>
      <c r="D515" s="178"/>
      <c r="E515" s="178"/>
      <c r="F515" s="178"/>
      <c r="G515" s="178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18"/>
      <c r="Y515" s="18"/>
      <c r="Z515" s="18"/>
      <c r="AA515" s="18"/>
      <c r="AB515" s="18"/>
      <c r="AC515" s="18"/>
      <c r="AD515" s="18"/>
      <c r="AE515" s="18"/>
      <c r="AF515" s="18"/>
      <c r="AG515" s="18" t="s">
        <v>1310</v>
      </c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</row>
    <row r="516" spans="1:60" outlineLevel="1">
      <c r="A516" s="25"/>
      <c r="B516" s="26"/>
      <c r="C516" s="179" t="s">
        <v>1785</v>
      </c>
      <c r="D516" s="180"/>
      <c r="E516" s="180"/>
      <c r="F516" s="180"/>
      <c r="G516" s="180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18"/>
      <c r="Y516" s="18"/>
      <c r="Z516" s="18"/>
      <c r="AA516" s="18"/>
      <c r="AB516" s="18"/>
      <c r="AC516" s="18"/>
      <c r="AD516" s="18"/>
      <c r="AE516" s="18"/>
      <c r="AF516" s="18"/>
      <c r="AG516" s="18" t="s">
        <v>1310</v>
      </c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</row>
    <row r="517" spans="1:60" outlineLevel="1">
      <c r="A517" s="25"/>
      <c r="B517" s="26"/>
      <c r="C517" s="179" t="s">
        <v>1786</v>
      </c>
      <c r="D517" s="180"/>
      <c r="E517" s="180"/>
      <c r="F517" s="180"/>
      <c r="G517" s="180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18"/>
      <c r="Y517" s="18"/>
      <c r="Z517" s="18"/>
      <c r="AA517" s="18"/>
      <c r="AB517" s="18"/>
      <c r="AC517" s="18"/>
      <c r="AD517" s="18"/>
      <c r="AE517" s="18"/>
      <c r="AF517" s="18"/>
      <c r="AG517" s="18" t="s">
        <v>1310</v>
      </c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</row>
    <row r="518" spans="1:60" outlineLevel="1">
      <c r="A518" s="25"/>
      <c r="B518" s="26"/>
      <c r="C518" s="179" t="s">
        <v>1785</v>
      </c>
      <c r="D518" s="180"/>
      <c r="E518" s="180"/>
      <c r="F518" s="180"/>
      <c r="G518" s="180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18"/>
      <c r="Y518" s="18"/>
      <c r="Z518" s="18"/>
      <c r="AA518" s="18"/>
      <c r="AB518" s="18"/>
      <c r="AC518" s="18"/>
      <c r="AD518" s="18"/>
      <c r="AE518" s="18"/>
      <c r="AF518" s="18"/>
      <c r="AG518" s="18" t="s">
        <v>1310</v>
      </c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</row>
    <row r="519" spans="1:60" outlineLevel="1">
      <c r="A519" s="25"/>
      <c r="B519" s="26"/>
      <c r="C519" s="179" t="s">
        <v>1787</v>
      </c>
      <c r="D519" s="180"/>
      <c r="E519" s="180"/>
      <c r="F519" s="180"/>
      <c r="G519" s="180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18"/>
      <c r="Y519" s="18"/>
      <c r="Z519" s="18"/>
      <c r="AA519" s="18"/>
      <c r="AB519" s="18"/>
      <c r="AC519" s="18"/>
      <c r="AD519" s="18"/>
      <c r="AE519" s="18"/>
      <c r="AF519" s="18"/>
      <c r="AG519" s="18" t="s">
        <v>1310</v>
      </c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</row>
    <row r="520" spans="1:60" outlineLevel="1">
      <c r="A520" s="25"/>
      <c r="B520" s="26"/>
      <c r="C520" s="62" t="s">
        <v>70</v>
      </c>
      <c r="D520" s="60"/>
      <c r="E520" s="61">
        <v>699.3</v>
      </c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18"/>
      <c r="Y520" s="18"/>
      <c r="Z520" s="18"/>
      <c r="AA520" s="18"/>
      <c r="AB520" s="18"/>
      <c r="AC520" s="18"/>
      <c r="AD520" s="18"/>
      <c r="AE520" s="18"/>
      <c r="AF520" s="18"/>
      <c r="AG520" s="18" t="s">
        <v>707</v>
      </c>
      <c r="AH520" s="18">
        <v>0</v>
      </c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</row>
    <row r="521" spans="1:60" outlineLevel="1">
      <c r="A521" s="25"/>
      <c r="B521" s="26"/>
      <c r="C521" s="62" t="s">
        <v>71</v>
      </c>
      <c r="D521" s="60"/>
      <c r="E521" s="61">
        <v>0.7</v>
      </c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18"/>
      <c r="Y521" s="18"/>
      <c r="Z521" s="18"/>
      <c r="AA521" s="18"/>
      <c r="AB521" s="18"/>
      <c r="AC521" s="18"/>
      <c r="AD521" s="18"/>
      <c r="AE521" s="18"/>
      <c r="AF521" s="18"/>
      <c r="AG521" s="18" t="s">
        <v>707</v>
      </c>
      <c r="AH521" s="18">
        <v>0</v>
      </c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</row>
    <row r="522" spans="1:60">
      <c r="A522" s="32" t="s">
        <v>1299</v>
      </c>
      <c r="B522" s="33" t="s">
        <v>1250</v>
      </c>
      <c r="C522" s="54" t="s">
        <v>1251</v>
      </c>
      <c r="D522" s="34"/>
      <c r="E522" s="35"/>
      <c r="F522" s="36"/>
      <c r="G522" s="36">
        <f>SUMIF(AG523:AG570,"&lt;&gt;NOR",G523:G570)</f>
        <v>0</v>
      </c>
      <c r="H522" s="36"/>
      <c r="I522" s="36">
        <f>SUM(I523:I570)</f>
        <v>272716.40000000002</v>
      </c>
      <c r="J522" s="36"/>
      <c r="K522" s="36">
        <f>SUM(K523:K570)</f>
        <v>594817.64</v>
      </c>
      <c r="L522" s="36"/>
      <c r="M522" s="36">
        <f>SUM(M523:M570)</f>
        <v>0</v>
      </c>
      <c r="N522" s="36"/>
      <c r="O522" s="36">
        <f>SUM(O523:O570)</f>
        <v>5.3499999999999988</v>
      </c>
      <c r="P522" s="36"/>
      <c r="Q522" s="36">
        <f>SUM(Q523:Q570)</f>
        <v>0</v>
      </c>
      <c r="R522" s="36"/>
      <c r="S522" s="36"/>
      <c r="T522" s="37"/>
      <c r="U522" s="31"/>
      <c r="V522" s="31">
        <f>SUM(V523:V570)</f>
        <v>0</v>
      </c>
      <c r="W522" s="31"/>
      <c r="AG522" t="s">
        <v>1300</v>
      </c>
    </row>
    <row r="523" spans="1:60" outlineLevel="1">
      <c r="A523" s="38">
        <v>134</v>
      </c>
      <c r="B523" s="39" t="s">
        <v>1788</v>
      </c>
      <c r="C523" s="56" t="s">
        <v>1789</v>
      </c>
      <c r="D523" s="40" t="s">
        <v>730</v>
      </c>
      <c r="E523" s="41">
        <v>742</v>
      </c>
      <c r="F523" s="42"/>
      <c r="G523" s="43">
        <f>ROUND(E523*F523,2)</f>
        <v>0</v>
      </c>
      <c r="H523" s="42">
        <v>0</v>
      </c>
      <c r="I523" s="43">
        <f>ROUND(E523*H523,2)</f>
        <v>0</v>
      </c>
      <c r="J523" s="42">
        <v>295</v>
      </c>
      <c r="K523" s="43">
        <f>ROUND(E523*J523,2)</f>
        <v>218890</v>
      </c>
      <c r="L523" s="43">
        <v>21</v>
      </c>
      <c r="M523" s="43">
        <f>G523*(1+L523/100)</f>
        <v>0</v>
      </c>
      <c r="N523" s="43">
        <v>1.8500000000000001E-3</v>
      </c>
      <c r="O523" s="43">
        <f>ROUND(E523*N523,2)</f>
        <v>1.37</v>
      </c>
      <c r="P523" s="43">
        <v>0</v>
      </c>
      <c r="Q523" s="43">
        <f>ROUND(E523*P523,2)</f>
        <v>0</v>
      </c>
      <c r="R523" s="43"/>
      <c r="S523" s="43" t="s">
        <v>1304</v>
      </c>
      <c r="T523" s="44" t="s">
        <v>1305</v>
      </c>
      <c r="U523" s="27">
        <v>0</v>
      </c>
      <c r="V523" s="27">
        <f>ROUND(E523*U523,2)</f>
        <v>0</v>
      </c>
      <c r="W523" s="27"/>
      <c r="X523" s="18"/>
      <c r="Y523" s="18"/>
      <c r="Z523" s="18"/>
      <c r="AA523" s="18"/>
      <c r="AB523" s="18"/>
      <c r="AC523" s="18"/>
      <c r="AD523" s="18"/>
      <c r="AE523" s="18"/>
      <c r="AF523" s="18"/>
      <c r="AG523" s="18" t="s">
        <v>1306</v>
      </c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</row>
    <row r="524" spans="1:60" outlineLevel="1">
      <c r="A524" s="25"/>
      <c r="B524" s="26"/>
      <c r="C524" s="62" t="s">
        <v>1790</v>
      </c>
      <c r="D524" s="60"/>
      <c r="E524" s="61">
        <v>741.46</v>
      </c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18"/>
      <c r="Y524" s="18"/>
      <c r="Z524" s="18"/>
      <c r="AA524" s="18"/>
      <c r="AB524" s="18"/>
      <c r="AC524" s="18"/>
      <c r="AD524" s="18"/>
      <c r="AE524" s="18"/>
      <c r="AF524" s="18"/>
      <c r="AG524" s="18" t="s">
        <v>707</v>
      </c>
      <c r="AH524" s="18">
        <v>0</v>
      </c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</row>
    <row r="525" spans="1:60" outlineLevel="1">
      <c r="A525" s="25"/>
      <c r="B525" s="26"/>
      <c r="C525" s="62" t="s">
        <v>1791</v>
      </c>
      <c r="D525" s="60"/>
      <c r="E525" s="61">
        <v>0.54</v>
      </c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18"/>
      <c r="Y525" s="18"/>
      <c r="Z525" s="18"/>
      <c r="AA525" s="18"/>
      <c r="AB525" s="18"/>
      <c r="AC525" s="18"/>
      <c r="AD525" s="18"/>
      <c r="AE525" s="18"/>
      <c r="AF525" s="18"/>
      <c r="AG525" s="18" t="s">
        <v>707</v>
      </c>
      <c r="AH525" s="18">
        <v>0</v>
      </c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</row>
    <row r="526" spans="1:60" outlineLevel="1">
      <c r="A526" s="38">
        <v>135</v>
      </c>
      <c r="B526" s="39" t="s">
        <v>1792</v>
      </c>
      <c r="C526" s="56" t="s">
        <v>1793</v>
      </c>
      <c r="D526" s="40" t="s">
        <v>730</v>
      </c>
      <c r="E526" s="41">
        <v>541.71</v>
      </c>
      <c r="F526" s="42"/>
      <c r="G526" s="43">
        <f>ROUND(E526*F526,2)</f>
        <v>0</v>
      </c>
      <c r="H526" s="42">
        <v>13.6</v>
      </c>
      <c r="I526" s="43">
        <f>ROUND(E526*H526,2)</f>
        <v>7367.26</v>
      </c>
      <c r="J526" s="42">
        <v>10.7</v>
      </c>
      <c r="K526" s="43">
        <f>ROUND(E526*J526,2)</f>
        <v>5796.3</v>
      </c>
      <c r="L526" s="43">
        <v>21</v>
      </c>
      <c r="M526" s="43">
        <f>G526*(1+L526/100)</f>
        <v>0</v>
      </c>
      <c r="N526" s="43">
        <v>3.3E-4</v>
      </c>
      <c r="O526" s="43">
        <f>ROUND(E526*N526,2)</f>
        <v>0.18</v>
      </c>
      <c r="P526" s="43">
        <v>0</v>
      </c>
      <c r="Q526" s="43">
        <f>ROUND(E526*P526,2)</f>
        <v>0</v>
      </c>
      <c r="R526" s="43"/>
      <c r="S526" s="43" t="s">
        <v>704</v>
      </c>
      <c r="T526" s="44" t="s">
        <v>705</v>
      </c>
      <c r="U526" s="27">
        <v>0</v>
      </c>
      <c r="V526" s="27">
        <f>ROUND(E526*U526,2)</f>
        <v>0</v>
      </c>
      <c r="W526" s="27"/>
      <c r="X526" s="18"/>
      <c r="Y526" s="18"/>
      <c r="Z526" s="18"/>
      <c r="AA526" s="18"/>
      <c r="AB526" s="18"/>
      <c r="AC526" s="18"/>
      <c r="AD526" s="18"/>
      <c r="AE526" s="18"/>
      <c r="AF526" s="18"/>
      <c r="AG526" s="18" t="s">
        <v>2274</v>
      </c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</row>
    <row r="527" spans="1:60" outlineLevel="1">
      <c r="A527" s="25"/>
      <c r="B527" s="26"/>
      <c r="C527" s="62" t="s">
        <v>1794</v>
      </c>
      <c r="D527" s="60"/>
      <c r="E527" s="61">
        <v>454.59</v>
      </c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18"/>
      <c r="Y527" s="18"/>
      <c r="Z527" s="18"/>
      <c r="AA527" s="18"/>
      <c r="AB527" s="18"/>
      <c r="AC527" s="18"/>
      <c r="AD527" s="18"/>
      <c r="AE527" s="18"/>
      <c r="AF527" s="18"/>
      <c r="AG527" s="18" t="s">
        <v>707</v>
      </c>
      <c r="AH527" s="18">
        <v>0</v>
      </c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</row>
    <row r="528" spans="1:60" outlineLevel="1">
      <c r="A528" s="25"/>
      <c r="B528" s="26"/>
      <c r="C528" s="62" t="s">
        <v>1795</v>
      </c>
      <c r="D528" s="60"/>
      <c r="E528" s="61">
        <v>87.12</v>
      </c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18"/>
      <c r="Y528" s="18"/>
      <c r="Z528" s="18"/>
      <c r="AA528" s="18"/>
      <c r="AB528" s="18"/>
      <c r="AC528" s="18"/>
      <c r="AD528" s="18"/>
      <c r="AE528" s="18"/>
      <c r="AF528" s="18"/>
      <c r="AG528" s="18" t="s">
        <v>707</v>
      </c>
      <c r="AH528" s="18">
        <v>0</v>
      </c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</row>
    <row r="529" spans="1:60" outlineLevel="1">
      <c r="A529" s="38">
        <v>136</v>
      </c>
      <c r="B529" s="39" t="s">
        <v>1796</v>
      </c>
      <c r="C529" s="56" t="s">
        <v>1797</v>
      </c>
      <c r="D529" s="40" t="s">
        <v>730</v>
      </c>
      <c r="E529" s="41">
        <v>541.71</v>
      </c>
      <c r="F529" s="42"/>
      <c r="G529" s="43">
        <f>ROUND(E529*F529,2)</f>
        <v>0</v>
      </c>
      <c r="H529" s="42">
        <v>9.91</v>
      </c>
      <c r="I529" s="43">
        <f>ROUND(E529*H529,2)</f>
        <v>5368.35</v>
      </c>
      <c r="J529" s="42">
        <v>82.89</v>
      </c>
      <c r="K529" s="43">
        <f>ROUND(E529*J529,2)</f>
        <v>44902.34</v>
      </c>
      <c r="L529" s="43">
        <v>21</v>
      </c>
      <c r="M529" s="43">
        <f>G529*(1+L529/100)</f>
        <v>0</v>
      </c>
      <c r="N529" s="43">
        <v>3.5E-4</v>
      </c>
      <c r="O529" s="43">
        <f>ROUND(E529*N529,2)</f>
        <v>0.19</v>
      </c>
      <c r="P529" s="43">
        <v>0</v>
      </c>
      <c r="Q529" s="43">
        <f>ROUND(E529*P529,2)</f>
        <v>0</v>
      </c>
      <c r="R529" s="43"/>
      <c r="S529" s="43" t="s">
        <v>704</v>
      </c>
      <c r="T529" s="44" t="s">
        <v>705</v>
      </c>
      <c r="U529" s="27">
        <v>0</v>
      </c>
      <c r="V529" s="27">
        <f>ROUND(E529*U529,2)</f>
        <v>0</v>
      </c>
      <c r="W529" s="27"/>
      <c r="X529" s="18"/>
      <c r="Y529" s="18"/>
      <c r="Z529" s="18"/>
      <c r="AA529" s="18"/>
      <c r="AB529" s="18"/>
      <c r="AC529" s="18"/>
      <c r="AD529" s="18"/>
      <c r="AE529" s="18"/>
      <c r="AF529" s="18"/>
      <c r="AG529" s="18" t="s">
        <v>2274</v>
      </c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</row>
    <row r="530" spans="1:60" ht="22.5" outlineLevel="1">
      <c r="A530" s="25"/>
      <c r="B530" s="26"/>
      <c r="C530" s="62" t="s">
        <v>1798</v>
      </c>
      <c r="D530" s="60"/>
      <c r="E530" s="61">
        <v>454.59</v>
      </c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18"/>
      <c r="Y530" s="18"/>
      <c r="Z530" s="18"/>
      <c r="AA530" s="18"/>
      <c r="AB530" s="18"/>
      <c r="AC530" s="18"/>
      <c r="AD530" s="18"/>
      <c r="AE530" s="18"/>
      <c r="AF530" s="18"/>
      <c r="AG530" s="18" t="s">
        <v>707</v>
      </c>
      <c r="AH530" s="18">
        <v>0</v>
      </c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</row>
    <row r="531" spans="1:60" outlineLevel="1">
      <c r="A531" s="25"/>
      <c r="B531" s="26"/>
      <c r="C531" s="62" t="s">
        <v>1795</v>
      </c>
      <c r="D531" s="60"/>
      <c r="E531" s="61">
        <v>87.12</v>
      </c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18"/>
      <c r="Y531" s="18"/>
      <c r="Z531" s="18"/>
      <c r="AA531" s="18"/>
      <c r="AB531" s="18"/>
      <c r="AC531" s="18"/>
      <c r="AD531" s="18"/>
      <c r="AE531" s="18"/>
      <c r="AF531" s="18"/>
      <c r="AG531" s="18" t="s">
        <v>707</v>
      </c>
      <c r="AH531" s="18">
        <v>0</v>
      </c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</row>
    <row r="532" spans="1:60" outlineLevel="1">
      <c r="A532" s="38">
        <v>137</v>
      </c>
      <c r="B532" s="39" t="s">
        <v>1799</v>
      </c>
      <c r="C532" s="56" t="s">
        <v>1800</v>
      </c>
      <c r="D532" s="40" t="s">
        <v>782</v>
      </c>
      <c r="E532" s="41">
        <v>8</v>
      </c>
      <c r="F532" s="42"/>
      <c r="G532" s="43">
        <f>ROUND(E532*F532,2)</f>
        <v>0</v>
      </c>
      <c r="H532" s="42">
        <v>886.97</v>
      </c>
      <c r="I532" s="43">
        <f>ROUND(E532*H532,2)</f>
        <v>7095.76</v>
      </c>
      <c r="J532" s="42">
        <v>290.02999999999997</v>
      </c>
      <c r="K532" s="43">
        <f>ROUND(E532*J532,2)</f>
        <v>2320.2399999999998</v>
      </c>
      <c r="L532" s="43">
        <v>21</v>
      </c>
      <c r="M532" s="43">
        <f>G532*(1+L532/100)</f>
        <v>0</v>
      </c>
      <c r="N532" s="43">
        <v>3.9500000000000004E-3</v>
      </c>
      <c r="O532" s="43">
        <f>ROUND(E532*N532,2)</f>
        <v>0.03</v>
      </c>
      <c r="P532" s="43">
        <v>0</v>
      </c>
      <c r="Q532" s="43">
        <f>ROUND(E532*P532,2)</f>
        <v>0</v>
      </c>
      <c r="R532" s="43"/>
      <c r="S532" s="43" t="s">
        <v>704</v>
      </c>
      <c r="T532" s="44" t="s">
        <v>705</v>
      </c>
      <c r="U532" s="27">
        <v>0</v>
      </c>
      <c r="V532" s="27">
        <f>ROUND(E532*U532,2)</f>
        <v>0</v>
      </c>
      <c r="W532" s="27"/>
      <c r="X532" s="18"/>
      <c r="Y532" s="18"/>
      <c r="Z532" s="18"/>
      <c r="AA532" s="18"/>
      <c r="AB532" s="18"/>
      <c r="AC532" s="18"/>
      <c r="AD532" s="18"/>
      <c r="AE532" s="18"/>
      <c r="AF532" s="18"/>
      <c r="AG532" s="18" t="s">
        <v>2274</v>
      </c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</row>
    <row r="533" spans="1:60" ht="22.5" outlineLevel="1">
      <c r="A533" s="25"/>
      <c r="B533" s="26"/>
      <c r="C533" s="177" t="s">
        <v>1801</v>
      </c>
      <c r="D533" s="178"/>
      <c r="E533" s="178"/>
      <c r="F533" s="178"/>
      <c r="G533" s="178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18"/>
      <c r="Y533" s="18"/>
      <c r="Z533" s="18"/>
      <c r="AA533" s="18"/>
      <c r="AB533" s="18"/>
      <c r="AC533" s="18"/>
      <c r="AD533" s="18"/>
      <c r="AE533" s="18"/>
      <c r="AF533" s="18"/>
      <c r="AG533" s="18" t="s">
        <v>1310</v>
      </c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52" t="str">
        <f>C533</f>
        <v>Položka obsahuje ukotvení kotevní desky šrouby, utěsnění kolem prostupu PU pěnou a natavení manžety prostupu k parozábraně (k první vrstvě) z asfaltového pásu.</v>
      </c>
      <c r="BB533" s="18"/>
      <c r="BC533" s="18"/>
      <c r="BD533" s="18"/>
      <c r="BE533" s="18"/>
      <c r="BF533" s="18"/>
      <c r="BG533" s="18"/>
      <c r="BH533" s="18"/>
    </row>
    <row r="534" spans="1:60" outlineLevel="1">
      <c r="A534" s="25"/>
      <c r="B534" s="26"/>
      <c r="C534" s="62" t="s">
        <v>1802</v>
      </c>
      <c r="D534" s="60"/>
      <c r="E534" s="61">
        <v>4</v>
      </c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18"/>
      <c r="Y534" s="18"/>
      <c r="Z534" s="18"/>
      <c r="AA534" s="18"/>
      <c r="AB534" s="18"/>
      <c r="AC534" s="18"/>
      <c r="AD534" s="18"/>
      <c r="AE534" s="18"/>
      <c r="AF534" s="18"/>
      <c r="AG534" s="18" t="s">
        <v>707</v>
      </c>
      <c r="AH534" s="18">
        <v>0</v>
      </c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</row>
    <row r="535" spans="1:60" outlineLevel="1">
      <c r="A535" s="25"/>
      <c r="B535" s="26"/>
      <c r="C535" s="62" t="s">
        <v>1803</v>
      </c>
      <c r="D535" s="60"/>
      <c r="E535" s="61">
        <v>4</v>
      </c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18"/>
      <c r="Y535" s="18"/>
      <c r="Z535" s="18"/>
      <c r="AA535" s="18"/>
      <c r="AB535" s="18"/>
      <c r="AC535" s="18"/>
      <c r="AD535" s="18"/>
      <c r="AE535" s="18"/>
      <c r="AF535" s="18"/>
      <c r="AG535" s="18" t="s">
        <v>707</v>
      </c>
      <c r="AH535" s="18">
        <v>0</v>
      </c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</row>
    <row r="536" spans="1:60" ht="22.5" outlineLevel="1">
      <c r="A536" s="38">
        <v>138</v>
      </c>
      <c r="B536" s="39" t="s">
        <v>1804</v>
      </c>
      <c r="C536" s="56" t="s">
        <v>1805</v>
      </c>
      <c r="D536" s="40" t="s">
        <v>730</v>
      </c>
      <c r="E536" s="41">
        <v>686.54039999999998</v>
      </c>
      <c r="F536" s="42"/>
      <c r="G536" s="43">
        <f>ROUND(E536*F536,2)</f>
        <v>0</v>
      </c>
      <c r="H536" s="42">
        <v>129.29</v>
      </c>
      <c r="I536" s="43">
        <f>ROUND(E536*H536,2)</f>
        <v>88762.81</v>
      </c>
      <c r="J536" s="42">
        <v>353.21</v>
      </c>
      <c r="K536" s="43">
        <f>ROUND(E536*J536,2)</f>
        <v>242492.93</v>
      </c>
      <c r="L536" s="43">
        <v>21</v>
      </c>
      <c r="M536" s="43">
        <f>G536*(1+L536/100)</f>
        <v>0</v>
      </c>
      <c r="N536" s="43">
        <v>0</v>
      </c>
      <c r="O536" s="43">
        <f>ROUND(E536*N536,2)</f>
        <v>0</v>
      </c>
      <c r="P536" s="43">
        <v>0</v>
      </c>
      <c r="Q536" s="43">
        <f>ROUND(E536*P536,2)</f>
        <v>0</v>
      </c>
      <c r="R536" s="43"/>
      <c r="S536" s="43" t="s">
        <v>704</v>
      </c>
      <c r="T536" s="44" t="s">
        <v>705</v>
      </c>
      <c r="U536" s="27">
        <v>0</v>
      </c>
      <c r="V536" s="27">
        <f>ROUND(E536*U536,2)</f>
        <v>0</v>
      </c>
      <c r="W536" s="27"/>
      <c r="X536" s="18"/>
      <c r="Y536" s="18"/>
      <c r="Z536" s="18"/>
      <c r="AA536" s="18"/>
      <c r="AB536" s="18"/>
      <c r="AC536" s="18"/>
      <c r="AD536" s="18"/>
      <c r="AE536" s="18"/>
      <c r="AF536" s="18"/>
      <c r="AG536" s="18" t="s">
        <v>2274</v>
      </c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</row>
    <row r="537" spans="1:60" outlineLevel="1">
      <c r="A537" s="25"/>
      <c r="B537" s="26"/>
      <c r="C537" s="177" t="s">
        <v>1808</v>
      </c>
      <c r="D537" s="178"/>
      <c r="E537" s="178"/>
      <c r="F537" s="178"/>
      <c r="G537" s="178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18"/>
      <c r="Y537" s="18"/>
      <c r="Z537" s="18"/>
      <c r="AA537" s="18"/>
      <c r="AB537" s="18"/>
      <c r="AC537" s="18"/>
      <c r="AD537" s="18"/>
      <c r="AE537" s="18"/>
      <c r="AF537" s="18"/>
      <c r="AG537" s="18" t="s">
        <v>1310</v>
      </c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</row>
    <row r="538" spans="1:60" outlineLevel="1">
      <c r="A538" s="25"/>
      <c r="B538" s="26"/>
      <c r="C538" s="62" t="s">
        <v>1809</v>
      </c>
      <c r="D538" s="60"/>
      <c r="E538" s="61">
        <v>454.59</v>
      </c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18"/>
      <c r="Y538" s="18"/>
      <c r="Z538" s="18"/>
      <c r="AA538" s="18"/>
      <c r="AB538" s="18"/>
      <c r="AC538" s="18"/>
      <c r="AD538" s="18"/>
      <c r="AE538" s="18"/>
      <c r="AF538" s="18"/>
      <c r="AG538" s="18" t="s">
        <v>707</v>
      </c>
      <c r="AH538" s="18">
        <v>0</v>
      </c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</row>
    <row r="539" spans="1:60" outlineLevel="1">
      <c r="A539" s="25"/>
      <c r="B539" s="26"/>
      <c r="C539" s="62" t="s">
        <v>1810</v>
      </c>
      <c r="D539" s="60"/>
      <c r="E539" s="61">
        <v>70.099999999999994</v>
      </c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18"/>
      <c r="Y539" s="18"/>
      <c r="Z539" s="18"/>
      <c r="AA539" s="18"/>
      <c r="AB539" s="18"/>
      <c r="AC539" s="18"/>
      <c r="AD539" s="18"/>
      <c r="AE539" s="18"/>
      <c r="AF539" s="18"/>
      <c r="AG539" s="18" t="s">
        <v>707</v>
      </c>
      <c r="AH539" s="18">
        <v>0</v>
      </c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</row>
    <row r="540" spans="1:60" outlineLevel="1">
      <c r="A540" s="25"/>
      <c r="B540" s="26"/>
      <c r="C540" s="62" t="s">
        <v>1811</v>
      </c>
      <c r="D540" s="60"/>
      <c r="E540" s="61">
        <v>68.75</v>
      </c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18"/>
      <c r="Y540" s="18"/>
      <c r="Z540" s="18"/>
      <c r="AA540" s="18"/>
      <c r="AB540" s="18"/>
      <c r="AC540" s="18"/>
      <c r="AD540" s="18"/>
      <c r="AE540" s="18"/>
      <c r="AF540" s="18"/>
      <c r="AG540" s="18" t="s">
        <v>707</v>
      </c>
      <c r="AH540" s="18">
        <v>0</v>
      </c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</row>
    <row r="541" spans="1:60" ht="22.5" outlineLevel="1">
      <c r="A541" s="25"/>
      <c r="B541" s="26"/>
      <c r="C541" s="62" t="s">
        <v>1812</v>
      </c>
      <c r="D541" s="60"/>
      <c r="E541" s="61">
        <v>60.95</v>
      </c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18"/>
      <c r="Y541" s="18"/>
      <c r="Z541" s="18"/>
      <c r="AA541" s="18"/>
      <c r="AB541" s="18"/>
      <c r="AC541" s="18"/>
      <c r="AD541" s="18"/>
      <c r="AE541" s="18"/>
      <c r="AF541" s="18"/>
      <c r="AG541" s="18" t="s">
        <v>707</v>
      </c>
      <c r="AH541" s="18">
        <v>0</v>
      </c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</row>
    <row r="542" spans="1:60" outlineLevel="1">
      <c r="A542" s="25"/>
      <c r="B542" s="26"/>
      <c r="C542" s="62" t="s">
        <v>1813</v>
      </c>
      <c r="D542" s="60"/>
      <c r="E542" s="61">
        <v>32.15</v>
      </c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18"/>
      <c r="Y542" s="18"/>
      <c r="Z542" s="18"/>
      <c r="AA542" s="18"/>
      <c r="AB542" s="18"/>
      <c r="AC542" s="18"/>
      <c r="AD542" s="18"/>
      <c r="AE542" s="18"/>
      <c r="AF542" s="18"/>
      <c r="AG542" s="18" t="s">
        <v>707</v>
      </c>
      <c r="AH542" s="18">
        <v>0</v>
      </c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</row>
    <row r="543" spans="1:60" outlineLevel="1">
      <c r="A543" s="38">
        <v>139</v>
      </c>
      <c r="B543" s="39" t="s">
        <v>1814</v>
      </c>
      <c r="C543" s="56" t="s">
        <v>1815</v>
      </c>
      <c r="D543" s="40" t="s">
        <v>1659</v>
      </c>
      <c r="E543" s="41">
        <v>128.80000000000001</v>
      </c>
      <c r="F543" s="42"/>
      <c r="G543" s="43">
        <f>ROUND(E543*F543,2)</f>
        <v>0</v>
      </c>
      <c r="H543" s="42">
        <v>120.09</v>
      </c>
      <c r="I543" s="43">
        <f>ROUND(E543*H543,2)</f>
        <v>15467.59</v>
      </c>
      <c r="J543" s="42">
        <v>104.41</v>
      </c>
      <c r="K543" s="43">
        <f>ROUND(E543*J543,2)</f>
        <v>13448.01</v>
      </c>
      <c r="L543" s="43">
        <v>21</v>
      </c>
      <c r="M543" s="43">
        <f>G543*(1+L543/100)</f>
        <v>0</v>
      </c>
      <c r="N543" s="43">
        <v>1.8400000000000001E-3</v>
      </c>
      <c r="O543" s="43">
        <f>ROUND(E543*N543,2)</f>
        <v>0.24</v>
      </c>
      <c r="P543" s="43">
        <v>0</v>
      </c>
      <c r="Q543" s="43">
        <f>ROUND(E543*P543,2)</f>
        <v>0</v>
      </c>
      <c r="R543" s="43"/>
      <c r="S543" s="43" t="s">
        <v>704</v>
      </c>
      <c r="T543" s="44" t="s">
        <v>705</v>
      </c>
      <c r="U543" s="27">
        <v>0</v>
      </c>
      <c r="V543" s="27">
        <f>ROUND(E543*U543,2)</f>
        <v>0</v>
      </c>
      <c r="W543" s="27"/>
      <c r="X543" s="18"/>
      <c r="Y543" s="18"/>
      <c r="Z543" s="18"/>
      <c r="AA543" s="18"/>
      <c r="AB543" s="18"/>
      <c r="AC543" s="18"/>
      <c r="AD543" s="18"/>
      <c r="AE543" s="18"/>
      <c r="AF543" s="18"/>
      <c r="AG543" s="18" t="s">
        <v>2274</v>
      </c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</row>
    <row r="544" spans="1:60" outlineLevel="1">
      <c r="A544" s="25"/>
      <c r="B544" s="26"/>
      <c r="C544" s="177" t="s">
        <v>1816</v>
      </c>
      <c r="D544" s="178"/>
      <c r="E544" s="178"/>
      <c r="F544" s="178"/>
      <c r="G544" s="178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18"/>
      <c r="Y544" s="18"/>
      <c r="Z544" s="18"/>
      <c r="AA544" s="18"/>
      <c r="AB544" s="18"/>
      <c r="AC544" s="18"/>
      <c r="AD544" s="18"/>
      <c r="AE544" s="18"/>
      <c r="AF544" s="18"/>
      <c r="AG544" s="18" t="s">
        <v>1310</v>
      </c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</row>
    <row r="545" spans="1:60" outlineLevel="1">
      <c r="A545" s="25"/>
      <c r="B545" s="26"/>
      <c r="C545" s="62" t="s">
        <v>1817</v>
      </c>
      <c r="D545" s="60"/>
      <c r="E545" s="61">
        <v>128.80000000000001</v>
      </c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18"/>
      <c r="Y545" s="18"/>
      <c r="Z545" s="18"/>
      <c r="AA545" s="18"/>
      <c r="AB545" s="18"/>
      <c r="AC545" s="18"/>
      <c r="AD545" s="18"/>
      <c r="AE545" s="18"/>
      <c r="AF545" s="18"/>
      <c r="AG545" s="18" t="s">
        <v>707</v>
      </c>
      <c r="AH545" s="18">
        <v>0</v>
      </c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</row>
    <row r="546" spans="1:60" outlineLevel="1">
      <c r="A546" s="38">
        <v>140</v>
      </c>
      <c r="B546" s="39" t="s">
        <v>1818</v>
      </c>
      <c r="C546" s="56" t="s">
        <v>1819</v>
      </c>
      <c r="D546" s="40" t="s">
        <v>1659</v>
      </c>
      <c r="E546" s="41">
        <v>196.6</v>
      </c>
      <c r="F546" s="42"/>
      <c r="G546" s="43">
        <f>ROUND(E546*F546,2)</f>
        <v>0</v>
      </c>
      <c r="H546" s="42">
        <v>49.19</v>
      </c>
      <c r="I546" s="43">
        <f>ROUND(E546*H546,2)</f>
        <v>9670.75</v>
      </c>
      <c r="J546" s="42">
        <v>78.31</v>
      </c>
      <c r="K546" s="43">
        <f>ROUND(E546*J546,2)</f>
        <v>15395.75</v>
      </c>
      <c r="L546" s="43">
        <v>21</v>
      </c>
      <c r="M546" s="43">
        <f>G546*(1+L546/100)</f>
        <v>0</v>
      </c>
      <c r="N546" s="43">
        <v>7.6000000000000004E-4</v>
      </c>
      <c r="O546" s="43">
        <f>ROUND(E546*N546,2)</f>
        <v>0.15</v>
      </c>
      <c r="P546" s="43">
        <v>0</v>
      </c>
      <c r="Q546" s="43">
        <f>ROUND(E546*P546,2)</f>
        <v>0</v>
      </c>
      <c r="R546" s="43"/>
      <c r="S546" s="43" t="s">
        <v>704</v>
      </c>
      <c r="T546" s="44" t="s">
        <v>705</v>
      </c>
      <c r="U546" s="27">
        <v>0</v>
      </c>
      <c r="V546" s="27">
        <f>ROUND(E546*U546,2)</f>
        <v>0</v>
      </c>
      <c r="W546" s="27"/>
      <c r="X546" s="18"/>
      <c r="Y546" s="18"/>
      <c r="Z546" s="18"/>
      <c r="AA546" s="18"/>
      <c r="AB546" s="18"/>
      <c r="AC546" s="18"/>
      <c r="AD546" s="18"/>
      <c r="AE546" s="18"/>
      <c r="AF546" s="18"/>
      <c r="AG546" s="18" t="s">
        <v>2274</v>
      </c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</row>
    <row r="547" spans="1:60" outlineLevel="1">
      <c r="A547" s="25"/>
      <c r="B547" s="26"/>
      <c r="C547" s="177" t="s">
        <v>1820</v>
      </c>
      <c r="D547" s="178"/>
      <c r="E547" s="178"/>
      <c r="F547" s="178"/>
      <c r="G547" s="178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18"/>
      <c r="Y547" s="18"/>
      <c r="Z547" s="18"/>
      <c r="AA547" s="18"/>
      <c r="AB547" s="18"/>
      <c r="AC547" s="18"/>
      <c r="AD547" s="18"/>
      <c r="AE547" s="18"/>
      <c r="AF547" s="18"/>
      <c r="AG547" s="18" t="s">
        <v>1310</v>
      </c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</row>
    <row r="548" spans="1:60" outlineLevel="1">
      <c r="A548" s="25"/>
      <c r="B548" s="26"/>
      <c r="C548" s="62" t="s">
        <v>1821</v>
      </c>
      <c r="D548" s="60"/>
      <c r="E548" s="61">
        <v>196.6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18"/>
      <c r="Y548" s="18"/>
      <c r="Z548" s="18"/>
      <c r="AA548" s="18"/>
      <c r="AB548" s="18"/>
      <c r="AC548" s="18"/>
      <c r="AD548" s="18"/>
      <c r="AE548" s="18"/>
      <c r="AF548" s="18"/>
      <c r="AG548" s="18" t="s">
        <v>707</v>
      </c>
      <c r="AH548" s="18">
        <v>0</v>
      </c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</row>
    <row r="549" spans="1:60" outlineLevel="1">
      <c r="A549" s="38">
        <v>141</v>
      </c>
      <c r="B549" s="39" t="s">
        <v>1822</v>
      </c>
      <c r="C549" s="56" t="s">
        <v>1823</v>
      </c>
      <c r="D549" s="40" t="s">
        <v>1659</v>
      </c>
      <c r="E549" s="41">
        <v>192</v>
      </c>
      <c r="F549" s="42"/>
      <c r="G549" s="43">
        <f>ROUND(E549*F549,2)</f>
        <v>0</v>
      </c>
      <c r="H549" s="42">
        <v>49.19</v>
      </c>
      <c r="I549" s="43">
        <f>ROUND(E549*H549,2)</f>
        <v>9444.48</v>
      </c>
      <c r="J549" s="42">
        <v>78.31</v>
      </c>
      <c r="K549" s="43">
        <f>ROUND(E549*J549,2)</f>
        <v>15035.52</v>
      </c>
      <c r="L549" s="43">
        <v>21</v>
      </c>
      <c r="M549" s="43">
        <f>G549*(1+L549/100)</f>
        <v>0</v>
      </c>
      <c r="N549" s="43">
        <v>7.6000000000000004E-4</v>
      </c>
      <c r="O549" s="43">
        <f>ROUND(E549*N549,2)</f>
        <v>0.15</v>
      </c>
      <c r="P549" s="43">
        <v>0</v>
      </c>
      <c r="Q549" s="43">
        <f>ROUND(E549*P549,2)</f>
        <v>0</v>
      </c>
      <c r="R549" s="43"/>
      <c r="S549" s="43" t="s">
        <v>704</v>
      </c>
      <c r="T549" s="44" t="s">
        <v>705</v>
      </c>
      <c r="U549" s="27">
        <v>0</v>
      </c>
      <c r="V549" s="27">
        <f>ROUND(E549*U549,2)</f>
        <v>0</v>
      </c>
      <c r="W549" s="27"/>
      <c r="X549" s="18"/>
      <c r="Y549" s="18"/>
      <c r="Z549" s="18"/>
      <c r="AA549" s="18"/>
      <c r="AB549" s="18"/>
      <c r="AC549" s="18"/>
      <c r="AD549" s="18"/>
      <c r="AE549" s="18"/>
      <c r="AF549" s="18"/>
      <c r="AG549" s="18" t="s">
        <v>2274</v>
      </c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</row>
    <row r="550" spans="1:60" outlineLevel="1">
      <c r="A550" s="25"/>
      <c r="B550" s="26"/>
      <c r="C550" s="177" t="s">
        <v>1824</v>
      </c>
      <c r="D550" s="178"/>
      <c r="E550" s="178"/>
      <c r="F550" s="178"/>
      <c r="G550" s="178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18"/>
      <c r="Y550" s="18"/>
      <c r="Z550" s="18"/>
      <c r="AA550" s="18"/>
      <c r="AB550" s="18"/>
      <c r="AC550" s="18"/>
      <c r="AD550" s="18"/>
      <c r="AE550" s="18"/>
      <c r="AF550" s="18"/>
      <c r="AG550" s="18" t="s">
        <v>1310</v>
      </c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</row>
    <row r="551" spans="1:60" outlineLevel="1">
      <c r="A551" s="25"/>
      <c r="B551" s="26"/>
      <c r="C551" s="62" t="s">
        <v>549</v>
      </c>
      <c r="D551" s="60"/>
      <c r="E551" s="61">
        <v>192</v>
      </c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18"/>
      <c r="Y551" s="18"/>
      <c r="Z551" s="18"/>
      <c r="AA551" s="18"/>
      <c r="AB551" s="18"/>
      <c r="AC551" s="18"/>
      <c r="AD551" s="18"/>
      <c r="AE551" s="18"/>
      <c r="AF551" s="18"/>
      <c r="AG551" s="18" t="s">
        <v>707</v>
      </c>
      <c r="AH551" s="18">
        <v>0</v>
      </c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</row>
    <row r="552" spans="1:60" outlineLevel="1">
      <c r="A552" s="38">
        <v>142</v>
      </c>
      <c r="B552" s="39" t="s">
        <v>550</v>
      </c>
      <c r="C552" s="56" t="s">
        <v>551</v>
      </c>
      <c r="D552" s="40" t="s">
        <v>782</v>
      </c>
      <c r="E552" s="41">
        <v>4</v>
      </c>
      <c r="F552" s="42"/>
      <c r="G552" s="43">
        <f>ROUND(E552*F552,2)</f>
        <v>0</v>
      </c>
      <c r="H552" s="42">
        <v>1028.5</v>
      </c>
      <c r="I552" s="43">
        <f>ROUND(E552*H552,2)</f>
        <v>4114</v>
      </c>
      <c r="J552" s="42">
        <v>260.5</v>
      </c>
      <c r="K552" s="43">
        <f>ROUND(E552*J552,2)</f>
        <v>1042</v>
      </c>
      <c r="L552" s="43">
        <v>21</v>
      </c>
      <c r="M552" s="43">
        <f>G552*(1+L552/100)</f>
        <v>0</v>
      </c>
      <c r="N552" s="43">
        <v>1.2999999999999999E-3</v>
      </c>
      <c r="O552" s="43">
        <f>ROUND(E552*N552,2)</f>
        <v>0.01</v>
      </c>
      <c r="P552" s="43">
        <v>0</v>
      </c>
      <c r="Q552" s="43">
        <f>ROUND(E552*P552,2)</f>
        <v>0</v>
      </c>
      <c r="R552" s="43"/>
      <c r="S552" s="43" t="s">
        <v>704</v>
      </c>
      <c r="T552" s="44" t="s">
        <v>705</v>
      </c>
      <c r="U552" s="27">
        <v>0</v>
      </c>
      <c r="V552" s="27">
        <f>ROUND(E552*U552,2)</f>
        <v>0</v>
      </c>
      <c r="W552" s="27"/>
      <c r="X552" s="18"/>
      <c r="Y552" s="18"/>
      <c r="Z552" s="18"/>
      <c r="AA552" s="18"/>
      <c r="AB552" s="18"/>
      <c r="AC552" s="18"/>
      <c r="AD552" s="18"/>
      <c r="AE552" s="18"/>
      <c r="AF552" s="18"/>
      <c r="AG552" s="18" t="s">
        <v>2274</v>
      </c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</row>
    <row r="553" spans="1:60" outlineLevel="1">
      <c r="A553" s="25"/>
      <c r="B553" s="26"/>
      <c r="C553" s="177" t="s">
        <v>552</v>
      </c>
      <c r="D553" s="178"/>
      <c r="E553" s="178"/>
      <c r="F553" s="178"/>
      <c r="G553" s="178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18"/>
      <c r="Y553" s="18"/>
      <c r="Z553" s="18"/>
      <c r="AA553" s="18"/>
      <c r="AB553" s="18"/>
      <c r="AC553" s="18"/>
      <c r="AD553" s="18"/>
      <c r="AE553" s="18"/>
      <c r="AF553" s="18"/>
      <c r="AG553" s="18" t="s">
        <v>1310</v>
      </c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</row>
    <row r="554" spans="1:60" outlineLevel="1">
      <c r="A554" s="25"/>
      <c r="B554" s="26"/>
      <c r="C554" s="62" t="s">
        <v>553</v>
      </c>
      <c r="D554" s="60"/>
      <c r="E554" s="61">
        <v>4</v>
      </c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18"/>
      <c r="Y554" s="18"/>
      <c r="Z554" s="18"/>
      <c r="AA554" s="18"/>
      <c r="AB554" s="18"/>
      <c r="AC554" s="18"/>
      <c r="AD554" s="18"/>
      <c r="AE554" s="18"/>
      <c r="AF554" s="18"/>
      <c r="AG554" s="18" t="s">
        <v>707</v>
      </c>
      <c r="AH554" s="18">
        <v>0</v>
      </c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</row>
    <row r="555" spans="1:60" outlineLevel="1">
      <c r="A555" s="38">
        <v>143</v>
      </c>
      <c r="B555" s="39" t="s">
        <v>554</v>
      </c>
      <c r="C555" s="56" t="s">
        <v>555</v>
      </c>
      <c r="D555" s="40" t="s">
        <v>782</v>
      </c>
      <c r="E555" s="41">
        <v>4</v>
      </c>
      <c r="F555" s="42"/>
      <c r="G555" s="43">
        <f>ROUND(E555*F555,2)</f>
        <v>0</v>
      </c>
      <c r="H555" s="42">
        <v>1097.0999999999999</v>
      </c>
      <c r="I555" s="43">
        <f>ROUND(E555*H555,2)</f>
        <v>4388.3999999999996</v>
      </c>
      <c r="J555" s="42">
        <v>305.89999999999998</v>
      </c>
      <c r="K555" s="43">
        <f>ROUND(E555*J555,2)</f>
        <v>1223.5999999999999</v>
      </c>
      <c r="L555" s="43">
        <v>21</v>
      </c>
      <c r="M555" s="43">
        <f>G555*(1+L555/100)</f>
        <v>0</v>
      </c>
      <c r="N555" s="43">
        <v>2.3500000000000001E-3</v>
      </c>
      <c r="O555" s="43">
        <f>ROUND(E555*N555,2)</f>
        <v>0.01</v>
      </c>
      <c r="P555" s="43">
        <v>0</v>
      </c>
      <c r="Q555" s="43">
        <f>ROUND(E555*P555,2)</f>
        <v>0</v>
      </c>
      <c r="R555" s="43"/>
      <c r="S555" s="43" t="s">
        <v>704</v>
      </c>
      <c r="T555" s="44" t="s">
        <v>705</v>
      </c>
      <c r="U555" s="27">
        <v>0</v>
      </c>
      <c r="V555" s="27">
        <f>ROUND(E555*U555,2)</f>
        <v>0</v>
      </c>
      <c r="W555" s="27"/>
      <c r="X555" s="18"/>
      <c r="Y555" s="18"/>
      <c r="Z555" s="18"/>
      <c r="AA555" s="18"/>
      <c r="AB555" s="18"/>
      <c r="AC555" s="18"/>
      <c r="AD555" s="18"/>
      <c r="AE555" s="18"/>
      <c r="AF555" s="18"/>
      <c r="AG555" s="18" t="s">
        <v>2274</v>
      </c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</row>
    <row r="556" spans="1:60" ht="22.5" outlineLevel="1">
      <c r="A556" s="25"/>
      <c r="B556" s="26"/>
      <c r="C556" s="177" t="s">
        <v>556</v>
      </c>
      <c r="D556" s="178"/>
      <c r="E556" s="178"/>
      <c r="F556" s="178"/>
      <c r="G556" s="178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18"/>
      <c r="Y556" s="18"/>
      <c r="Z556" s="18"/>
      <c r="AA556" s="18"/>
      <c r="AB556" s="18"/>
      <c r="AC556" s="18"/>
      <c r="AD556" s="18"/>
      <c r="AE556" s="18"/>
      <c r="AF556" s="18"/>
      <c r="AG556" s="18" t="s">
        <v>1310</v>
      </c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52" t="str">
        <f>C556</f>
        <v>Položka obsahuje ukotvení kotevní desky šrouby, utěsnění kolem prostupu PU pěnou a dodávku a napojení navařením manžety prostupu na hydroizolační vrstvu a doplnění manžety pojistnou zálivkovou hmotou.</v>
      </c>
      <c r="BB556" s="18"/>
      <c r="BC556" s="18"/>
      <c r="BD556" s="18"/>
      <c r="BE556" s="18"/>
      <c r="BF556" s="18"/>
      <c r="BG556" s="18"/>
      <c r="BH556" s="18"/>
    </row>
    <row r="557" spans="1:60" outlineLevel="1">
      <c r="A557" s="25"/>
      <c r="B557" s="26"/>
      <c r="C557" s="62" t="s">
        <v>557</v>
      </c>
      <c r="D557" s="60"/>
      <c r="E557" s="61">
        <v>4</v>
      </c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18"/>
      <c r="Y557" s="18"/>
      <c r="Z557" s="18"/>
      <c r="AA557" s="18"/>
      <c r="AB557" s="18"/>
      <c r="AC557" s="18"/>
      <c r="AD557" s="18"/>
      <c r="AE557" s="18"/>
      <c r="AF557" s="18"/>
      <c r="AG557" s="18" t="s">
        <v>707</v>
      </c>
      <c r="AH557" s="18">
        <v>0</v>
      </c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</row>
    <row r="558" spans="1:60" outlineLevel="1">
      <c r="A558" s="38">
        <v>144</v>
      </c>
      <c r="B558" s="39" t="s">
        <v>558</v>
      </c>
      <c r="C558" s="56" t="s">
        <v>559</v>
      </c>
      <c r="D558" s="40" t="s">
        <v>730</v>
      </c>
      <c r="E558" s="41">
        <v>686.54039999999998</v>
      </c>
      <c r="F558" s="42"/>
      <c r="G558" s="43">
        <f>ROUND(E558*F558,2)</f>
        <v>0</v>
      </c>
      <c r="H558" s="42">
        <v>0</v>
      </c>
      <c r="I558" s="43">
        <f>ROUND(E558*H558,2)</f>
        <v>0</v>
      </c>
      <c r="J558" s="42">
        <v>41.4</v>
      </c>
      <c r="K558" s="43">
        <f>ROUND(E558*J558,2)</f>
        <v>28422.77</v>
      </c>
      <c r="L558" s="43">
        <v>21</v>
      </c>
      <c r="M558" s="43">
        <f>G558*(1+L558/100)</f>
        <v>0</v>
      </c>
      <c r="N558" s="43">
        <v>0</v>
      </c>
      <c r="O558" s="43">
        <f>ROUND(E558*N558,2)</f>
        <v>0</v>
      </c>
      <c r="P558" s="43">
        <v>0</v>
      </c>
      <c r="Q558" s="43">
        <f>ROUND(E558*P558,2)</f>
        <v>0</v>
      </c>
      <c r="R558" s="43"/>
      <c r="S558" s="43" t="s">
        <v>704</v>
      </c>
      <c r="T558" s="44" t="s">
        <v>705</v>
      </c>
      <c r="U558" s="27">
        <v>0</v>
      </c>
      <c r="V558" s="27">
        <f>ROUND(E558*U558,2)</f>
        <v>0</v>
      </c>
      <c r="W558" s="27"/>
      <c r="X558" s="18"/>
      <c r="Y558" s="18"/>
      <c r="Z558" s="18"/>
      <c r="AA558" s="18"/>
      <c r="AB558" s="18"/>
      <c r="AC558" s="18"/>
      <c r="AD558" s="18"/>
      <c r="AE558" s="18"/>
      <c r="AF558" s="18"/>
      <c r="AG558" s="18" t="s">
        <v>2274</v>
      </c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</row>
    <row r="559" spans="1:60" outlineLevel="1">
      <c r="A559" s="25"/>
      <c r="B559" s="26"/>
      <c r="C559" s="62" t="s">
        <v>1809</v>
      </c>
      <c r="D559" s="60"/>
      <c r="E559" s="61">
        <v>454.59</v>
      </c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18"/>
      <c r="Y559" s="18"/>
      <c r="Z559" s="18"/>
      <c r="AA559" s="18"/>
      <c r="AB559" s="18"/>
      <c r="AC559" s="18"/>
      <c r="AD559" s="18"/>
      <c r="AE559" s="18"/>
      <c r="AF559" s="18"/>
      <c r="AG559" s="18" t="s">
        <v>707</v>
      </c>
      <c r="AH559" s="18">
        <v>0</v>
      </c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</row>
    <row r="560" spans="1:60" outlineLevel="1">
      <c r="A560" s="25"/>
      <c r="B560" s="26"/>
      <c r="C560" s="62" t="s">
        <v>1810</v>
      </c>
      <c r="D560" s="60"/>
      <c r="E560" s="61">
        <v>70.099999999999994</v>
      </c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18"/>
      <c r="Y560" s="18"/>
      <c r="Z560" s="18"/>
      <c r="AA560" s="18"/>
      <c r="AB560" s="18"/>
      <c r="AC560" s="18"/>
      <c r="AD560" s="18"/>
      <c r="AE560" s="18"/>
      <c r="AF560" s="18"/>
      <c r="AG560" s="18" t="s">
        <v>707</v>
      </c>
      <c r="AH560" s="18">
        <v>0</v>
      </c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</row>
    <row r="561" spans="1:60" outlineLevel="1">
      <c r="A561" s="25"/>
      <c r="B561" s="26"/>
      <c r="C561" s="62" t="s">
        <v>1811</v>
      </c>
      <c r="D561" s="60"/>
      <c r="E561" s="61">
        <v>68.75</v>
      </c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18"/>
      <c r="Y561" s="18"/>
      <c r="Z561" s="18"/>
      <c r="AA561" s="18"/>
      <c r="AB561" s="18"/>
      <c r="AC561" s="18"/>
      <c r="AD561" s="18"/>
      <c r="AE561" s="18"/>
      <c r="AF561" s="18"/>
      <c r="AG561" s="18" t="s">
        <v>707</v>
      </c>
      <c r="AH561" s="18">
        <v>0</v>
      </c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</row>
    <row r="562" spans="1:60" ht="22.5" outlineLevel="1">
      <c r="A562" s="25"/>
      <c r="B562" s="26"/>
      <c r="C562" s="62" t="s">
        <v>1812</v>
      </c>
      <c r="D562" s="60"/>
      <c r="E562" s="61">
        <v>60.95</v>
      </c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18"/>
      <c r="Y562" s="18"/>
      <c r="Z562" s="18"/>
      <c r="AA562" s="18"/>
      <c r="AB562" s="18"/>
      <c r="AC562" s="18"/>
      <c r="AD562" s="18"/>
      <c r="AE562" s="18"/>
      <c r="AF562" s="18"/>
      <c r="AG562" s="18" t="s">
        <v>707</v>
      </c>
      <c r="AH562" s="18">
        <v>0</v>
      </c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</row>
    <row r="563" spans="1:60" outlineLevel="1">
      <c r="A563" s="25"/>
      <c r="B563" s="26"/>
      <c r="C563" s="62" t="s">
        <v>1813</v>
      </c>
      <c r="D563" s="60"/>
      <c r="E563" s="61">
        <v>32.15</v>
      </c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18"/>
      <c r="Y563" s="18"/>
      <c r="Z563" s="18"/>
      <c r="AA563" s="18"/>
      <c r="AB563" s="18"/>
      <c r="AC563" s="18"/>
      <c r="AD563" s="18"/>
      <c r="AE563" s="18"/>
      <c r="AF563" s="18"/>
      <c r="AG563" s="18" t="s">
        <v>707</v>
      </c>
      <c r="AH563" s="18">
        <v>0</v>
      </c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</row>
    <row r="564" spans="1:60" outlineLevel="1">
      <c r="A564" s="45">
        <v>145</v>
      </c>
      <c r="B564" s="46" t="s">
        <v>560</v>
      </c>
      <c r="C564" s="55" t="s">
        <v>561</v>
      </c>
      <c r="D564" s="47" t="s">
        <v>748</v>
      </c>
      <c r="E564" s="48">
        <v>5.3456900000000003</v>
      </c>
      <c r="F564" s="49"/>
      <c r="G564" s="50">
        <f>ROUND(E564*F564,2)</f>
        <v>0</v>
      </c>
      <c r="H564" s="49">
        <v>0</v>
      </c>
      <c r="I564" s="50">
        <f>ROUND(E564*H564,2)</f>
        <v>0</v>
      </c>
      <c r="J564" s="49">
        <v>1094</v>
      </c>
      <c r="K564" s="50">
        <f>ROUND(E564*J564,2)</f>
        <v>5848.18</v>
      </c>
      <c r="L564" s="50">
        <v>21</v>
      </c>
      <c r="M564" s="50">
        <f>G564*(1+L564/100)</f>
        <v>0</v>
      </c>
      <c r="N564" s="50">
        <v>0</v>
      </c>
      <c r="O564" s="50">
        <f>ROUND(E564*N564,2)</f>
        <v>0</v>
      </c>
      <c r="P564" s="50">
        <v>0</v>
      </c>
      <c r="Q564" s="50">
        <f>ROUND(E564*P564,2)</f>
        <v>0</v>
      </c>
      <c r="R564" s="50"/>
      <c r="S564" s="50" t="s">
        <v>704</v>
      </c>
      <c r="T564" s="51" t="s">
        <v>705</v>
      </c>
      <c r="U564" s="27">
        <v>0</v>
      </c>
      <c r="V564" s="27">
        <f>ROUND(E564*U564,2)</f>
        <v>0</v>
      </c>
      <c r="W564" s="27"/>
      <c r="X564" s="18"/>
      <c r="Y564" s="18"/>
      <c r="Z564" s="18"/>
      <c r="AA564" s="18"/>
      <c r="AB564" s="18"/>
      <c r="AC564" s="18"/>
      <c r="AD564" s="18"/>
      <c r="AE564" s="18"/>
      <c r="AF564" s="18"/>
      <c r="AG564" s="18" t="s">
        <v>61</v>
      </c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</row>
    <row r="565" spans="1:60" outlineLevel="1">
      <c r="A565" s="38">
        <v>146</v>
      </c>
      <c r="B565" s="39" t="s">
        <v>562</v>
      </c>
      <c r="C565" s="56" t="s">
        <v>563</v>
      </c>
      <c r="D565" s="40" t="s">
        <v>730</v>
      </c>
      <c r="E565" s="41">
        <v>623</v>
      </c>
      <c r="F565" s="42"/>
      <c r="G565" s="43">
        <f>ROUND(E565*F565,2)</f>
        <v>0</v>
      </c>
      <c r="H565" s="42">
        <v>152</v>
      </c>
      <c r="I565" s="43">
        <f>ROUND(E565*H565,2)</f>
        <v>94696</v>
      </c>
      <c r="J565" s="42">
        <v>0</v>
      </c>
      <c r="K565" s="43">
        <f>ROUND(E565*J565,2)</f>
        <v>0</v>
      </c>
      <c r="L565" s="43">
        <v>21</v>
      </c>
      <c r="M565" s="43">
        <f>G565*(1+L565/100)</f>
        <v>0</v>
      </c>
      <c r="N565" s="43">
        <v>4.4999999999999997E-3</v>
      </c>
      <c r="O565" s="43">
        <f>ROUND(E565*N565,2)</f>
        <v>2.8</v>
      </c>
      <c r="P565" s="43">
        <v>0</v>
      </c>
      <c r="Q565" s="43">
        <f>ROUND(E565*P565,2)</f>
        <v>0</v>
      </c>
      <c r="R565" s="43" t="s">
        <v>487</v>
      </c>
      <c r="S565" s="43" t="s">
        <v>704</v>
      </c>
      <c r="T565" s="44" t="s">
        <v>705</v>
      </c>
      <c r="U565" s="27">
        <v>0</v>
      </c>
      <c r="V565" s="27">
        <f>ROUND(E565*U565,2)</f>
        <v>0</v>
      </c>
      <c r="W565" s="27"/>
      <c r="X565" s="18"/>
      <c r="Y565" s="18"/>
      <c r="Z565" s="18"/>
      <c r="AA565" s="18"/>
      <c r="AB565" s="18"/>
      <c r="AC565" s="18"/>
      <c r="AD565" s="18"/>
      <c r="AE565" s="18"/>
      <c r="AF565" s="18"/>
      <c r="AG565" s="18" t="s">
        <v>64</v>
      </c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</row>
    <row r="566" spans="1:60" outlineLevel="1">
      <c r="A566" s="25"/>
      <c r="B566" s="26"/>
      <c r="C566" s="62" t="s">
        <v>564</v>
      </c>
      <c r="D566" s="60"/>
      <c r="E566" s="61">
        <v>622.97</v>
      </c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18"/>
      <c r="Y566" s="18"/>
      <c r="Z566" s="18"/>
      <c r="AA566" s="18"/>
      <c r="AB566" s="18"/>
      <c r="AC566" s="18"/>
      <c r="AD566" s="18"/>
      <c r="AE566" s="18"/>
      <c r="AF566" s="18"/>
      <c r="AG566" s="18" t="s">
        <v>707</v>
      </c>
      <c r="AH566" s="18">
        <v>0</v>
      </c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</row>
    <row r="567" spans="1:60" outlineLevel="1">
      <c r="A567" s="25"/>
      <c r="B567" s="26"/>
      <c r="C567" s="62" t="s">
        <v>565</v>
      </c>
      <c r="D567" s="60"/>
      <c r="E567" s="61">
        <v>0.03</v>
      </c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18"/>
      <c r="Y567" s="18"/>
      <c r="Z567" s="18"/>
      <c r="AA567" s="18"/>
      <c r="AB567" s="18"/>
      <c r="AC567" s="18"/>
      <c r="AD567" s="18"/>
      <c r="AE567" s="18"/>
      <c r="AF567" s="18"/>
      <c r="AG567" s="18" t="s">
        <v>707</v>
      </c>
      <c r="AH567" s="18">
        <v>0</v>
      </c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</row>
    <row r="568" spans="1:60" outlineLevel="1">
      <c r="A568" s="38">
        <v>147</v>
      </c>
      <c r="B568" s="39" t="s">
        <v>566</v>
      </c>
      <c r="C568" s="56" t="s">
        <v>567</v>
      </c>
      <c r="D568" s="40" t="s">
        <v>730</v>
      </c>
      <c r="E568" s="41">
        <v>742</v>
      </c>
      <c r="F568" s="42"/>
      <c r="G568" s="43">
        <f>ROUND(E568*F568,2)</f>
        <v>0</v>
      </c>
      <c r="H568" s="42">
        <v>35.5</v>
      </c>
      <c r="I568" s="43">
        <f>ROUND(E568*H568,2)</f>
        <v>26341</v>
      </c>
      <c r="J568" s="42">
        <v>0</v>
      </c>
      <c r="K568" s="43">
        <f>ROUND(E568*J568,2)</f>
        <v>0</v>
      </c>
      <c r="L568" s="43">
        <v>21</v>
      </c>
      <c r="M568" s="43">
        <f>G568*(1+L568/100)</f>
        <v>0</v>
      </c>
      <c r="N568" s="43">
        <v>2.9999999999999997E-4</v>
      </c>
      <c r="O568" s="43">
        <f>ROUND(E568*N568,2)</f>
        <v>0.22</v>
      </c>
      <c r="P568" s="43">
        <v>0</v>
      </c>
      <c r="Q568" s="43">
        <f>ROUND(E568*P568,2)</f>
        <v>0</v>
      </c>
      <c r="R568" s="43" t="s">
        <v>487</v>
      </c>
      <c r="S568" s="43" t="s">
        <v>704</v>
      </c>
      <c r="T568" s="44" t="s">
        <v>705</v>
      </c>
      <c r="U568" s="27">
        <v>0</v>
      </c>
      <c r="V568" s="27">
        <f>ROUND(E568*U568,2)</f>
        <v>0</v>
      </c>
      <c r="W568" s="27"/>
      <c r="X568" s="18"/>
      <c r="Y568" s="18"/>
      <c r="Z568" s="18"/>
      <c r="AA568" s="18"/>
      <c r="AB568" s="18"/>
      <c r="AC568" s="18"/>
      <c r="AD568" s="18"/>
      <c r="AE568" s="18"/>
      <c r="AF568" s="18"/>
      <c r="AG568" s="18" t="s">
        <v>64</v>
      </c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</row>
    <row r="569" spans="1:60" outlineLevel="1">
      <c r="A569" s="25"/>
      <c r="B569" s="26"/>
      <c r="C569" s="62" t="s">
        <v>1790</v>
      </c>
      <c r="D569" s="60"/>
      <c r="E569" s="61">
        <v>741.46</v>
      </c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18"/>
      <c r="Y569" s="18"/>
      <c r="Z569" s="18"/>
      <c r="AA569" s="18"/>
      <c r="AB569" s="18"/>
      <c r="AC569" s="18"/>
      <c r="AD569" s="18"/>
      <c r="AE569" s="18"/>
      <c r="AF569" s="18"/>
      <c r="AG569" s="18" t="s">
        <v>707</v>
      </c>
      <c r="AH569" s="18">
        <v>0</v>
      </c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</row>
    <row r="570" spans="1:60" outlineLevel="1">
      <c r="A570" s="25"/>
      <c r="B570" s="26"/>
      <c r="C570" s="62" t="s">
        <v>1791</v>
      </c>
      <c r="D570" s="60"/>
      <c r="E570" s="61">
        <v>0.54</v>
      </c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18"/>
      <c r="Y570" s="18"/>
      <c r="Z570" s="18"/>
      <c r="AA570" s="18"/>
      <c r="AB570" s="18"/>
      <c r="AC570" s="18"/>
      <c r="AD570" s="18"/>
      <c r="AE570" s="18"/>
      <c r="AF570" s="18"/>
      <c r="AG570" s="18" t="s">
        <v>707</v>
      </c>
      <c r="AH570" s="18">
        <v>0</v>
      </c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</row>
    <row r="571" spans="1:60">
      <c r="A571" s="32" t="s">
        <v>1299</v>
      </c>
      <c r="B571" s="33" t="s">
        <v>1252</v>
      </c>
      <c r="C571" s="54" t="s">
        <v>1253</v>
      </c>
      <c r="D571" s="34"/>
      <c r="E571" s="35"/>
      <c r="F571" s="36"/>
      <c r="G571" s="36">
        <f>SUMIF(AG572:AG605,"&lt;&gt;NOR",G572:G605)</f>
        <v>0</v>
      </c>
      <c r="H571" s="36"/>
      <c r="I571" s="36">
        <f>SUM(I572:I605)</f>
        <v>774012.83000000007</v>
      </c>
      <c r="J571" s="36"/>
      <c r="K571" s="36">
        <f>SUM(K572:K605)</f>
        <v>205518.43</v>
      </c>
      <c r="L571" s="36"/>
      <c r="M571" s="36">
        <f>SUM(M572:M605)</f>
        <v>0</v>
      </c>
      <c r="N571" s="36"/>
      <c r="O571" s="36">
        <f>SUM(O572:O605)</f>
        <v>7.66</v>
      </c>
      <c r="P571" s="36"/>
      <c r="Q571" s="36">
        <f>SUM(Q572:Q605)</f>
        <v>0</v>
      </c>
      <c r="R571" s="36"/>
      <c r="S571" s="36"/>
      <c r="T571" s="37"/>
      <c r="U571" s="31"/>
      <c r="V571" s="31">
        <f>SUM(V572:V605)</f>
        <v>0</v>
      </c>
      <c r="W571" s="31"/>
      <c r="AG571" t="s">
        <v>1300</v>
      </c>
    </row>
    <row r="572" spans="1:60" outlineLevel="1">
      <c r="A572" s="38">
        <v>148</v>
      </c>
      <c r="B572" s="39" t="s">
        <v>568</v>
      </c>
      <c r="C572" s="56" t="s">
        <v>569</v>
      </c>
      <c r="D572" s="40" t="s">
        <v>730</v>
      </c>
      <c r="E572" s="41">
        <v>458.69</v>
      </c>
      <c r="F572" s="42"/>
      <c r="G572" s="43">
        <f>ROUND(E572*F572,2)</f>
        <v>0</v>
      </c>
      <c r="H572" s="42">
        <v>0</v>
      </c>
      <c r="I572" s="43">
        <f>ROUND(E572*H572,2)</f>
        <v>0</v>
      </c>
      <c r="J572" s="42">
        <v>62.2</v>
      </c>
      <c r="K572" s="43">
        <f>ROUND(E572*J572,2)</f>
        <v>28530.52</v>
      </c>
      <c r="L572" s="43">
        <v>21</v>
      </c>
      <c r="M572" s="43">
        <f>G572*(1+L572/100)</f>
        <v>0</v>
      </c>
      <c r="N572" s="43">
        <v>0</v>
      </c>
      <c r="O572" s="43">
        <f>ROUND(E572*N572,2)</f>
        <v>0</v>
      </c>
      <c r="P572" s="43">
        <v>0</v>
      </c>
      <c r="Q572" s="43">
        <f>ROUND(E572*P572,2)</f>
        <v>0</v>
      </c>
      <c r="R572" s="43"/>
      <c r="S572" s="43" t="s">
        <v>704</v>
      </c>
      <c r="T572" s="44" t="s">
        <v>705</v>
      </c>
      <c r="U572" s="27">
        <v>0</v>
      </c>
      <c r="V572" s="27">
        <f>ROUND(E572*U572,2)</f>
        <v>0</v>
      </c>
      <c r="W572" s="27"/>
      <c r="X572" s="18"/>
      <c r="Y572" s="18"/>
      <c r="Z572" s="18"/>
      <c r="AA572" s="18"/>
      <c r="AB572" s="18"/>
      <c r="AC572" s="18"/>
      <c r="AD572" s="18"/>
      <c r="AE572" s="18"/>
      <c r="AF572" s="18"/>
      <c r="AG572" s="18" t="s">
        <v>2274</v>
      </c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</row>
    <row r="573" spans="1:60" outlineLevel="1">
      <c r="A573" s="25"/>
      <c r="B573" s="26"/>
      <c r="C573" s="62" t="s">
        <v>570</v>
      </c>
      <c r="D573" s="60"/>
      <c r="E573" s="61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18"/>
      <c r="Y573" s="18"/>
      <c r="Z573" s="18"/>
      <c r="AA573" s="18"/>
      <c r="AB573" s="18"/>
      <c r="AC573" s="18"/>
      <c r="AD573" s="18"/>
      <c r="AE573" s="18"/>
      <c r="AF573" s="18"/>
      <c r="AG573" s="18" t="s">
        <v>707</v>
      </c>
      <c r="AH573" s="18">
        <v>0</v>
      </c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</row>
    <row r="574" spans="1:60" outlineLevel="1">
      <c r="A574" s="25"/>
      <c r="B574" s="26"/>
      <c r="C574" s="62" t="s">
        <v>48</v>
      </c>
      <c r="D574" s="60"/>
      <c r="E574" s="61">
        <v>42.65</v>
      </c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18"/>
      <c r="Y574" s="18"/>
      <c r="Z574" s="18"/>
      <c r="AA574" s="18"/>
      <c r="AB574" s="18"/>
      <c r="AC574" s="18"/>
      <c r="AD574" s="18"/>
      <c r="AE574" s="18"/>
      <c r="AF574" s="18"/>
      <c r="AG574" s="18" t="s">
        <v>707</v>
      </c>
      <c r="AH574" s="18">
        <v>0</v>
      </c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</row>
    <row r="575" spans="1:60" outlineLevel="1">
      <c r="A575" s="25"/>
      <c r="B575" s="26"/>
      <c r="C575" s="62" t="s">
        <v>1727</v>
      </c>
      <c r="D575" s="60"/>
      <c r="E575" s="61">
        <v>416.04</v>
      </c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18"/>
      <c r="Y575" s="18"/>
      <c r="Z575" s="18"/>
      <c r="AA575" s="18"/>
      <c r="AB575" s="18"/>
      <c r="AC575" s="18"/>
      <c r="AD575" s="18"/>
      <c r="AE575" s="18"/>
      <c r="AF575" s="18"/>
      <c r="AG575" s="18" t="s">
        <v>707</v>
      </c>
      <c r="AH575" s="18">
        <v>0</v>
      </c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</row>
    <row r="576" spans="1:60" outlineLevel="1">
      <c r="A576" s="38">
        <v>149</v>
      </c>
      <c r="B576" s="39" t="s">
        <v>571</v>
      </c>
      <c r="C576" s="56" t="s">
        <v>572</v>
      </c>
      <c r="D576" s="40" t="s">
        <v>730</v>
      </c>
      <c r="E576" s="41">
        <v>71.400000000000006</v>
      </c>
      <c r="F576" s="42"/>
      <c r="G576" s="43">
        <f>ROUND(E576*F576,2)</f>
        <v>0</v>
      </c>
      <c r="H576" s="42">
        <v>28.8</v>
      </c>
      <c r="I576" s="43">
        <f>ROUND(E576*H576,2)</f>
        <v>2056.3200000000002</v>
      </c>
      <c r="J576" s="42">
        <v>87.7</v>
      </c>
      <c r="K576" s="43">
        <f>ROUND(E576*J576,2)</f>
        <v>6261.78</v>
      </c>
      <c r="L576" s="43">
        <v>21</v>
      </c>
      <c r="M576" s="43">
        <f>G576*(1+L576/100)</f>
        <v>0</v>
      </c>
      <c r="N576" s="43">
        <v>3.0000000000000001E-3</v>
      </c>
      <c r="O576" s="43">
        <f>ROUND(E576*N576,2)</f>
        <v>0.21</v>
      </c>
      <c r="P576" s="43">
        <v>0</v>
      </c>
      <c r="Q576" s="43">
        <f>ROUND(E576*P576,2)</f>
        <v>0</v>
      </c>
      <c r="R576" s="43"/>
      <c r="S576" s="43" t="s">
        <v>704</v>
      </c>
      <c r="T576" s="44" t="s">
        <v>705</v>
      </c>
      <c r="U576" s="27">
        <v>0</v>
      </c>
      <c r="V576" s="27">
        <f>ROUND(E576*U576,2)</f>
        <v>0</v>
      </c>
      <c r="W576" s="27"/>
      <c r="X576" s="18"/>
      <c r="Y576" s="18"/>
      <c r="Z576" s="18"/>
      <c r="AA576" s="18"/>
      <c r="AB576" s="18"/>
      <c r="AC576" s="18"/>
      <c r="AD576" s="18"/>
      <c r="AE576" s="18"/>
      <c r="AF576" s="18"/>
      <c r="AG576" s="18" t="s">
        <v>2274</v>
      </c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</row>
    <row r="577" spans="1:60" ht="22.5" outlineLevel="1">
      <c r="A577" s="25"/>
      <c r="B577" s="26"/>
      <c r="C577" s="62" t="s">
        <v>573</v>
      </c>
      <c r="D577" s="60"/>
      <c r="E577" s="61">
        <v>71.400000000000006</v>
      </c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18"/>
      <c r="Y577" s="18"/>
      <c r="Z577" s="18"/>
      <c r="AA577" s="18"/>
      <c r="AB577" s="18"/>
      <c r="AC577" s="18"/>
      <c r="AD577" s="18"/>
      <c r="AE577" s="18"/>
      <c r="AF577" s="18"/>
      <c r="AG577" s="18" t="s">
        <v>707</v>
      </c>
      <c r="AH577" s="18">
        <v>0</v>
      </c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</row>
    <row r="578" spans="1:60" outlineLevel="1">
      <c r="A578" s="38">
        <v>150</v>
      </c>
      <c r="B578" s="39" t="s">
        <v>574</v>
      </c>
      <c r="C578" s="56" t="s">
        <v>575</v>
      </c>
      <c r="D578" s="40" t="s">
        <v>730</v>
      </c>
      <c r="E578" s="41">
        <v>71.400000000000006</v>
      </c>
      <c r="F578" s="42"/>
      <c r="G578" s="43">
        <f>ROUND(E578*F578,2)</f>
        <v>0</v>
      </c>
      <c r="H578" s="42">
        <v>0</v>
      </c>
      <c r="I578" s="43">
        <f>ROUND(E578*H578,2)</f>
        <v>0</v>
      </c>
      <c r="J578" s="42">
        <v>181</v>
      </c>
      <c r="K578" s="43">
        <f>ROUND(E578*J578,2)</f>
        <v>12923.4</v>
      </c>
      <c r="L578" s="43">
        <v>21</v>
      </c>
      <c r="M578" s="43">
        <f>G578*(1+L578/100)</f>
        <v>0</v>
      </c>
      <c r="N578" s="43">
        <v>0</v>
      </c>
      <c r="O578" s="43">
        <f>ROUND(E578*N578,2)</f>
        <v>0</v>
      </c>
      <c r="P578" s="43">
        <v>0</v>
      </c>
      <c r="Q578" s="43">
        <f>ROUND(E578*P578,2)</f>
        <v>0</v>
      </c>
      <c r="R578" s="43"/>
      <c r="S578" s="43" t="s">
        <v>704</v>
      </c>
      <c r="T578" s="44" t="s">
        <v>705</v>
      </c>
      <c r="U578" s="27">
        <v>0</v>
      </c>
      <c r="V578" s="27">
        <f>ROUND(E578*U578,2)</f>
        <v>0</v>
      </c>
      <c r="W578" s="27"/>
      <c r="X578" s="18"/>
      <c r="Y578" s="18"/>
      <c r="Z578" s="18"/>
      <c r="AA578" s="18"/>
      <c r="AB578" s="18"/>
      <c r="AC578" s="18"/>
      <c r="AD578" s="18"/>
      <c r="AE578" s="18"/>
      <c r="AF578" s="18"/>
      <c r="AG578" s="18" t="s">
        <v>2274</v>
      </c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</row>
    <row r="579" spans="1:60" ht="22.5" outlineLevel="1">
      <c r="A579" s="25"/>
      <c r="B579" s="26"/>
      <c r="C579" s="62" t="s">
        <v>576</v>
      </c>
      <c r="D579" s="60"/>
      <c r="E579" s="61">
        <v>71.400000000000006</v>
      </c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18"/>
      <c r="Y579" s="18"/>
      <c r="Z579" s="18"/>
      <c r="AA579" s="18"/>
      <c r="AB579" s="18"/>
      <c r="AC579" s="18"/>
      <c r="AD579" s="18"/>
      <c r="AE579" s="18"/>
      <c r="AF579" s="18"/>
      <c r="AG579" s="18" t="s">
        <v>707</v>
      </c>
      <c r="AH579" s="18">
        <v>0</v>
      </c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</row>
    <row r="580" spans="1:60" outlineLevel="1">
      <c r="A580" s="38">
        <v>151</v>
      </c>
      <c r="B580" s="39" t="s">
        <v>577</v>
      </c>
      <c r="C580" s="56" t="s">
        <v>578</v>
      </c>
      <c r="D580" s="40" t="s">
        <v>730</v>
      </c>
      <c r="E580" s="41">
        <v>454.59</v>
      </c>
      <c r="F580" s="42"/>
      <c r="G580" s="43">
        <f>ROUND(E580*F580,2)</f>
        <v>0</v>
      </c>
      <c r="H580" s="42">
        <v>107.2</v>
      </c>
      <c r="I580" s="43">
        <f>ROUND(E580*H580,2)</f>
        <v>48732.05</v>
      </c>
      <c r="J580" s="42">
        <v>131.80000000000001</v>
      </c>
      <c r="K580" s="43">
        <f>ROUND(E580*J580,2)</f>
        <v>59914.96</v>
      </c>
      <c r="L580" s="43">
        <v>21</v>
      </c>
      <c r="M580" s="43">
        <f>G580*(1+L580/100)</f>
        <v>0</v>
      </c>
      <c r="N580" s="43">
        <v>2.5500000000000002E-3</v>
      </c>
      <c r="O580" s="43">
        <f>ROUND(E580*N580,2)</f>
        <v>1.1599999999999999</v>
      </c>
      <c r="P580" s="43">
        <v>0</v>
      </c>
      <c r="Q580" s="43">
        <f>ROUND(E580*P580,2)</f>
        <v>0</v>
      </c>
      <c r="R580" s="43"/>
      <c r="S580" s="43" t="s">
        <v>704</v>
      </c>
      <c r="T580" s="44" t="s">
        <v>705</v>
      </c>
      <c r="U580" s="27">
        <v>0</v>
      </c>
      <c r="V580" s="27">
        <f>ROUND(E580*U580,2)</f>
        <v>0</v>
      </c>
      <c r="W580" s="27"/>
      <c r="X580" s="18"/>
      <c r="Y580" s="18"/>
      <c r="Z580" s="18"/>
      <c r="AA580" s="18"/>
      <c r="AB580" s="18"/>
      <c r="AC580" s="18"/>
      <c r="AD580" s="18"/>
      <c r="AE580" s="18"/>
      <c r="AF580" s="18"/>
      <c r="AG580" s="18" t="s">
        <v>2274</v>
      </c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</row>
    <row r="581" spans="1:60" outlineLevel="1">
      <c r="A581" s="25"/>
      <c r="B581" s="26"/>
      <c r="C581" s="177" t="s">
        <v>579</v>
      </c>
      <c r="D581" s="178"/>
      <c r="E581" s="178"/>
      <c r="F581" s="178"/>
      <c r="G581" s="178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18"/>
      <c r="Y581" s="18"/>
      <c r="Z581" s="18"/>
      <c r="AA581" s="18"/>
      <c r="AB581" s="18"/>
      <c r="AC581" s="18"/>
      <c r="AD581" s="18"/>
      <c r="AE581" s="18"/>
      <c r="AF581" s="18"/>
      <c r="AG581" s="18" t="s">
        <v>1310</v>
      </c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</row>
    <row r="582" spans="1:60" outlineLevel="1">
      <c r="A582" s="25"/>
      <c r="B582" s="26"/>
      <c r="C582" s="62" t="s">
        <v>580</v>
      </c>
      <c r="D582" s="60"/>
      <c r="E582" s="61">
        <v>454.59</v>
      </c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18"/>
      <c r="Y582" s="18"/>
      <c r="Z582" s="18"/>
      <c r="AA582" s="18"/>
      <c r="AB582" s="18"/>
      <c r="AC582" s="18"/>
      <c r="AD582" s="18"/>
      <c r="AE582" s="18"/>
      <c r="AF582" s="18"/>
      <c r="AG582" s="18" t="s">
        <v>707</v>
      </c>
      <c r="AH582" s="18">
        <v>0</v>
      </c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</row>
    <row r="583" spans="1:60" outlineLevel="1">
      <c r="A583" s="38">
        <v>152</v>
      </c>
      <c r="B583" s="39" t="s">
        <v>581</v>
      </c>
      <c r="C583" s="56" t="s">
        <v>582</v>
      </c>
      <c r="D583" s="40" t="s">
        <v>730</v>
      </c>
      <c r="E583" s="41">
        <v>454.59</v>
      </c>
      <c r="F583" s="42"/>
      <c r="G583" s="43">
        <f>ROUND(E583*F583,2)</f>
        <v>0</v>
      </c>
      <c r="H583" s="42">
        <v>129.49</v>
      </c>
      <c r="I583" s="43">
        <f>ROUND(E583*H583,2)</f>
        <v>58864.86</v>
      </c>
      <c r="J583" s="42">
        <v>172.01</v>
      </c>
      <c r="K583" s="43">
        <f>ROUND(E583*J583,2)</f>
        <v>78194.03</v>
      </c>
      <c r="L583" s="43">
        <v>21</v>
      </c>
      <c r="M583" s="43">
        <f>G583*(1+L583/100)</f>
        <v>0</v>
      </c>
      <c r="N583" s="43">
        <v>0</v>
      </c>
      <c r="O583" s="43">
        <f>ROUND(E583*N583,2)</f>
        <v>0</v>
      </c>
      <c r="P583" s="43">
        <v>0</v>
      </c>
      <c r="Q583" s="43">
        <f>ROUND(E583*P583,2)</f>
        <v>0</v>
      </c>
      <c r="R583" s="43"/>
      <c r="S583" s="43" t="s">
        <v>704</v>
      </c>
      <c r="T583" s="44" t="s">
        <v>705</v>
      </c>
      <c r="U583" s="27">
        <v>0</v>
      </c>
      <c r="V583" s="27">
        <f>ROUND(E583*U583,2)</f>
        <v>0</v>
      </c>
      <c r="W583" s="27"/>
      <c r="X583" s="18"/>
      <c r="Y583" s="18"/>
      <c r="Z583" s="18"/>
      <c r="AA583" s="18"/>
      <c r="AB583" s="18"/>
      <c r="AC583" s="18"/>
      <c r="AD583" s="18"/>
      <c r="AE583" s="18"/>
      <c r="AF583" s="18"/>
      <c r="AG583" s="18" t="s">
        <v>2274</v>
      </c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</row>
    <row r="584" spans="1:60" outlineLevel="1">
      <c r="A584" s="25"/>
      <c r="B584" s="26"/>
      <c r="C584" s="177" t="s">
        <v>583</v>
      </c>
      <c r="D584" s="178"/>
      <c r="E584" s="178"/>
      <c r="F584" s="178"/>
      <c r="G584" s="178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18"/>
      <c r="Y584" s="18"/>
      <c r="Z584" s="18"/>
      <c r="AA584" s="18"/>
      <c r="AB584" s="18"/>
      <c r="AC584" s="18"/>
      <c r="AD584" s="18"/>
      <c r="AE584" s="18"/>
      <c r="AF584" s="18"/>
      <c r="AG584" s="18" t="s">
        <v>1310</v>
      </c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</row>
    <row r="585" spans="1:60" outlineLevel="1">
      <c r="A585" s="25"/>
      <c r="B585" s="26"/>
      <c r="C585" s="62" t="s">
        <v>584</v>
      </c>
      <c r="D585" s="60"/>
      <c r="E585" s="61">
        <v>454.59</v>
      </c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18"/>
      <c r="Y585" s="18"/>
      <c r="Z585" s="18"/>
      <c r="AA585" s="18"/>
      <c r="AB585" s="18"/>
      <c r="AC585" s="18"/>
      <c r="AD585" s="18"/>
      <c r="AE585" s="18"/>
      <c r="AF585" s="18"/>
      <c r="AG585" s="18" t="s">
        <v>707</v>
      </c>
      <c r="AH585" s="18">
        <v>0</v>
      </c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</row>
    <row r="586" spans="1:60" outlineLevel="1">
      <c r="A586" s="38">
        <v>153</v>
      </c>
      <c r="B586" s="39" t="s">
        <v>585</v>
      </c>
      <c r="C586" s="56" t="s">
        <v>586</v>
      </c>
      <c r="D586" s="40" t="s">
        <v>730</v>
      </c>
      <c r="E586" s="41">
        <v>458.69</v>
      </c>
      <c r="F586" s="42"/>
      <c r="G586" s="43">
        <f>ROUND(E586*F586,2)</f>
        <v>0</v>
      </c>
      <c r="H586" s="42">
        <v>6.04</v>
      </c>
      <c r="I586" s="43">
        <f>ROUND(E586*H586,2)</f>
        <v>2770.49</v>
      </c>
      <c r="J586" s="42">
        <v>28.96</v>
      </c>
      <c r="K586" s="43">
        <f>ROUND(E586*J586,2)</f>
        <v>13283.66</v>
      </c>
      <c r="L586" s="43">
        <v>21</v>
      </c>
      <c r="M586" s="43">
        <f>G586*(1+L586/100)</f>
        <v>0</v>
      </c>
      <c r="N586" s="43">
        <v>1.0000000000000001E-5</v>
      </c>
      <c r="O586" s="43">
        <f>ROUND(E586*N586,2)</f>
        <v>0</v>
      </c>
      <c r="P586" s="43">
        <v>0</v>
      </c>
      <c r="Q586" s="43">
        <f>ROUND(E586*P586,2)</f>
        <v>0</v>
      </c>
      <c r="R586" s="43"/>
      <c r="S586" s="43" t="s">
        <v>704</v>
      </c>
      <c r="T586" s="44" t="s">
        <v>705</v>
      </c>
      <c r="U586" s="27">
        <v>0</v>
      </c>
      <c r="V586" s="27">
        <f>ROUND(E586*U586,2)</f>
        <v>0</v>
      </c>
      <c r="W586" s="27"/>
      <c r="X586" s="18"/>
      <c r="Y586" s="18"/>
      <c r="Z586" s="18"/>
      <c r="AA586" s="18"/>
      <c r="AB586" s="18"/>
      <c r="AC586" s="18"/>
      <c r="AD586" s="18"/>
      <c r="AE586" s="18"/>
      <c r="AF586" s="18"/>
      <c r="AG586" s="18" t="s">
        <v>2274</v>
      </c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</row>
    <row r="587" spans="1:60" outlineLevel="1">
      <c r="A587" s="25"/>
      <c r="B587" s="26"/>
      <c r="C587" s="62" t="s">
        <v>587</v>
      </c>
      <c r="D587" s="60"/>
      <c r="E587" s="61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18"/>
      <c r="Y587" s="18"/>
      <c r="Z587" s="18"/>
      <c r="AA587" s="18"/>
      <c r="AB587" s="18"/>
      <c r="AC587" s="18"/>
      <c r="AD587" s="18"/>
      <c r="AE587" s="18"/>
      <c r="AF587" s="18"/>
      <c r="AG587" s="18" t="s">
        <v>707</v>
      </c>
      <c r="AH587" s="18">
        <v>0</v>
      </c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</row>
    <row r="588" spans="1:60" outlineLevel="1">
      <c r="A588" s="25"/>
      <c r="B588" s="26"/>
      <c r="C588" s="62" t="s">
        <v>48</v>
      </c>
      <c r="D588" s="60"/>
      <c r="E588" s="61">
        <v>42.65</v>
      </c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18"/>
      <c r="Y588" s="18"/>
      <c r="Z588" s="18"/>
      <c r="AA588" s="18"/>
      <c r="AB588" s="18"/>
      <c r="AC588" s="18"/>
      <c r="AD588" s="18"/>
      <c r="AE588" s="18"/>
      <c r="AF588" s="18"/>
      <c r="AG588" s="18" t="s">
        <v>707</v>
      </c>
      <c r="AH588" s="18">
        <v>0</v>
      </c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</row>
    <row r="589" spans="1:60" outlineLevel="1">
      <c r="A589" s="25"/>
      <c r="B589" s="26"/>
      <c r="C589" s="62" t="s">
        <v>1727</v>
      </c>
      <c r="D589" s="60"/>
      <c r="E589" s="61">
        <v>416.04</v>
      </c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18"/>
      <c r="Y589" s="18"/>
      <c r="Z589" s="18"/>
      <c r="AA589" s="18"/>
      <c r="AB589" s="18"/>
      <c r="AC589" s="18"/>
      <c r="AD589" s="18"/>
      <c r="AE589" s="18"/>
      <c r="AF589" s="18"/>
      <c r="AG589" s="18" t="s">
        <v>707</v>
      </c>
      <c r="AH589" s="18">
        <v>0</v>
      </c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</row>
    <row r="590" spans="1:60" outlineLevel="1">
      <c r="A590" s="45">
        <v>154</v>
      </c>
      <c r="B590" s="46" t="s">
        <v>588</v>
      </c>
      <c r="C590" s="55" t="s">
        <v>589</v>
      </c>
      <c r="D590" s="47" t="s">
        <v>748</v>
      </c>
      <c r="E590" s="48">
        <v>7.6584000000000003</v>
      </c>
      <c r="F590" s="49"/>
      <c r="G590" s="50">
        <f>ROUND(E590*F590,2)</f>
        <v>0</v>
      </c>
      <c r="H590" s="49">
        <v>0</v>
      </c>
      <c r="I590" s="50">
        <f>ROUND(E590*H590,2)</f>
        <v>0</v>
      </c>
      <c r="J590" s="49">
        <v>837</v>
      </c>
      <c r="K590" s="50">
        <f>ROUND(E590*J590,2)</f>
        <v>6410.08</v>
      </c>
      <c r="L590" s="50">
        <v>21</v>
      </c>
      <c r="M590" s="50">
        <f>G590*(1+L590/100)</f>
        <v>0</v>
      </c>
      <c r="N590" s="50">
        <v>0</v>
      </c>
      <c r="O590" s="50">
        <f>ROUND(E590*N590,2)</f>
        <v>0</v>
      </c>
      <c r="P590" s="50">
        <v>0</v>
      </c>
      <c r="Q590" s="50">
        <f>ROUND(E590*P590,2)</f>
        <v>0</v>
      </c>
      <c r="R590" s="50"/>
      <c r="S590" s="50" t="s">
        <v>704</v>
      </c>
      <c r="T590" s="51" t="s">
        <v>705</v>
      </c>
      <c r="U590" s="27">
        <v>0</v>
      </c>
      <c r="V590" s="27">
        <f>ROUND(E590*U590,2)</f>
        <v>0</v>
      </c>
      <c r="W590" s="27"/>
      <c r="X590" s="18"/>
      <c r="Y590" s="18"/>
      <c r="Z590" s="18"/>
      <c r="AA590" s="18"/>
      <c r="AB590" s="18"/>
      <c r="AC590" s="18"/>
      <c r="AD590" s="18"/>
      <c r="AE590" s="18"/>
      <c r="AF590" s="18"/>
      <c r="AG590" s="18" t="s">
        <v>61</v>
      </c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</row>
    <row r="591" spans="1:60" outlineLevel="1">
      <c r="A591" s="38">
        <v>155</v>
      </c>
      <c r="B591" s="39" t="s">
        <v>590</v>
      </c>
      <c r="C591" s="56" t="s">
        <v>591</v>
      </c>
      <c r="D591" s="40" t="s">
        <v>703</v>
      </c>
      <c r="E591" s="41">
        <v>162.5309</v>
      </c>
      <c r="F591" s="42"/>
      <c r="G591" s="43">
        <f>ROUND(E591*F591,2)</f>
        <v>0</v>
      </c>
      <c r="H591" s="42">
        <v>2040</v>
      </c>
      <c r="I591" s="43">
        <f>ROUND(E591*H591,2)</f>
        <v>331563.03999999998</v>
      </c>
      <c r="J591" s="42">
        <v>0</v>
      </c>
      <c r="K591" s="43">
        <f>ROUND(E591*J591,2)</f>
        <v>0</v>
      </c>
      <c r="L591" s="43">
        <v>21</v>
      </c>
      <c r="M591" s="43">
        <f>G591*(1+L591/100)</f>
        <v>0</v>
      </c>
      <c r="N591" s="43">
        <v>0.02</v>
      </c>
      <c r="O591" s="43">
        <f>ROUND(E591*N591,2)</f>
        <v>3.25</v>
      </c>
      <c r="P591" s="43">
        <v>0</v>
      </c>
      <c r="Q591" s="43">
        <f>ROUND(E591*P591,2)</f>
        <v>0</v>
      </c>
      <c r="R591" s="43" t="s">
        <v>487</v>
      </c>
      <c r="S591" s="43" t="s">
        <v>704</v>
      </c>
      <c r="T591" s="44" t="s">
        <v>705</v>
      </c>
      <c r="U591" s="27">
        <v>0</v>
      </c>
      <c r="V591" s="27">
        <f>ROUND(E591*U591,2)</f>
        <v>0</v>
      </c>
      <c r="W591" s="27"/>
      <c r="X591" s="18"/>
      <c r="Y591" s="18"/>
      <c r="Z591" s="18"/>
      <c r="AA591" s="18"/>
      <c r="AB591" s="18"/>
      <c r="AC591" s="18"/>
      <c r="AD591" s="18"/>
      <c r="AE591" s="18"/>
      <c r="AF591" s="18"/>
      <c r="AG591" s="18" t="s">
        <v>64</v>
      </c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</row>
    <row r="592" spans="1:60" outlineLevel="1">
      <c r="A592" s="25"/>
      <c r="B592" s="26"/>
      <c r="C592" s="62" t="s">
        <v>592</v>
      </c>
      <c r="D592" s="60"/>
      <c r="E592" s="61">
        <v>140.47</v>
      </c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18"/>
      <c r="Y592" s="18"/>
      <c r="Z592" s="18"/>
      <c r="AA592" s="18"/>
      <c r="AB592" s="18"/>
      <c r="AC592" s="18"/>
      <c r="AD592" s="18"/>
      <c r="AE592" s="18"/>
      <c r="AF592" s="18"/>
      <c r="AG592" s="18" t="s">
        <v>707</v>
      </c>
      <c r="AH592" s="18">
        <v>0</v>
      </c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</row>
    <row r="593" spans="1:60" outlineLevel="1">
      <c r="A593" s="25"/>
      <c r="B593" s="26"/>
      <c r="C593" s="62" t="s">
        <v>593</v>
      </c>
      <c r="D593" s="60"/>
      <c r="E593" s="61">
        <v>22.06</v>
      </c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18"/>
      <c r="Y593" s="18"/>
      <c r="Z593" s="18"/>
      <c r="AA593" s="18"/>
      <c r="AB593" s="18"/>
      <c r="AC593" s="18"/>
      <c r="AD593" s="18"/>
      <c r="AE593" s="18"/>
      <c r="AF593" s="18"/>
      <c r="AG593" s="18" t="s">
        <v>707</v>
      </c>
      <c r="AH593" s="18">
        <v>0</v>
      </c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</row>
    <row r="594" spans="1:60" outlineLevel="1">
      <c r="A594" s="38">
        <v>156</v>
      </c>
      <c r="B594" s="39" t="s">
        <v>594</v>
      </c>
      <c r="C594" s="56" t="s">
        <v>595</v>
      </c>
      <c r="D594" s="40" t="s">
        <v>703</v>
      </c>
      <c r="E594" s="41">
        <v>56.694099999999999</v>
      </c>
      <c r="F594" s="42"/>
      <c r="G594" s="43">
        <f>ROUND(E594*F594,2)</f>
        <v>0</v>
      </c>
      <c r="H594" s="42">
        <v>2665</v>
      </c>
      <c r="I594" s="43">
        <f>ROUND(E594*H594,2)</f>
        <v>151089.78</v>
      </c>
      <c r="J594" s="42">
        <v>0</v>
      </c>
      <c r="K594" s="43">
        <f>ROUND(E594*J594,2)</f>
        <v>0</v>
      </c>
      <c r="L594" s="43">
        <v>21</v>
      </c>
      <c r="M594" s="43">
        <f>G594*(1+L594/100)</f>
        <v>0</v>
      </c>
      <c r="N594" s="43">
        <v>2.5000000000000001E-2</v>
      </c>
      <c r="O594" s="43">
        <f>ROUND(E594*N594,2)</f>
        <v>1.42</v>
      </c>
      <c r="P594" s="43">
        <v>0</v>
      </c>
      <c r="Q594" s="43">
        <f>ROUND(E594*P594,2)</f>
        <v>0</v>
      </c>
      <c r="R594" s="43" t="s">
        <v>487</v>
      </c>
      <c r="S594" s="43" t="s">
        <v>704</v>
      </c>
      <c r="T594" s="44" t="s">
        <v>705</v>
      </c>
      <c r="U594" s="27">
        <v>0</v>
      </c>
      <c r="V594" s="27">
        <f>ROUND(E594*U594,2)</f>
        <v>0</v>
      </c>
      <c r="W594" s="27"/>
      <c r="X594" s="18"/>
      <c r="Y594" s="18"/>
      <c r="Z594" s="18"/>
      <c r="AA594" s="18"/>
      <c r="AB594" s="18"/>
      <c r="AC594" s="18"/>
      <c r="AD594" s="18"/>
      <c r="AE594" s="18"/>
      <c r="AF594" s="18"/>
      <c r="AG594" s="18" t="s">
        <v>64</v>
      </c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</row>
    <row r="595" spans="1:60" outlineLevel="1">
      <c r="A595" s="25"/>
      <c r="B595" s="26"/>
      <c r="C595" s="62" t="s">
        <v>596</v>
      </c>
      <c r="D595" s="60"/>
      <c r="E595" s="61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18"/>
      <c r="Y595" s="18"/>
      <c r="Z595" s="18"/>
      <c r="AA595" s="18"/>
      <c r="AB595" s="18"/>
      <c r="AC595" s="18"/>
      <c r="AD595" s="18"/>
      <c r="AE595" s="18"/>
      <c r="AF595" s="18"/>
      <c r="AG595" s="18" t="s">
        <v>707</v>
      </c>
      <c r="AH595" s="18">
        <v>0</v>
      </c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</row>
    <row r="596" spans="1:60" outlineLevel="1">
      <c r="A596" s="25"/>
      <c r="B596" s="26"/>
      <c r="C596" s="62" t="s">
        <v>597</v>
      </c>
      <c r="D596" s="60"/>
      <c r="E596" s="61">
        <v>5.27</v>
      </c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18"/>
      <c r="Y596" s="18"/>
      <c r="Z596" s="18"/>
      <c r="AA596" s="18"/>
      <c r="AB596" s="18"/>
      <c r="AC596" s="18"/>
      <c r="AD596" s="18"/>
      <c r="AE596" s="18"/>
      <c r="AF596" s="18"/>
      <c r="AG596" s="18" t="s">
        <v>707</v>
      </c>
      <c r="AH596" s="18">
        <v>0</v>
      </c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</row>
    <row r="597" spans="1:60" outlineLevel="1">
      <c r="A597" s="25"/>
      <c r="B597" s="26"/>
      <c r="C597" s="62" t="s">
        <v>598</v>
      </c>
      <c r="D597" s="60"/>
      <c r="E597" s="61">
        <v>51.42</v>
      </c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18"/>
      <c r="Y597" s="18"/>
      <c r="Z597" s="18"/>
      <c r="AA597" s="18"/>
      <c r="AB597" s="18"/>
      <c r="AC597" s="18"/>
      <c r="AD597" s="18"/>
      <c r="AE597" s="18"/>
      <c r="AF597" s="18"/>
      <c r="AG597" s="18" t="s">
        <v>707</v>
      </c>
      <c r="AH597" s="18">
        <v>0</v>
      </c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</row>
    <row r="598" spans="1:60" outlineLevel="1">
      <c r="A598" s="38">
        <v>157</v>
      </c>
      <c r="B598" s="39" t="s">
        <v>599</v>
      </c>
      <c r="C598" s="56" t="s">
        <v>600</v>
      </c>
      <c r="D598" s="40" t="s">
        <v>703</v>
      </c>
      <c r="E598" s="41">
        <v>65.551900000000003</v>
      </c>
      <c r="F598" s="42"/>
      <c r="G598" s="43">
        <f>ROUND(E598*F598,2)</f>
        <v>0</v>
      </c>
      <c r="H598" s="42">
        <v>2260</v>
      </c>
      <c r="I598" s="43">
        <f>ROUND(E598*H598,2)</f>
        <v>148147.29</v>
      </c>
      <c r="J598" s="42">
        <v>0</v>
      </c>
      <c r="K598" s="43">
        <f>ROUND(E598*J598,2)</f>
        <v>0</v>
      </c>
      <c r="L598" s="43">
        <v>21</v>
      </c>
      <c r="M598" s="43">
        <f>G598*(1+L598/100)</f>
        <v>0</v>
      </c>
      <c r="N598" s="43">
        <v>0.02</v>
      </c>
      <c r="O598" s="43">
        <f>ROUND(E598*N598,2)</f>
        <v>1.31</v>
      </c>
      <c r="P598" s="43">
        <v>0</v>
      </c>
      <c r="Q598" s="43">
        <f>ROUND(E598*P598,2)</f>
        <v>0</v>
      </c>
      <c r="R598" s="43" t="s">
        <v>487</v>
      </c>
      <c r="S598" s="43" t="s">
        <v>704</v>
      </c>
      <c r="T598" s="44" t="s">
        <v>705</v>
      </c>
      <c r="U598" s="27">
        <v>0</v>
      </c>
      <c r="V598" s="27">
        <f>ROUND(E598*U598,2)</f>
        <v>0</v>
      </c>
      <c r="W598" s="27"/>
      <c r="X598" s="18"/>
      <c r="Y598" s="18"/>
      <c r="Z598" s="18"/>
      <c r="AA598" s="18"/>
      <c r="AB598" s="18"/>
      <c r="AC598" s="18"/>
      <c r="AD598" s="18"/>
      <c r="AE598" s="18"/>
      <c r="AF598" s="18"/>
      <c r="AG598" s="18" t="s">
        <v>64</v>
      </c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</row>
    <row r="599" spans="1:60" outlineLevel="1">
      <c r="A599" s="25"/>
      <c r="B599" s="26"/>
      <c r="C599" s="62" t="s">
        <v>601</v>
      </c>
      <c r="D599" s="60"/>
      <c r="E599" s="61">
        <v>65.55</v>
      </c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18"/>
      <c r="Y599" s="18"/>
      <c r="Z599" s="18"/>
      <c r="AA599" s="18"/>
      <c r="AB599" s="18"/>
      <c r="AC599" s="18"/>
      <c r="AD599" s="18"/>
      <c r="AE599" s="18"/>
      <c r="AF599" s="18"/>
      <c r="AG599" s="18" t="s">
        <v>707</v>
      </c>
      <c r="AH599" s="18">
        <v>0</v>
      </c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</row>
    <row r="600" spans="1:60" outlineLevel="1">
      <c r="A600" s="38">
        <v>158</v>
      </c>
      <c r="B600" s="39" t="s">
        <v>602</v>
      </c>
      <c r="C600" s="56" t="s">
        <v>603</v>
      </c>
      <c r="D600" s="40" t="s">
        <v>782</v>
      </c>
      <c r="E600" s="41">
        <v>440</v>
      </c>
      <c r="F600" s="42"/>
      <c r="G600" s="43">
        <f>ROUND(E600*F600,2)</f>
        <v>0</v>
      </c>
      <c r="H600" s="42">
        <v>58.6</v>
      </c>
      <c r="I600" s="43">
        <f>ROUND(E600*H600,2)</f>
        <v>25784</v>
      </c>
      <c r="J600" s="42">
        <v>0</v>
      </c>
      <c r="K600" s="43">
        <f>ROUND(E600*J600,2)</f>
        <v>0</v>
      </c>
      <c r="L600" s="43">
        <v>21</v>
      </c>
      <c r="M600" s="43">
        <f>G600*(1+L600/100)</f>
        <v>0</v>
      </c>
      <c r="N600" s="43">
        <v>6.0000000000000002E-5</v>
      </c>
      <c r="O600" s="43">
        <f>ROUND(E600*N600,2)</f>
        <v>0.03</v>
      </c>
      <c r="P600" s="43">
        <v>0</v>
      </c>
      <c r="Q600" s="43">
        <f>ROUND(E600*P600,2)</f>
        <v>0</v>
      </c>
      <c r="R600" s="43" t="s">
        <v>487</v>
      </c>
      <c r="S600" s="43" t="s">
        <v>704</v>
      </c>
      <c r="T600" s="44" t="s">
        <v>705</v>
      </c>
      <c r="U600" s="27">
        <v>0</v>
      </c>
      <c r="V600" s="27">
        <f>ROUND(E600*U600,2)</f>
        <v>0</v>
      </c>
      <c r="W600" s="27"/>
      <c r="X600" s="18"/>
      <c r="Y600" s="18"/>
      <c r="Z600" s="18"/>
      <c r="AA600" s="18"/>
      <c r="AB600" s="18"/>
      <c r="AC600" s="18"/>
      <c r="AD600" s="18"/>
      <c r="AE600" s="18"/>
      <c r="AF600" s="18"/>
      <c r="AG600" s="18" t="s">
        <v>64</v>
      </c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</row>
    <row r="601" spans="1:60" outlineLevel="1">
      <c r="A601" s="25"/>
      <c r="B601" s="26"/>
      <c r="C601" s="62" t="s">
        <v>604</v>
      </c>
      <c r="D601" s="60"/>
      <c r="E601" s="61">
        <v>436.97</v>
      </c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18"/>
      <c r="Y601" s="18"/>
      <c r="Z601" s="18"/>
      <c r="AA601" s="18"/>
      <c r="AB601" s="18"/>
      <c r="AC601" s="18"/>
      <c r="AD601" s="18"/>
      <c r="AE601" s="18"/>
      <c r="AF601" s="18"/>
      <c r="AG601" s="18" t="s">
        <v>707</v>
      </c>
      <c r="AH601" s="18">
        <v>0</v>
      </c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</row>
    <row r="602" spans="1:60" outlineLevel="1">
      <c r="A602" s="25"/>
      <c r="B602" s="26"/>
      <c r="C602" s="62" t="s">
        <v>605</v>
      </c>
      <c r="D602" s="60"/>
      <c r="E602" s="61">
        <v>3.03</v>
      </c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18"/>
      <c r="Y602" s="18"/>
      <c r="Z602" s="18"/>
      <c r="AA602" s="18"/>
      <c r="AB602" s="18"/>
      <c r="AC602" s="18"/>
      <c r="AD602" s="18"/>
      <c r="AE602" s="18"/>
      <c r="AF602" s="18"/>
      <c r="AG602" s="18" t="s">
        <v>707</v>
      </c>
      <c r="AH602" s="18">
        <v>0</v>
      </c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</row>
    <row r="603" spans="1:60" outlineLevel="1">
      <c r="A603" s="38">
        <v>159</v>
      </c>
      <c r="B603" s="39" t="s">
        <v>606</v>
      </c>
      <c r="C603" s="56" t="s">
        <v>607</v>
      </c>
      <c r="D603" s="40" t="s">
        <v>2492</v>
      </c>
      <c r="E603" s="41">
        <v>275</v>
      </c>
      <c r="F603" s="42"/>
      <c r="G603" s="43">
        <f>ROUND(E603*F603,2)</f>
        <v>0</v>
      </c>
      <c r="H603" s="42">
        <v>18.2</v>
      </c>
      <c r="I603" s="43">
        <f>ROUND(E603*H603,2)</f>
        <v>5005</v>
      </c>
      <c r="J603" s="42">
        <v>0</v>
      </c>
      <c r="K603" s="43">
        <f>ROUND(E603*J603,2)</f>
        <v>0</v>
      </c>
      <c r="L603" s="43">
        <v>21</v>
      </c>
      <c r="M603" s="43">
        <f>G603*(1+L603/100)</f>
        <v>0</v>
      </c>
      <c r="N603" s="43">
        <v>1E-3</v>
      </c>
      <c r="O603" s="43">
        <f>ROUND(E603*N603,2)</f>
        <v>0.28000000000000003</v>
      </c>
      <c r="P603" s="43">
        <v>0</v>
      </c>
      <c r="Q603" s="43">
        <f>ROUND(E603*P603,2)</f>
        <v>0</v>
      </c>
      <c r="R603" s="43" t="s">
        <v>487</v>
      </c>
      <c r="S603" s="43" t="s">
        <v>704</v>
      </c>
      <c r="T603" s="44" t="s">
        <v>705</v>
      </c>
      <c r="U603" s="27">
        <v>0</v>
      </c>
      <c r="V603" s="27">
        <f>ROUND(E603*U603,2)</f>
        <v>0</v>
      </c>
      <c r="W603" s="27"/>
      <c r="X603" s="18"/>
      <c r="Y603" s="18"/>
      <c r="Z603" s="18"/>
      <c r="AA603" s="18"/>
      <c r="AB603" s="18"/>
      <c r="AC603" s="18"/>
      <c r="AD603" s="18"/>
      <c r="AE603" s="18"/>
      <c r="AF603" s="18"/>
      <c r="AG603" s="18" t="s">
        <v>64</v>
      </c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</row>
    <row r="604" spans="1:60" outlineLevel="1">
      <c r="A604" s="25"/>
      <c r="B604" s="26"/>
      <c r="C604" s="62" t="s">
        <v>608</v>
      </c>
      <c r="D604" s="60"/>
      <c r="E604" s="61">
        <v>257.04000000000002</v>
      </c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18"/>
      <c r="Y604" s="18"/>
      <c r="Z604" s="18"/>
      <c r="AA604" s="18"/>
      <c r="AB604" s="18"/>
      <c r="AC604" s="18"/>
      <c r="AD604" s="18"/>
      <c r="AE604" s="18"/>
      <c r="AF604" s="18"/>
      <c r="AG604" s="18" t="s">
        <v>707</v>
      </c>
      <c r="AH604" s="18">
        <v>0</v>
      </c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</row>
    <row r="605" spans="1:60" outlineLevel="1">
      <c r="A605" s="25"/>
      <c r="B605" s="26"/>
      <c r="C605" s="62" t="s">
        <v>609</v>
      </c>
      <c r="D605" s="60"/>
      <c r="E605" s="61">
        <v>17.96</v>
      </c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18"/>
      <c r="Y605" s="18"/>
      <c r="Z605" s="18"/>
      <c r="AA605" s="18"/>
      <c r="AB605" s="18"/>
      <c r="AC605" s="18"/>
      <c r="AD605" s="18"/>
      <c r="AE605" s="18"/>
      <c r="AF605" s="18"/>
      <c r="AG605" s="18" t="s">
        <v>707</v>
      </c>
      <c r="AH605" s="18">
        <v>0</v>
      </c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</row>
    <row r="606" spans="1:60">
      <c r="A606" s="32" t="s">
        <v>1299</v>
      </c>
      <c r="B606" s="33" t="s">
        <v>1254</v>
      </c>
      <c r="C606" s="54" t="s">
        <v>1255</v>
      </c>
      <c r="D606" s="34"/>
      <c r="E606" s="35"/>
      <c r="F606" s="36"/>
      <c r="G606" s="36">
        <f>SUMIF(AG607:AG614,"&lt;&gt;NOR",G607:G614)</f>
        <v>0</v>
      </c>
      <c r="H606" s="36"/>
      <c r="I606" s="36">
        <f>SUM(I607:I614)</f>
        <v>17194.84</v>
      </c>
      <c r="J606" s="36"/>
      <c r="K606" s="36">
        <f>SUM(K607:K614)</f>
        <v>17330.34</v>
      </c>
      <c r="L606" s="36"/>
      <c r="M606" s="36">
        <f>SUM(M607:M614)</f>
        <v>0</v>
      </c>
      <c r="N606" s="36"/>
      <c r="O606" s="36">
        <f>SUM(O607:O614)</f>
        <v>1.07</v>
      </c>
      <c r="P606" s="36"/>
      <c r="Q606" s="36">
        <f>SUM(Q607:Q614)</f>
        <v>0</v>
      </c>
      <c r="R606" s="36"/>
      <c r="S606" s="36"/>
      <c r="T606" s="37"/>
      <c r="U606" s="31"/>
      <c r="V606" s="31">
        <f>SUM(V607:V614)</f>
        <v>0</v>
      </c>
      <c r="W606" s="31"/>
      <c r="AG606" t="s">
        <v>1300</v>
      </c>
    </row>
    <row r="607" spans="1:60" ht="22.5" outlineLevel="1">
      <c r="A607" s="38">
        <v>160</v>
      </c>
      <c r="B607" s="39" t="s">
        <v>610</v>
      </c>
      <c r="C607" s="56" t="s">
        <v>611</v>
      </c>
      <c r="D607" s="40" t="s">
        <v>730</v>
      </c>
      <c r="E607" s="41">
        <v>88.876000000000005</v>
      </c>
      <c r="F607" s="42"/>
      <c r="G607" s="43">
        <f>ROUND(E607*F607,2)</f>
        <v>0</v>
      </c>
      <c r="H607" s="42">
        <v>177.27</v>
      </c>
      <c r="I607" s="43">
        <f>ROUND(E607*H607,2)</f>
        <v>15755.05</v>
      </c>
      <c r="J607" s="42">
        <v>178.73</v>
      </c>
      <c r="K607" s="43">
        <f>ROUND(E607*J607,2)</f>
        <v>15884.81</v>
      </c>
      <c r="L607" s="43">
        <v>21</v>
      </c>
      <c r="M607" s="43">
        <f>G607*(1+L607/100)</f>
        <v>0</v>
      </c>
      <c r="N607" s="43">
        <v>1.179E-2</v>
      </c>
      <c r="O607" s="43">
        <f>ROUND(E607*N607,2)</f>
        <v>1.05</v>
      </c>
      <c r="P607" s="43">
        <v>0</v>
      </c>
      <c r="Q607" s="43">
        <f>ROUND(E607*P607,2)</f>
        <v>0</v>
      </c>
      <c r="R607" s="43"/>
      <c r="S607" s="43" t="s">
        <v>704</v>
      </c>
      <c r="T607" s="44" t="s">
        <v>705</v>
      </c>
      <c r="U607" s="27">
        <v>0</v>
      </c>
      <c r="V607" s="27">
        <f>ROUND(E607*U607,2)</f>
        <v>0</v>
      </c>
      <c r="W607" s="27"/>
      <c r="X607" s="18"/>
      <c r="Y607" s="18"/>
      <c r="Z607" s="18"/>
      <c r="AA607" s="18"/>
      <c r="AB607" s="18"/>
      <c r="AC607" s="18"/>
      <c r="AD607" s="18"/>
      <c r="AE607" s="18"/>
      <c r="AF607" s="18"/>
      <c r="AG607" s="18" t="s">
        <v>2274</v>
      </c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</row>
    <row r="608" spans="1:60" outlineLevel="1">
      <c r="A608" s="25"/>
      <c r="B608" s="26"/>
      <c r="C608" s="177" t="s">
        <v>612</v>
      </c>
      <c r="D608" s="178"/>
      <c r="E608" s="178"/>
      <c r="F608" s="178"/>
      <c r="G608" s="178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18"/>
      <c r="Y608" s="18"/>
      <c r="Z608" s="18"/>
      <c r="AA608" s="18"/>
      <c r="AB608" s="18"/>
      <c r="AC608" s="18"/>
      <c r="AD608" s="18"/>
      <c r="AE608" s="18"/>
      <c r="AF608" s="18"/>
      <c r="AG608" s="18" t="s">
        <v>1310</v>
      </c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</row>
    <row r="609" spans="1:60" outlineLevel="1">
      <c r="A609" s="25"/>
      <c r="B609" s="26"/>
      <c r="C609" s="62" t="s">
        <v>613</v>
      </c>
      <c r="D609" s="60"/>
      <c r="E609" s="61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18"/>
      <c r="Y609" s="18"/>
      <c r="Z609" s="18"/>
      <c r="AA609" s="18"/>
      <c r="AB609" s="18"/>
      <c r="AC609" s="18"/>
      <c r="AD609" s="18"/>
      <c r="AE609" s="18"/>
      <c r="AF609" s="18"/>
      <c r="AG609" s="18" t="s">
        <v>707</v>
      </c>
      <c r="AH609" s="18">
        <v>0</v>
      </c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</row>
    <row r="610" spans="1:60" outlineLevel="1">
      <c r="A610" s="25"/>
      <c r="B610" s="26"/>
      <c r="C610" s="62" t="s">
        <v>614</v>
      </c>
      <c r="D610" s="60"/>
      <c r="E610" s="61">
        <v>87.1</v>
      </c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18"/>
      <c r="Y610" s="18"/>
      <c r="Z610" s="18"/>
      <c r="AA610" s="18"/>
      <c r="AB610" s="18"/>
      <c r="AC610" s="18"/>
      <c r="AD610" s="18"/>
      <c r="AE610" s="18"/>
      <c r="AF610" s="18"/>
      <c r="AG610" s="18" t="s">
        <v>707</v>
      </c>
      <c r="AH610" s="18">
        <v>0</v>
      </c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</row>
    <row r="611" spans="1:60" outlineLevel="1">
      <c r="A611" s="25"/>
      <c r="B611" s="26"/>
      <c r="C611" s="62" t="s">
        <v>615</v>
      </c>
      <c r="D611" s="60"/>
      <c r="E611" s="61">
        <v>1.78</v>
      </c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18"/>
      <c r="Y611" s="18"/>
      <c r="Z611" s="18"/>
      <c r="AA611" s="18"/>
      <c r="AB611" s="18"/>
      <c r="AC611" s="18"/>
      <c r="AD611" s="18"/>
      <c r="AE611" s="18"/>
      <c r="AF611" s="18"/>
      <c r="AG611" s="18" t="s">
        <v>707</v>
      </c>
      <c r="AH611" s="18">
        <v>0</v>
      </c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</row>
    <row r="612" spans="1:60" outlineLevel="1">
      <c r="A612" s="38">
        <v>161</v>
      </c>
      <c r="B612" s="39" t="s">
        <v>616</v>
      </c>
      <c r="C612" s="56" t="s">
        <v>617</v>
      </c>
      <c r="D612" s="40" t="s">
        <v>730</v>
      </c>
      <c r="E612" s="41">
        <v>88.876000000000005</v>
      </c>
      <c r="F612" s="42"/>
      <c r="G612" s="43">
        <f>ROUND(E612*F612,2)</f>
        <v>0</v>
      </c>
      <c r="H612" s="42">
        <v>16.2</v>
      </c>
      <c r="I612" s="43">
        <f>ROUND(E612*H612,2)</f>
        <v>1439.79</v>
      </c>
      <c r="J612" s="42">
        <v>0</v>
      </c>
      <c r="K612" s="43">
        <f>ROUND(E612*J612,2)</f>
        <v>0</v>
      </c>
      <c r="L612" s="43">
        <v>21</v>
      </c>
      <c r="M612" s="43">
        <f>G612*(1+L612/100)</f>
        <v>0</v>
      </c>
      <c r="N612" s="43">
        <v>2.4000000000000001E-4</v>
      </c>
      <c r="O612" s="43">
        <f>ROUND(E612*N612,2)</f>
        <v>0.02</v>
      </c>
      <c r="P612" s="43">
        <v>0</v>
      </c>
      <c r="Q612" s="43">
        <f>ROUND(E612*P612,2)</f>
        <v>0</v>
      </c>
      <c r="R612" s="43"/>
      <c r="S612" s="43" t="s">
        <v>704</v>
      </c>
      <c r="T612" s="44" t="s">
        <v>705</v>
      </c>
      <c r="U612" s="27">
        <v>0</v>
      </c>
      <c r="V612" s="27">
        <f>ROUND(E612*U612,2)</f>
        <v>0</v>
      </c>
      <c r="W612" s="27"/>
      <c r="X612" s="18"/>
      <c r="Y612" s="18"/>
      <c r="Z612" s="18"/>
      <c r="AA612" s="18"/>
      <c r="AB612" s="18"/>
      <c r="AC612" s="18"/>
      <c r="AD612" s="18"/>
      <c r="AE612" s="18"/>
      <c r="AF612" s="18"/>
      <c r="AG612" s="18" t="s">
        <v>2274</v>
      </c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</row>
    <row r="613" spans="1:60" outlineLevel="1">
      <c r="A613" s="25"/>
      <c r="B613" s="26"/>
      <c r="C613" s="62" t="s">
        <v>618</v>
      </c>
      <c r="D613" s="60"/>
      <c r="E613" s="61">
        <v>88.88</v>
      </c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18"/>
      <c r="Y613" s="18"/>
      <c r="Z613" s="18"/>
      <c r="AA613" s="18"/>
      <c r="AB613" s="18"/>
      <c r="AC613" s="18"/>
      <c r="AD613" s="18"/>
      <c r="AE613" s="18"/>
      <c r="AF613" s="18"/>
      <c r="AG613" s="18" t="s">
        <v>707</v>
      </c>
      <c r="AH613" s="18">
        <v>0</v>
      </c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</row>
    <row r="614" spans="1:60" outlineLevel="1">
      <c r="A614" s="45">
        <v>162</v>
      </c>
      <c r="B614" s="46" t="s">
        <v>619</v>
      </c>
      <c r="C614" s="55" t="s">
        <v>620</v>
      </c>
      <c r="D614" s="47" t="s">
        <v>748</v>
      </c>
      <c r="E614" s="48">
        <v>1.06918</v>
      </c>
      <c r="F614" s="49"/>
      <c r="G614" s="50">
        <f>ROUND(E614*F614,2)</f>
        <v>0</v>
      </c>
      <c r="H614" s="49">
        <v>0</v>
      </c>
      <c r="I614" s="50">
        <f>ROUND(E614*H614,2)</f>
        <v>0</v>
      </c>
      <c r="J614" s="49">
        <v>1352</v>
      </c>
      <c r="K614" s="50">
        <f>ROUND(E614*J614,2)</f>
        <v>1445.53</v>
      </c>
      <c r="L614" s="50">
        <v>21</v>
      </c>
      <c r="M614" s="50">
        <f>G614*(1+L614/100)</f>
        <v>0</v>
      </c>
      <c r="N614" s="50">
        <v>0</v>
      </c>
      <c r="O614" s="50">
        <f>ROUND(E614*N614,2)</f>
        <v>0</v>
      </c>
      <c r="P614" s="50">
        <v>0</v>
      </c>
      <c r="Q614" s="50">
        <f>ROUND(E614*P614,2)</f>
        <v>0</v>
      </c>
      <c r="R614" s="50"/>
      <c r="S614" s="50" t="s">
        <v>704</v>
      </c>
      <c r="T614" s="51" t="s">
        <v>705</v>
      </c>
      <c r="U614" s="27">
        <v>0</v>
      </c>
      <c r="V614" s="27">
        <f>ROUND(E614*U614,2)</f>
        <v>0</v>
      </c>
      <c r="W614" s="27"/>
      <c r="X614" s="18"/>
      <c r="Y614" s="18"/>
      <c r="Z614" s="18"/>
      <c r="AA614" s="18"/>
      <c r="AB614" s="18"/>
      <c r="AC614" s="18"/>
      <c r="AD614" s="18"/>
      <c r="AE614" s="18"/>
      <c r="AF614" s="18"/>
      <c r="AG614" s="18" t="s">
        <v>61</v>
      </c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</row>
    <row r="615" spans="1:60">
      <c r="A615" s="32" t="s">
        <v>1299</v>
      </c>
      <c r="B615" s="33" t="s">
        <v>1256</v>
      </c>
      <c r="C615" s="54" t="s">
        <v>1257</v>
      </c>
      <c r="D615" s="34"/>
      <c r="E615" s="35"/>
      <c r="F615" s="36"/>
      <c r="G615" s="36">
        <f>SUMIF(AG616:AG628,"&lt;&gt;NOR",G616:G628)</f>
        <v>0</v>
      </c>
      <c r="H615" s="36"/>
      <c r="I615" s="36">
        <f>SUM(I616:I628)</f>
        <v>25808.93</v>
      </c>
      <c r="J615" s="36"/>
      <c r="K615" s="36">
        <f>SUM(K616:K628)</f>
        <v>11395.89</v>
      </c>
      <c r="L615" s="36"/>
      <c r="M615" s="36">
        <f>SUM(M616:M628)</f>
        <v>0</v>
      </c>
      <c r="N615" s="36"/>
      <c r="O615" s="36">
        <f>SUM(O616:O628)</f>
        <v>1.33</v>
      </c>
      <c r="P615" s="36"/>
      <c r="Q615" s="36">
        <f>SUM(Q616:Q628)</f>
        <v>0</v>
      </c>
      <c r="R615" s="36"/>
      <c r="S615" s="36"/>
      <c r="T615" s="37"/>
      <c r="U615" s="31"/>
      <c r="V615" s="31">
        <f>SUM(V616:V628)</f>
        <v>0</v>
      </c>
      <c r="W615" s="31"/>
      <c r="AG615" t="s">
        <v>1300</v>
      </c>
    </row>
    <row r="616" spans="1:60" outlineLevel="1">
      <c r="A616" s="38">
        <v>163</v>
      </c>
      <c r="B616" s="39" t="s">
        <v>621</v>
      </c>
      <c r="C616" s="56" t="s">
        <v>622</v>
      </c>
      <c r="D616" s="40" t="s">
        <v>730</v>
      </c>
      <c r="E616" s="41">
        <v>78</v>
      </c>
      <c r="F616" s="42"/>
      <c r="G616" s="43">
        <f>ROUND(E616*F616,2)</f>
        <v>0</v>
      </c>
      <c r="H616" s="42">
        <v>19.54</v>
      </c>
      <c r="I616" s="43">
        <f>ROUND(E616*H616,2)</f>
        <v>1524.12</v>
      </c>
      <c r="J616" s="42">
        <v>128.46</v>
      </c>
      <c r="K616" s="43">
        <f>ROUND(E616*J616,2)</f>
        <v>10019.879999999999</v>
      </c>
      <c r="L616" s="43">
        <v>21</v>
      </c>
      <c r="M616" s="43">
        <f>G616*(1+L616/100)</f>
        <v>0</v>
      </c>
      <c r="N616" s="43">
        <v>7.3999999999999999E-4</v>
      </c>
      <c r="O616" s="43">
        <f>ROUND(E616*N616,2)</f>
        <v>0.06</v>
      </c>
      <c r="P616" s="43">
        <v>0</v>
      </c>
      <c r="Q616" s="43">
        <f>ROUND(E616*P616,2)</f>
        <v>0</v>
      </c>
      <c r="R616" s="43"/>
      <c r="S616" s="43" t="s">
        <v>704</v>
      </c>
      <c r="T616" s="44" t="s">
        <v>705</v>
      </c>
      <c r="U616" s="27">
        <v>0</v>
      </c>
      <c r="V616" s="27">
        <f>ROUND(E616*U616,2)</f>
        <v>0</v>
      </c>
      <c r="W616" s="27"/>
      <c r="X616" s="18"/>
      <c r="Y616" s="18"/>
      <c r="Z616" s="18"/>
      <c r="AA616" s="18"/>
      <c r="AB616" s="18"/>
      <c r="AC616" s="18"/>
      <c r="AD616" s="18"/>
      <c r="AE616" s="18"/>
      <c r="AF616" s="18"/>
      <c r="AG616" s="18" t="s">
        <v>2274</v>
      </c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</row>
    <row r="617" spans="1:60" outlineLevel="1">
      <c r="A617" s="25"/>
      <c r="B617" s="26"/>
      <c r="C617" s="62" t="s">
        <v>623</v>
      </c>
      <c r="D617" s="60"/>
      <c r="E617" s="61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18"/>
      <c r="Y617" s="18"/>
      <c r="Z617" s="18"/>
      <c r="AA617" s="18"/>
      <c r="AB617" s="18"/>
      <c r="AC617" s="18"/>
      <c r="AD617" s="18"/>
      <c r="AE617" s="18"/>
      <c r="AF617" s="18"/>
      <c r="AG617" s="18" t="s">
        <v>707</v>
      </c>
      <c r="AH617" s="18">
        <v>0</v>
      </c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</row>
    <row r="618" spans="1:60" outlineLevel="1">
      <c r="A618" s="25"/>
      <c r="B618" s="26"/>
      <c r="C618" s="62" t="s">
        <v>624</v>
      </c>
      <c r="D618" s="60"/>
      <c r="E618" s="61">
        <v>39</v>
      </c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18"/>
      <c r="Y618" s="18"/>
      <c r="Z618" s="18"/>
      <c r="AA618" s="18"/>
      <c r="AB618" s="18"/>
      <c r="AC618" s="18"/>
      <c r="AD618" s="18"/>
      <c r="AE618" s="18"/>
      <c r="AF618" s="18"/>
      <c r="AG618" s="18" t="s">
        <v>707</v>
      </c>
      <c r="AH618" s="18">
        <v>0</v>
      </c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</row>
    <row r="619" spans="1:60" outlineLevel="1">
      <c r="A619" s="25"/>
      <c r="B619" s="26"/>
      <c r="C619" s="62" t="s">
        <v>625</v>
      </c>
      <c r="D619" s="60"/>
      <c r="E619" s="61">
        <v>19.5</v>
      </c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18"/>
      <c r="Y619" s="18"/>
      <c r="Z619" s="18"/>
      <c r="AA619" s="18"/>
      <c r="AB619" s="18"/>
      <c r="AC619" s="18"/>
      <c r="AD619" s="18"/>
      <c r="AE619" s="18"/>
      <c r="AF619" s="18"/>
      <c r="AG619" s="18" t="s">
        <v>707</v>
      </c>
      <c r="AH619" s="18">
        <v>0</v>
      </c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</row>
    <row r="620" spans="1:60" outlineLevel="1">
      <c r="A620" s="25"/>
      <c r="B620" s="26"/>
      <c r="C620" s="62" t="s">
        <v>626</v>
      </c>
      <c r="D620" s="60"/>
      <c r="E620" s="61">
        <v>19.5</v>
      </c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18"/>
      <c r="Y620" s="18"/>
      <c r="Z620" s="18"/>
      <c r="AA620" s="18"/>
      <c r="AB620" s="18"/>
      <c r="AC620" s="18"/>
      <c r="AD620" s="18"/>
      <c r="AE620" s="18"/>
      <c r="AF620" s="18"/>
      <c r="AG620" s="18" t="s">
        <v>707</v>
      </c>
      <c r="AH620" s="18">
        <v>0</v>
      </c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</row>
    <row r="621" spans="1:60" outlineLevel="1">
      <c r="A621" s="45">
        <v>164</v>
      </c>
      <c r="B621" s="46" t="s">
        <v>627</v>
      </c>
      <c r="C621" s="55" t="s">
        <v>628</v>
      </c>
      <c r="D621" s="47" t="s">
        <v>748</v>
      </c>
      <c r="E621" s="48">
        <v>1.32436</v>
      </c>
      <c r="F621" s="49"/>
      <c r="G621" s="50">
        <f>ROUND(E621*F621,2)</f>
        <v>0</v>
      </c>
      <c r="H621" s="49">
        <v>0</v>
      </c>
      <c r="I621" s="50">
        <f>ROUND(E621*H621,2)</f>
        <v>0</v>
      </c>
      <c r="J621" s="49">
        <v>1039</v>
      </c>
      <c r="K621" s="50">
        <f>ROUND(E621*J621,2)</f>
        <v>1376.01</v>
      </c>
      <c r="L621" s="50">
        <v>21</v>
      </c>
      <c r="M621" s="50">
        <f>G621*(1+L621/100)</f>
        <v>0</v>
      </c>
      <c r="N621" s="50">
        <v>0</v>
      </c>
      <c r="O621" s="50">
        <f>ROUND(E621*N621,2)</f>
        <v>0</v>
      </c>
      <c r="P621" s="50">
        <v>0</v>
      </c>
      <c r="Q621" s="50">
        <f>ROUND(E621*P621,2)</f>
        <v>0</v>
      </c>
      <c r="R621" s="50"/>
      <c r="S621" s="50" t="s">
        <v>704</v>
      </c>
      <c r="T621" s="51" t="s">
        <v>705</v>
      </c>
      <c r="U621" s="27">
        <v>0</v>
      </c>
      <c r="V621" s="27">
        <f>ROUND(E621*U621,2)</f>
        <v>0</v>
      </c>
      <c r="W621" s="27"/>
      <c r="X621" s="18"/>
      <c r="Y621" s="18"/>
      <c r="Z621" s="18"/>
      <c r="AA621" s="18"/>
      <c r="AB621" s="18"/>
      <c r="AC621" s="18"/>
      <c r="AD621" s="18"/>
      <c r="AE621" s="18"/>
      <c r="AF621" s="18"/>
      <c r="AG621" s="18" t="s">
        <v>61</v>
      </c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</row>
    <row r="622" spans="1:60" outlineLevel="1">
      <c r="A622" s="38">
        <v>165</v>
      </c>
      <c r="B622" s="39" t="s">
        <v>629</v>
      </c>
      <c r="C622" s="56" t="s">
        <v>630</v>
      </c>
      <c r="D622" s="40" t="s">
        <v>730</v>
      </c>
      <c r="E622" s="41">
        <v>91.125</v>
      </c>
      <c r="F622" s="42"/>
      <c r="G622" s="43">
        <f>ROUND(E622*F622,2)</f>
        <v>0</v>
      </c>
      <c r="H622" s="42">
        <v>266.5</v>
      </c>
      <c r="I622" s="43">
        <f>ROUND(E622*H622,2)</f>
        <v>24284.81</v>
      </c>
      <c r="J622" s="42">
        <v>0</v>
      </c>
      <c r="K622" s="43">
        <f>ROUND(E622*J622,2)</f>
        <v>0</v>
      </c>
      <c r="L622" s="43">
        <v>21</v>
      </c>
      <c r="M622" s="43">
        <f>G622*(1+L622/100)</f>
        <v>0</v>
      </c>
      <c r="N622" s="43">
        <v>1.3899999999999999E-2</v>
      </c>
      <c r="O622" s="43">
        <f>ROUND(E622*N622,2)</f>
        <v>1.27</v>
      </c>
      <c r="P622" s="43">
        <v>0</v>
      </c>
      <c r="Q622" s="43">
        <f>ROUND(E622*P622,2)</f>
        <v>0</v>
      </c>
      <c r="R622" s="43" t="s">
        <v>487</v>
      </c>
      <c r="S622" s="43" t="s">
        <v>704</v>
      </c>
      <c r="T622" s="44" t="s">
        <v>705</v>
      </c>
      <c r="U622" s="27">
        <v>0</v>
      </c>
      <c r="V622" s="27">
        <f>ROUND(E622*U622,2)</f>
        <v>0</v>
      </c>
      <c r="W622" s="27"/>
      <c r="X622" s="18"/>
      <c r="Y622" s="18"/>
      <c r="Z622" s="18"/>
      <c r="AA622" s="18"/>
      <c r="AB622" s="18"/>
      <c r="AC622" s="18"/>
      <c r="AD622" s="18"/>
      <c r="AE622" s="18"/>
      <c r="AF622" s="18"/>
      <c r="AG622" s="18" t="s">
        <v>64</v>
      </c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</row>
    <row r="623" spans="1:60" outlineLevel="1">
      <c r="A623" s="25"/>
      <c r="B623" s="26"/>
      <c r="C623" s="177" t="s">
        <v>975</v>
      </c>
      <c r="D623" s="178"/>
      <c r="E623" s="178"/>
      <c r="F623" s="178"/>
      <c r="G623" s="178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18"/>
      <c r="Y623" s="18"/>
      <c r="Z623" s="18"/>
      <c r="AA623" s="18"/>
      <c r="AB623" s="18"/>
      <c r="AC623" s="18"/>
      <c r="AD623" s="18"/>
      <c r="AE623" s="18"/>
      <c r="AF623" s="18"/>
      <c r="AG623" s="18" t="s">
        <v>1310</v>
      </c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</row>
    <row r="624" spans="1:60" outlineLevel="1">
      <c r="A624" s="25"/>
      <c r="B624" s="26"/>
      <c r="C624" s="179" t="s">
        <v>631</v>
      </c>
      <c r="D624" s="180"/>
      <c r="E624" s="180"/>
      <c r="F624" s="180"/>
      <c r="G624" s="180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18"/>
      <c r="Y624" s="18"/>
      <c r="Z624" s="18"/>
      <c r="AA624" s="18"/>
      <c r="AB624" s="18"/>
      <c r="AC624" s="18"/>
      <c r="AD624" s="18"/>
      <c r="AE624" s="18"/>
      <c r="AF624" s="18"/>
      <c r="AG624" s="18" t="s">
        <v>1310</v>
      </c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</row>
    <row r="625" spans="1:60" outlineLevel="1">
      <c r="A625" s="25"/>
      <c r="B625" s="26"/>
      <c r="C625" s="179" t="s">
        <v>632</v>
      </c>
      <c r="D625" s="180"/>
      <c r="E625" s="180"/>
      <c r="F625" s="180"/>
      <c r="G625" s="180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18"/>
      <c r="Y625" s="18"/>
      <c r="Z625" s="18"/>
      <c r="AA625" s="18"/>
      <c r="AB625" s="18"/>
      <c r="AC625" s="18"/>
      <c r="AD625" s="18"/>
      <c r="AE625" s="18"/>
      <c r="AF625" s="18"/>
      <c r="AG625" s="18" t="s">
        <v>1310</v>
      </c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</row>
    <row r="626" spans="1:60" outlineLevel="1">
      <c r="A626" s="25"/>
      <c r="B626" s="26"/>
      <c r="C626" s="179" t="s">
        <v>633</v>
      </c>
      <c r="D626" s="180"/>
      <c r="E626" s="180"/>
      <c r="F626" s="180"/>
      <c r="G626" s="180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18"/>
      <c r="Y626" s="18"/>
      <c r="Z626" s="18"/>
      <c r="AA626" s="18"/>
      <c r="AB626" s="18"/>
      <c r="AC626" s="18"/>
      <c r="AD626" s="18"/>
      <c r="AE626" s="18"/>
      <c r="AF626" s="18"/>
      <c r="AG626" s="18" t="s">
        <v>1310</v>
      </c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</row>
    <row r="627" spans="1:60" outlineLevel="1">
      <c r="A627" s="25"/>
      <c r="B627" s="26"/>
      <c r="C627" s="62" t="s">
        <v>634</v>
      </c>
      <c r="D627" s="60"/>
      <c r="E627" s="61">
        <v>89.7</v>
      </c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18"/>
      <c r="Y627" s="18"/>
      <c r="Z627" s="18"/>
      <c r="AA627" s="18"/>
      <c r="AB627" s="18"/>
      <c r="AC627" s="18"/>
      <c r="AD627" s="18"/>
      <c r="AE627" s="18"/>
      <c r="AF627" s="18"/>
      <c r="AG627" s="18" t="s">
        <v>707</v>
      </c>
      <c r="AH627" s="18">
        <v>0</v>
      </c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</row>
    <row r="628" spans="1:60" outlineLevel="1">
      <c r="A628" s="25"/>
      <c r="B628" s="26"/>
      <c r="C628" s="62" t="s">
        <v>635</v>
      </c>
      <c r="D628" s="60"/>
      <c r="E628" s="61">
        <v>1.43</v>
      </c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18"/>
      <c r="Y628" s="18"/>
      <c r="Z628" s="18"/>
      <c r="AA628" s="18"/>
      <c r="AB628" s="18"/>
      <c r="AC628" s="18"/>
      <c r="AD628" s="18"/>
      <c r="AE628" s="18"/>
      <c r="AF628" s="18"/>
      <c r="AG628" s="18" t="s">
        <v>707</v>
      </c>
      <c r="AH628" s="18">
        <v>0</v>
      </c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</row>
    <row r="629" spans="1:60">
      <c r="A629" s="32" t="s">
        <v>1299</v>
      </c>
      <c r="B629" s="33" t="s">
        <v>1258</v>
      </c>
      <c r="C629" s="54" t="s">
        <v>1259</v>
      </c>
      <c r="D629" s="34"/>
      <c r="E629" s="35"/>
      <c r="F629" s="36"/>
      <c r="G629" s="36">
        <f>SUMIF(AG630:AG665,"&lt;&gt;NOR",G630:G665)</f>
        <v>0</v>
      </c>
      <c r="H629" s="36"/>
      <c r="I629" s="36">
        <f>SUM(I630:I665)</f>
        <v>230014.11</v>
      </c>
      <c r="J629" s="36"/>
      <c r="K629" s="36">
        <f>SUM(K630:K665)</f>
        <v>217505.86000000002</v>
      </c>
      <c r="L629" s="36"/>
      <c r="M629" s="36">
        <f>SUM(M630:M665)</f>
        <v>0</v>
      </c>
      <c r="N629" s="36"/>
      <c r="O629" s="36">
        <f>SUM(O630:O665)</f>
        <v>1.83</v>
      </c>
      <c r="P629" s="36"/>
      <c r="Q629" s="36">
        <f>SUM(Q630:Q665)</f>
        <v>0</v>
      </c>
      <c r="R629" s="36"/>
      <c r="S629" s="36"/>
      <c r="T629" s="37"/>
      <c r="U629" s="31"/>
      <c r="V629" s="31">
        <f>SUM(V630:V665)</f>
        <v>0</v>
      </c>
      <c r="W629" s="31"/>
      <c r="AG629" t="s">
        <v>1300</v>
      </c>
    </row>
    <row r="630" spans="1:60" ht="22.5" outlineLevel="1">
      <c r="A630" s="38">
        <v>166</v>
      </c>
      <c r="B630" s="39" t="s">
        <v>636</v>
      </c>
      <c r="C630" s="56" t="s">
        <v>637</v>
      </c>
      <c r="D630" s="40" t="s">
        <v>730</v>
      </c>
      <c r="E630" s="41">
        <v>78</v>
      </c>
      <c r="F630" s="42"/>
      <c r="G630" s="43">
        <f>ROUND(E630*F630,2)</f>
        <v>0</v>
      </c>
      <c r="H630" s="42">
        <v>1064.6500000000001</v>
      </c>
      <c r="I630" s="43">
        <f>ROUND(E630*H630,2)</f>
        <v>83042.7</v>
      </c>
      <c r="J630" s="42">
        <v>1305.3499999999999</v>
      </c>
      <c r="K630" s="43">
        <f>ROUND(E630*J630,2)</f>
        <v>101817.3</v>
      </c>
      <c r="L630" s="43">
        <v>21</v>
      </c>
      <c r="M630" s="43">
        <f>G630*(1+L630/100)</f>
        <v>0</v>
      </c>
      <c r="N630" s="43">
        <v>6.7600000000000004E-3</v>
      </c>
      <c r="O630" s="43">
        <f>ROUND(E630*N630,2)</f>
        <v>0.53</v>
      </c>
      <c r="P630" s="43">
        <v>0</v>
      </c>
      <c r="Q630" s="43">
        <f>ROUND(E630*P630,2)</f>
        <v>0</v>
      </c>
      <c r="R630" s="43"/>
      <c r="S630" s="43" t="s">
        <v>1304</v>
      </c>
      <c r="T630" s="44" t="s">
        <v>1305</v>
      </c>
      <c r="U630" s="27">
        <v>0</v>
      </c>
      <c r="V630" s="27">
        <f>ROUND(E630*U630,2)</f>
        <v>0</v>
      </c>
      <c r="W630" s="27"/>
      <c r="X630" s="18"/>
      <c r="Y630" s="18"/>
      <c r="Z630" s="18"/>
      <c r="AA630" s="18"/>
      <c r="AB630" s="18"/>
      <c r="AC630" s="18"/>
      <c r="AD630" s="18"/>
      <c r="AE630" s="18"/>
      <c r="AF630" s="18"/>
      <c r="AG630" s="18" t="s">
        <v>2274</v>
      </c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</row>
    <row r="631" spans="1:60" outlineLevel="1">
      <c r="A631" s="25"/>
      <c r="B631" s="26"/>
      <c r="C631" s="177" t="s">
        <v>638</v>
      </c>
      <c r="D631" s="178"/>
      <c r="E631" s="178"/>
      <c r="F631" s="178"/>
      <c r="G631" s="178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18"/>
      <c r="Y631" s="18"/>
      <c r="Z631" s="18"/>
      <c r="AA631" s="18"/>
      <c r="AB631" s="18"/>
      <c r="AC631" s="18"/>
      <c r="AD631" s="18"/>
      <c r="AE631" s="18"/>
      <c r="AF631" s="18"/>
      <c r="AG631" s="18" t="s">
        <v>1310</v>
      </c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</row>
    <row r="632" spans="1:60" outlineLevel="1">
      <c r="A632" s="25"/>
      <c r="B632" s="26"/>
      <c r="C632" s="179" t="s">
        <v>639</v>
      </c>
      <c r="D632" s="180"/>
      <c r="E632" s="180"/>
      <c r="F632" s="180"/>
      <c r="G632" s="180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18"/>
      <c r="Y632" s="18"/>
      <c r="Z632" s="18"/>
      <c r="AA632" s="18"/>
      <c r="AB632" s="18"/>
      <c r="AC632" s="18"/>
      <c r="AD632" s="18"/>
      <c r="AE632" s="18"/>
      <c r="AF632" s="18"/>
      <c r="AG632" s="18" t="s">
        <v>1310</v>
      </c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</row>
    <row r="633" spans="1:60" outlineLevel="1">
      <c r="A633" s="25"/>
      <c r="B633" s="26"/>
      <c r="C633" s="179" t="s">
        <v>640</v>
      </c>
      <c r="D633" s="180"/>
      <c r="E633" s="180"/>
      <c r="F633" s="180"/>
      <c r="G633" s="180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18"/>
      <c r="Y633" s="18"/>
      <c r="Z633" s="18"/>
      <c r="AA633" s="18"/>
      <c r="AB633" s="18"/>
      <c r="AC633" s="18"/>
      <c r="AD633" s="18"/>
      <c r="AE633" s="18"/>
      <c r="AF633" s="18"/>
      <c r="AG633" s="18" t="s">
        <v>1310</v>
      </c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</row>
    <row r="634" spans="1:60" outlineLevel="1">
      <c r="A634" s="25"/>
      <c r="B634" s="26"/>
      <c r="C634" s="179" t="s">
        <v>641</v>
      </c>
      <c r="D634" s="180"/>
      <c r="E634" s="180"/>
      <c r="F634" s="180"/>
      <c r="G634" s="180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18"/>
      <c r="Y634" s="18"/>
      <c r="Z634" s="18"/>
      <c r="AA634" s="18"/>
      <c r="AB634" s="18"/>
      <c r="AC634" s="18"/>
      <c r="AD634" s="18"/>
      <c r="AE634" s="18"/>
      <c r="AF634" s="18"/>
      <c r="AG634" s="18" t="s">
        <v>1310</v>
      </c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</row>
    <row r="635" spans="1:60" outlineLevel="1">
      <c r="A635" s="25"/>
      <c r="B635" s="26"/>
      <c r="C635" s="62" t="s">
        <v>642</v>
      </c>
      <c r="D635" s="60"/>
      <c r="E635" s="61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18"/>
      <c r="Y635" s="18"/>
      <c r="Z635" s="18"/>
      <c r="AA635" s="18"/>
      <c r="AB635" s="18"/>
      <c r="AC635" s="18"/>
      <c r="AD635" s="18"/>
      <c r="AE635" s="18"/>
      <c r="AF635" s="18"/>
      <c r="AG635" s="18" t="s">
        <v>707</v>
      </c>
      <c r="AH635" s="18">
        <v>0</v>
      </c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</row>
    <row r="636" spans="1:60" outlineLevel="1">
      <c r="A636" s="25"/>
      <c r="B636" s="26"/>
      <c r="C636" s="62" t="s">
        <v>624</v>
      </c>
      <c r="D636" s="60"/>
      <c r="E636" s="61">
        <v>39</v>
      </c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18"/>
      <c r="Y636" s="18"/>
      <c r="Z636" s="18"/>
      <c r="AA636" s="18"/>
      <c r="AB636" s="18"/>
      <c r="AC636" s="18"/>
      <c r="AD636" s="18"/>
      <c r="AE636" s="18"/>
      <c r="AF636" s="18"/>
      <c r="AG636" s="18" t="s">
        <v>707</v>
      </c>
      <c r="AH636" s="18">
        <v>0</v>
      </c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</row>
    <row r="637" spans="1:60" outlineLevel="1">
      <c r="A637" s="25"/>
      <c r="B637" s="26"/>
      <c r="C637" s="62" t="s">
        <v>625</v>
      </c>
      <c r="D637" s="60"/>
      <c r="E637" s="61">
        <v>19.5</v>
      </c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18"/>
      <c r="Y637" s="18"/>
      <c r="Z637" s="18"/>
      <c r="AA637" s="18"/>
      <c r="AB637" s="18"/>
      <c r="AC637" s="18"/>
      <c r="AD637" s="18"/>
      <c r="AE637" s="18"/>
      <c r="AF637" s="18"/>
      <c r="AG637" s="18" t="s">
        <v>707</v>
      </c>
      <c r="AH637" s="18">
        <v>0</v>
      </c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</row>
    <row r="638" spans="1:60" outlineLevel="1">
      <c r="A638" s="25"/>
      <c r="B638" s="26"/>
      <c r="C638" s="62" t="s">
        <v>626</v>
      </c>
      <c r="D638" s="60"/>
      <c r="E638" s="61">
        <v>19.5</v>
      </c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18"/>
      <c r="Y638" s="18"/>
      <c r="Z638" s="18"/>
      <c r="AA638" s="18"/>
      <c r="AB638" s="18"/>
      <c r="AC638" s="18"/>
      <c r="AD638" s="18"/>
      <c r="AE638" s="18"/>
      <c r="AF638" s="18"/>
      <c r="AG638" s="18" t="s">
        <v>707</v>
      </c>
      <c r="AH638" s="18">
        <v>0</v>
      </c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</row>
    <row r="639" spans="1:60" outlineLevel="1">
      <c r="A639" s="38">
        <v>167</v>
      </c>
      <c r="B639" s="39" t="s">
        <v>636</v>
      </c>
      <c r="C639" s="56" t="s">
        <v>643</v>
      </c>
      <c r="D639" s="40" t="s">
        <v>1659</v>
      </c>
      <c r="E639" s="41">
        <v>5.92</v>
      </c>
      <c r="F639" s="42"/>
      <c r="G639" s="43">
        <f>ROUND(E639*F639,2)</f>
        <v>0</v>
      </c>
      <c r="H639" s="42">
        <v>0</v>
      </c>
      <c r="I639" s="43">
        <f>ROUND(E639*H639,2)</f>
        <v>0</v>
      </c>
      <c r="J639" s="42">
        <v>1292</v>
      </c>
      <c r="K639" s="43">
        <f>ROUND(E639*J639,2)</f>
        <v>7648.64</v>
      </c>
      <c r="L639" s="43">
        <v>21</v>
      </c>
      <c r="M639" s="43">
        <f>G639*(1+L639/100)</f>
        <v>0</v>
      </c>
      <c r="N639" s="43">
        <v>7.0800000000000004E-3</v>
      </c>
      <c r="O639" s="43">
        <f>ROUND(E639*N639,2)</f>
        <v>0.04</v>
      </c>
      <c r="P639" s="43">
        <v>0</v>
      </c>
      <c r="Q639" s="43">
        <f>ROUND(E639*P639,2)</f>
        <v>0</v>
      </c>
      <c r="R639" s="43"/>
      <c r="S639" s="43" t="s">
        <v>1304</v>
      </c>
      <c r="T639" s="44" t="s">
        <v>1305</v>
      </c>
      <c r="U639" s="27">
        <v>0</v>
      </c>
      <c r="V639" s="27">
        <f>ROUND(E639*U639,2)</f>
        <v>0</v>
      </c>
      <c r="W639" s="27"/>
      <c r="X639" s="18"/>
      <c r="Y639" s="18"/>
      <c r="Z639" s="18"/>
      <c r="AA639" s="18"/>
      <c r="AB639" s="18"/>
      <c r="AC639" s="18"/>
      <c r="AD639" s="18"/>
      <c r="AE639" s="18"/>
      <c r="AF639" s="18"/>
      <c r="AG639" s="18" t="s">
        <v>1306</v>
      </c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</row>
    <row r="640" spans="1:60" ht="22.5" outlineLevel="1">
      <c r="A640" s="25"/>
      <c r="B640" s="26"/>
      <c r="C640" s="177" t="s">
        <v>644</v>
      </c>
      <c r="D640" s="178"/>
      <c r="E640" s="178"/>
      <c r="F640" s="178"/>
      <c r="G640" s="178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18"/>
      <c r="Y640" s="18"/>
      <c r="Z640" s="18"/>
      <c r="AA640" s="18"/>
      <c r="AB640" s="18"/>
      <c r="AC640" s="18"/>
      <c r="AD640" s="18"/>
      <c r="AE640" s="18"/>
      <c r="AF640" s="18"/>
      <c r="AG640" s="18" t="s">
        <v>1310</v>
      </c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52" t="str">
        <f>C640</f>
        <v>Oplechování atiky (nadezdívky) z plechu TiZn RHEINZINK, nepřímé kotvení pomocí vyztužných pozinkovaných profilů, spojováno pomocí UDS spojky.</v>
      </c>
      <c r="BB640" s="18"/>
      <c r="BC640" s="18"/>
      <c r="BD640" s="18"/>
      <c r="BE640" s="18"/>
      <c r="BF640" s="18"/>
      <c r="BG640" s="18"/>
      <c r="BH640" s="18"/>
    </row>
    <row r="641" spans="1:60" outlineLevel="1">
      <c r="A641" s="25"/>
      <c r="B641" s="26"/>
      <c r="C641" s="179" t="s">
        <v>645</v>
      </c>
      <c r="D641" s="180"/>
      <c r="E641" s="180"/>
      <c r="F641" s="180"/>
      <c r="G641" s="180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18"/>
      <c r="Y641" s="18"/>
      <c r="Z641" s="18"/>
      <c r="AA641" s="18"/>
      <c r="AB641" s="18"/>
      <c r="AC641" s="18"/>
      <c r="AD641" s="18"/>
      <c r="AE641" s="18"/>
      <c r="AF641" s="18"/>
      <c r="AG641" s="18" t="s">
        <v>1310</v>
      </c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</row>
    <row r="642" spans="1:60" outlineLevel="1">
      <c r="A642" s="25"/>
      <c r="B642" s="26"/>
      <c r="C642" s="63" t="s">
        <v>646</v>
      </c>
      <c r="D642" s="28"/>
      <c r="E642" s="29"/>
      <c r="F642" s="30"/>
      <c r="G642" s="30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18"/>
      <c r="Y642" s="18"/>
      <c r="Z642" s="18"/>
      <c r="AA642" s="18"/>
      <c r="AB642" s="18"/>
      <c r="AC642" s="18"/>
      <c r="AD642" s="18"/>
      <c r="AE642" s="18"/>
      <c r="AF642" s="18"/>
      <c r="AG642" s="18" t="s">
        <v>1310</v>
      </c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</row>
    <row r="643" spans="1:60" outlineLevel="1">
      <c r="A643" s="25"/>
      <c r="B643" s="26"/>
      <c r="C643" s="179" t="s">
        <v>976</v>
      </c>
      <c r="D643" s="180"/>
      <c r="E643" s="180"/>
      <c r="F643" s="180"/>
      <c r="G643" s="180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18"/>
      <c r="Y643" s="18"/>
      <c r="Z643" s="18"/>
      <c r="AA643" s="18"/>
      <c r="AB643" s="18"/>
      <c r="AC643" s="18"/>
      <c r="AD643" s="18"/>
      <c r="AE643" s="18"/>
      <c r="AF643" s="18"/>
      <c r="AG643" s="18" t="s">
        <v>1310</v>
      </c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</row>
    <row r="644" spans="1:60" outlineLevel="1">
      <c r="A644" s="25"/>
      <c r="B644" s="26"/>
      <c r="C644" s="179" t="s">
        <v>647</v>
      </c>
      <c r="D644" s="180"/>
      <c r="E644" s="180"/>
      <c r="F644" s="180"/>
      <c r="G644" s="180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18"/>
      <c r="Y644" s="18"/>
      <c r="Z644" s="18"/>
      <c r="AA644" s="18"/>
      <c r="AB644" s="18"/>
      <c r="AC644" s="18"/>
      <c r="AD644" s="18"/>
      <c r="AE644" s="18"/>
      <c r="AF644" s="18"/>
      <c r="AG644" s="18" t="s">
        <v>1310</v>
      </c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</row>
    <row r="645" spans="1:60" outlineLevel="1">
      <c r="A645" s="25"/>
      <c r="B645" s="26"/>
      <c r="C645" s="62" t="s">
        <v>648</v>
      </c>
      <c r="D645" s="60"/>
      <c r="E645" s="61">
        <v>5.92</v>
      </c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18"/>
      <c r="Y645" s="18"/>
      <c r="Z645" s="18"/>
      <c r="AA645" s="18"/>
      <c r="AB645" s="18"/>
      <c r="AC645" s="18"/>
      <c r="AD645" s="18"/>
      <c r="AE645" s="18"/>
      <c r="AF645" s="18"/>
      <c r="AG645" s="18" t="s">
        <v>707</v>
      </c>
      <c r="AH645" s="18">
        <v>0</v>
      </c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</row>
    <row r="646" spans="1:60" outlineLevel="1">
      <c r="A646" s="38">
        <v>168</v>
      </c>
      <c r="B646" s="39" t="s">
        <v>649</v>
      </c>
      <c r="C646" s="56" t="s">
        <v>650</v>
      </c>
      <c r="D646" s="40" t="s">
        <v>782</v>
      </c>
      <c r="E646" s="41">
        <v>1</v>
      </c>
      <c r="F646" s="42"/>
      <c r="G646" s="43">
        <f>ROUND(E646*F646,2)</f>
        <v>0</v>
      </c>
      <c r="H646" s="42">
        <v>0</v>
      </c>
      <c r="I646" s="43">
        <f>ROUND(E646*H646,2)</f>
        <v>0</v>
      </c>
      <c r="J646" s="42">
        <v>1370</v>
      </c>
      <c r="K646" s="43">
        <f>ROUND(E646*J646,2)</f>
        <v>1370</v>
      </c>
      <c r="L646" s="43">
        <v>21</v>
      </c>
      <c r="M646" s="43">
        <f>G646*(1+L646/100)</f>
        <v>0</v>
      </c>
      <c r="N646" s="43">
        <v>3.0000000000000001E-3</v>
      </c>
      <c r="O646" s="43">
        <f>ROUND(E646*N646,2)</f>
        <v>0</v>
      </c>
      <c r="P646" s="43">
        <v>0</v>
      </c>
      <c r="Q646" s="43">
        <f>ROUND(E646*P646,2)</f>
        <v>0</v>
      </c>
      <c r="R646" s="43"/>
      <c r="S646" s="43" t="s">
        <v>1304</v>
      </c>
      <c r="T646" s="44" t="s">
        <v>1305</v>
      </c>
      <c r="U646" s="27">
        <v>0</v>
      </c>
      <c r="V646" s="27">
        <f>ROUND(E646*U646,2)</f>
        <v>0</v>
      </c>
      <c r="W646" s="27"/>
      <c r="X646" s="18"/>
      <c r="Y646" s="18"/>
      <c r="Z646" s="18"/>
      <c r="AA646" s="18"/>
      <c r="AB646" s="18"/>
      <c r="AC646" s="18"/>
      <c r="AD646" s="18"/>
      <c r="AE646" s="18"/>
      <c r="AF646" s="18"/>
      <c r="AG646" s="18" t="s">
        <v>1306</v>
      </c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</row>
    <row r="647" spans="1:60" outlineLevel="1">
      <c r="A647" s="25"/>
      <c r="B647" s="26"/>
      <c r="C647" s="62" t="s">
        <v>651</v>
      </c>
      <c r="D647" s="60"/>
      <c r="E647" s="61">
        <v>1</v>
      </c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18"/>
      <c r="Y647" s="18"/>
      <c r="Z647" s="18"/>
      <c r="AA647" s="18"/>
      <c r="AB647" s="18"/>
      <c r="AC647" s="18"/>
      <c r="AD647" s="18"/>
      <c r="AE647" s="18"/>
      <c r="AF647" s="18"/>
      <c r="AG647" s="18" t="s">
        <v>707</v>
      </c>
      <c r="AH647" s="18">
        <v>0</v>
      </c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</row>
    <row r="648" spans="1:60" outlineLevel="1">
      <c r="A648" s="38">
        <v>169</v>
      </c>
      <c r="B648" s="39" t="s">
        <v>652</v>
      </c>
      <c r="C648" s="56" t="s">
        <v>653</v>
      </c>
      <c r="D648" s="40" t="s">
        <v>1659</v>
      </c>
      <c r="E648" s="41">
        <v>7</v>
      </c>
      <c r="F648" s="42"/>
      <c r="G648" s="43">
        <f>ROUND(E648*F648,2)</f>
        <v>0</v>
      </c>
      <c r="H648" s="42">
        <v>100.76</v>
      </c>
      <c r="I648" s="43">
        <f>ROUND(E648*H648,2)</f>
        <v>705.32</v>
      </c>
      <c r="J648" s="42">
        <v>239.24</v>
      </c>
      <c r="K648" s="43">
        <f>ROUND(E648*J648,2)</f>
        <v>1674.68</v>
      </c>
      <c r="L648" s="43">
        <v>21</v>
      </c>
      <c r="M648" s="43">
        <f>G648*(1+L648/100)</f>
        <v>0</v>
      </c>
      <c r="N648" s="43">
        <v>2.63E-3</v>
      </c>
      <c r="O648" s="43">
        <f>ROUND(E648*N648,2)</f>
        <v>0.02</v>
      </c>
      <c r="P648" s="43">
        <v>0</v>
      </c>
      <c r="Q648" s="43">
        <f>ROUND(E648*P648,2)</f>
        <v>0</v>
      </c>
      <c r="R648" s="43"/>
      <c r="S648" s="43" t="s">
        <v>704</v>
      </c>
      <c r="T648" s="44" t="s">
        <v>705</v>
      </c>
      <c r="U648" s="27">
        <v>0</v>
      </c>
      <c r="V648" s="27">
        <f>ROUND(E648*U648,2)</f>
        <v>0</v>
      </c>
      <c r="W648" s="27"/>
      <c r="X648" s="18"/>
      <c r="Y648" s="18"/>
      <c r="Z648" s="18"/>
      <c r="AA648" s="18"/>
      <c r="AB648" s="18"/>
      <c r="AC648" s="18"/>
      <c r="AD648" s="18"/>
      <c r="AE648" s="18"/>
      <c r="AF648" s="18"/>
      <c r="AG648" s="18" t="s">
        <v>2274</v>
      </c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</row>
    <row r="649" spans="1:60" outlineLevel="1">
      <c r="A649" s="25"/>
      <c r="B649" s="26"/>
      <c r="C649" s="177" t="s">
        <v>200</v>
      </c>
      <c r="D649" s="178"/>
      <c r="E649" s="178"/>
      <c r="F649" s="178"/>
      <c r="G649" s="178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18"/>
      <c r="Y649" s="18"/>
      <c r="Z649" s="18"/>
      <c r="AA649" s="18"/>
      <c r="AB649" s="18"/>
      <c r="AC649" s="18"/>
      <c r="AD649" s="18"/>
      <c r="AE649" s="18"/>
      <c r="AF649" s="18"/>
      <c r="AG649" s="18" t="s">
        <v>1310</v>
      </c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</row>
    <row r="650" spans="1:60" outlineLevel="1">
      <c r="A650" s="25"/>
      <c r="B650" s="26"/>
      <c r="C650" s="62" t="s">
        <v>201</v>
      </c>
      <c r="D650" s="60"/>
      <c r="E650" s="61">
        <v>7</v>
      </c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18"/>
      <c r="Y650" s="18"/>
      <c r="Z650" s="18"/>
      <c r="AA650" s="18"/>
      <c r="AB650" s="18"/>
      <c r="AC650" s="18"/>
      <c r="AD650" s="18"/>
      <c r="AE650" s="18"/>
      <c r="AF650" s="18"/>
      <c r="AG650" s="18" t="s">
        <v>707</v>
      </c>
      <c r="AH650" s="18">
        <v>0</v>
      </c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</row>
    <row r="651" spans="1:60" outlineLevel="1">
      <c r="A651" s="38">
        <v>170</v>
      </c>
      <c r="B651" s="39" t="s">
        <v>202</v>
      </c>
      <c r="C651" s="56" t="s">
        <v>203</v>
      </c>
      <c r="D651" s="40" t="s">
        <v>1659</v>
      </c>
      <c r="E651" s="41">
        <v>49.04</v>
      </c>
      <c r="F651" s="42"/>
      <c r="G651" s="43">
        <f>ROUND(E651*F651,2)</f>
        <v>0</v>
      </c>
      <c r="H651" s="42">
        <v>288.16000000000003</v>
      </c>
      <c r="I651" s="43">
        <f>ROUND(E651*H651,2)</f>
        <v>14131.37</v>
      </c>
      <c r="J651" s="42">
        <v>530.84</v>
      </c>
      <c r="K651" s="43">
        <f>ROUND(E651*J651,2)</f>
        <v>26032.39</v>
      </c>
      <c r="L651" s="43">
        <v>21</v>
      </c>
      <c r="M651" s="43">
        <f>G651*(1+L651/100)</f>
        <v>0</v>
      </c>
      <c r="N651" s="43">
        <v>1.81E-3</v>
      </c>
      <c r="O651" s="43">
        <f>ROUND(E651*N651,2)</f>
        <v>0.09</v>
      </c>
      <c r="P651" s="43">
        <v>0</v>
      </c>
      <c r="Q651" s="43">
        <f>ROUND(E651*P651,2)</f>
        <v>0</v>
      </c>
      <c r="R651" s="43"/>
      <c r="S651" s="43" t="s">
        <v>704</v>
      </c>
      <c r="T651" s="44" t="s">
        <v>705</v>
      </c>
      <c r="U651" s="27">
        <v>0</v>
      </c>
      <c r="V651" s="27">
        <f>ROUND(E651*U651,2)</f>
        <v>0</v>
      </c>
      <c r="W651" s="27"/>
      <c r="X651" s="18"/>
      <c r="Y651" s="18"/>
      <c r="Z651" s="18"/>
      <c r="AA651" s="18"/>
      <c r="AB651" s="18"/>
      <c r="AC651" s="18"/>
      <c r="AD651" s="18"/>
      <c r="AE651" s="18"/>
      <c r="AF651" s="18"/>
      <c r="AG651" s="18" t="s">
        <v>2274</v>
      </c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</row>
    <row r="652" spans="1:60" outlineLevel="1">
      <c r="A652" s="25"/>
      <c r="B652" s="26"/>
      <c r="C652" s="177" t="s">
        <v>204</v>
      </c>
      <c r="D652" s="178"/>
      <c r="E652" s="178"/>
      <c r="F652" s="178"/>
      <c r="G652" s="178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18"/>
      <c r="Y652" s="18"/>
      <c r="Z652" s="18"/>
      <c r="AA652" s="18"/>
      <c r="AB652" s="18"/>
      <c r="AC652" s="18"/>
      <c r="AD652" s="18"/>
      <c r="AE652" s="18"/>
      <c r="AF652" s="18"/>
      <c r="AG652" s="18" t="s">
        <v>1310</v>
      </c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</row>
    <row r="653" spans="1:60" outlineLevel="1">
      <c r="A653" s="25"/>
      <c r="B653" s="26"/>
      <c r="C653" s="179" t="s">
        <v>205</v>
      </c>
      <c r="D653" s="180"/>
      <c r="E653" s="180"/>
      <c r="F653" s="180"/>
      <c r="G653" s="180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18"/>
      <c r="Y653" s="18"/>
      <c r="Z653" s="18"/>
      <c r="AA653" s="18"/>
      <c r="AB653" s="18"/>
      <c r="AC653" s="18"/>
      <c r="AD653" s="18"/>
      <c r="AE653" s="18"/>
      <c r="AF653" s="18"/>
      <c r="AG653" s="18" t="s">
        <v>1310</v>
      </c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</row>
    <row r="654" spans="1:60" outlineLevel="1">
      <c r="A654" s="25"/>
      <c r="B654" s="26"/>
      <c r="C654" s="62" t="s">
        <v>206</v>
      </c>
      <c r="D654" s="60"/>
      <c r="E654" s="61">
        <v>2</v>
      </c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18"/>
      <c r="Y654" s="18"/>
      <c r="Z654" s="18"/>
      <c r="AA654" s="18"/>
      <c r="AB654" s="18"/>
      <c r="AC654" s="18"/>
      <c r="AD654" s="18"/>
      <c r="AE654" s="18"/>
      <c r="AF654" s="18"/>
      <c r="AG654" s="18" t="s">
        <v>707</v>
      </c>
      <c r="AH654" s="18">
        <v>0</v>
      </c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</row>
    <row r="655" spans="1:60" outlineLevel="1">
      <c r="A655" s="25"/>
      <c r="B655" s="26"/>
      <c r="C655" s="62" t="s">
        <v>207</v>
      </c>
      <c r="D655" s="60"/>
      <c r="E655" s="61">
        <v>4</v>
      </c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18"/>
      <c r="Y655" s="18"/>
      <c r="Z655" s="18"/>
      <c r="AA655" s="18"/>
      <c r="AB655" s="18"/>
      <c r="AC655" s="18"/>
      <c r="AD655" s="18"/>
      <c r="AE655" s="18"/>
      <c r="AF655" s="18"/>
      <c r="AG655" s="18" t="s">
        <v>707</v>
      </c>
      <c r="AH655" s="18">
        <v>0</v>
      </c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</row>
    <row r="656" spans="1:60" outlineLevel="1">
      <c r="A656" s="25"/>
      <c r="B656" s="26"/>
      <c r="C656" s="62" t="s">
        <v>208</v>
      </c>
      <c r="D656" s="60"/>
      <c r="E656" s="61">
        <v>40</v>
      </c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18"/>
      <c r="Y656" s="18"/>
      <c r="Z656" s="18"/>
      <c r="AA656" s="18"/>
      <c r="AB656" s="18"/>
      <c r="AC656" s="18"/>
      <c r="AD656" s="18"/>
      <c r="AE656" s="18"/>
      <c r="AF656" s="18"/>
      <c r="AG656" s="18" t="s">
        <v>707</v>
      </c>
      <c r="AH656" s="18">
        <v>0</v>
      </c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</row>
    <row r="657" spans="1:60" outlineLevel="1">
      <c r="A657" s="25"/>
      <c r="B657" s="26"/>
      <c r="C657" s="62" t="s">
        <v>209</v>
      </c>
      <c r="D657" s="60"/>
      <c r="E657" s="61">
        <v>1.54</v>
      </c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18"/>
      <c r="Y657" s="18"/>
      <c r="Z657" s="18"/>
      <c r="AA657" s="18"/>
      <c r="AB657" s="18"/>
      <c r="AC657" s="18"/>
      <c r="AD657" s="18"/>
      <c r="AE657" s="18"/>
      <c r="AF657" s="18"/>
      <c r="AG657" s="18" t="s">
        <v>707</v>
      </c>
      <c r="AH657" s="18">
        <v>0</v>
      </c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</row>
    <row r="658" spans="1:60" outlineLevel="1">
      <c r="A658" s="25"/>
      <c r="B658" s="26"/>
      <c r="C658" s="62" t="s">
        <v>210</v>
      </c>
      <c r="D658" s="60"/>
      <c r="E658" s="61">
        <v>1.5</v>
      </c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18"/>
      <c r="Y658" s="18"/>
      <c r="Z658" s="18"/>
      <c r="AA658" s="18"/>
      <c r="AB658" s="18"/>
      <c r="AC658" s="18"/>
      <c r="AD658" s="18"/>
      <c r="AE658" s="18"/>
      <c r="AF658" s="18"/>
      <c r="AG658" s="18" t="s">
        <v>707</v>
      </c>
      <c r="AH658" s="18">
        <v>0</v>
      </c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</row>
    <row r="659" spans="1:60" outlineLevel="1">
      <c r="A659" s="38">
        <v>171</v>
      </c>
      <c r="B659" s="39" t="s">
        <v>211</v>
      </c>
      <c r="C659" s="56" t="s">
        <v>212</v>
      </c>
      <c r="D659" s="40" t="s">
        <v>1659</v>
      </c>
      <c r="E659" s="41">
        <v>134</v>
      </c>
      <c r="F659" s="42"/>
      <c r="G659" s="43">
        <f>ROUND(E659*F659,2)</f>
        <v>0</v>
      </c>
      <c r="H659" s="42">
        <v>986.08</v>
      </c>
      <c r="I659" s="43">
        <f>ROUND(E659*H659,2)</f>
        <v>132134.72</v>
      </c>
      <c r="J659" s="42">
        <v>565.91999999999996</v>
      </c>
      <c r="K659" s="43">
        <f>ROUND(E659*J659,2)</f>
        <v>75833.279999999999</v>
      </c>
      <c r="L659" s="43">
        <v>21</v>
      </c>
      <c r="M659" s="43">
        <f>G659*(1+L659/100)</f>
        <v>0</v>
      </c>
      <c r="N659" s="43">
        <v>8.5800000000000008E-3</v>
      </c>
      <c r="O659" s="43">
        <f>ROUND(E659*N659,2)</f>
        <v>1.1499999999999999</v>
      </c>
      <c r="P659" s="43">
        <v>0</v>
      </c>
      <c r="Q659" s="43">
        <f>ROUND(E659*P659,2)</f>
        <v>0</v>
      </c>
      <c r="R659" s="43"/>
      <c r="S659" s="43" t="s">
        <v>704</v>
      </c>
      <c r="T659" s="44" t="s">
        <v>705</v>
      </c>
      <c r="U659" s="27">
        <v>0</v>
      </c>
      <c r="V659" s="27">
        <f>ROUND(E659*U659,2)</f>
        <v>0</v>
      </c>
      <c r="W659" s="27"/>
      <c r="X659" s="18"/>
      <c r="Y659" s="18"/>
      <c r="Z659" s="18"/>
      <c r="AA659" s="18"/>
      <c r="AB659" s="18"/>
      <c r="AC659" s="18"/>
      <c r="AD659" s="18"/>
      <c r="AE659" s="18"/>
      <c r="AF659" s="18"/>
      <c r="AG659" s="18" t="s">
        <v>2274</v>
      </c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</row>
    <row r="660" spans="1:60" ht="22.5" outlineLevel="1">
      <c r="A660" s="25"/>
      <c r="B660" s="26"/>
      <c r="C660" s="177" t="s">
        <v>644</v>
      </c>
      <c r="D660" s="178"/>
      <c r="E660" s="178"/>
      <c r="F660" s="178"/>
      <c r="G660" s="178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18"/>
      <c r="Y660" s="18"/>
      <c r="Z660" s="18"/>
      <c r="AA660" s="18"/>
      <c r="AB660" s="18"/>
      <c r="AC660" s="18"/>
      <c r="AD660" s="18"/>
      <c r="AE660" s="18"/>
      <c r="AF660" s="18"/>
      <c r="AG660" s="18" t="s">
        <v>1310</v>
      </c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52" t="str">
        <f>C660</f>
        <v>Oplechování atiky (nadezdívky) z plechu TiZn RHEINZINK, nepřímé kotvení pomocí vyztužných pozinkovaných profilů, spojováno pomocí UDS spojky.</v>
      </c>
      <c r="BB660" s="18"/>
      <c r="BC660" s="18"/>
      <c r="BD660" s="18"/>
      <c r="BE660" s="18"/>
      <c r="BF660" s="18"/>
      <c r="BG660" s="18"/>
      <c r="BH660" s="18"/>
    </row>
    <row r="661" spans="1:60" outlineLevel="1">
      <c r="A661" s="25"/>
      <c r="B661" s="26"/>
      <c r="C661" s="179" t="s">
        <v>645</v>
      </c>
      <c r="D661" s="180"/>
      <c r="E661" s="180"/>
      <c r="F661" s="180"/>
      <c r="G661" s="180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18"/>
      <c r="Y661" s="18"/>
      <c r="Z661" s="18"/>
      <c r="AA661" s="18"/>
      <c r="AB661" s="18"/>
      <c r="AC661" s="18"/>
      <c r="AD661" s="18"/>
      <c r="AE661" s="18"/>
      <c r="AF661" s="18"/>
      <c r="AG661" s="18" t="s">
        <v>1310</v>
      </c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</row>
    <row r="662" spans="1:60" outlineLevel="1">
      <c r="A662" s="25"/>
      <c r="B662" s="26"/>
      <c r="C662" s="179" t="s">
        <v>977</v>
      </c>
      <c r="D662" s="180"/>
      <c r="E662" s="180"/>
      <c r="F662" s="180"/>
      <c r="G662" s="180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18"/>
      <c r="Y662" s="18"/>
      <c r="Z662" s="18"/>
      <c r="AA662" s="18"/>
      <c r="AB662" s="18"/>
      <c r="AC662" s="18"/>
      <c r="AD662" s="18"/>
      <c r="AE662" s="18"/>
      <c r="AF662" s="18"/>
      <c r="AG662" s="18" t="s">
        <v>1310</v>
      </c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</row>
    <row r="663" spans="1:60" outlineLevel="1">
      <c r="A663" s="25"/>
      <c r="B663" s="26"/>
      <c r="C663" s="179" t="s">
        <v>213</v>
      </c>
      <c r="D663" s="180"/>
      <c r="E663" s="180"/>
      <c r="F663" s="180"/>
      <c r="G663" s="180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18"/>
      <c r="Y663" s="18"/>
      <c r="Z663" s="18"/>
      <c r="AA663" s="18"/>
      <c r="AB663" s="18"/>
      <c r="AC663" s="18"/>
      <c r="AD663" s="18"/>
      <c r="AE663" s="18"/>
      <c r="AF663" s="18"/>
      <c r="AG663" s="18" t="s">
        <v>1310</v>
      </c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</row>
    <row r="664" spans="1:60" outlineLevel="1">
      <c r="A664" s="25"/>
      <c r="B664" s="26"/>
      <c r="C664" s="62" t="s">
        <v>214</v>
      </c>
      <c r="D664" s="60"/>
      <c r="E664" s="61">
        <v>134</v>
      </c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18"/>
      <c r="Y664" s="18"/>
      <c r="Z664" s="18"/>
      <c r="AA664" s="18"/>
      <c r="AB664" s="18"/>
      <c r="AC664" s="18"/>
      <c r="AD664" s="18"/>
      <c r="AE664" s="18"/>
      <c r="AF664" s="18"/>
      <c r="AG664" s="18" t="s">
        <v>707</v>
      </c>
      <c r="AH664" s="18">
        <v>0</v>
      </c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</row>
    <row r="665" spans="1:60" outlineLevel="1">
      <c r="A665" s="45">
        <v>172</v>
      </c>
      <c r="B665" s="46" t="s">
        <v>215</v>
      </c>
      <c r="C665" s="55" t="s">
        <v>216</v>
      </c>
      <c r="D665" s="47" t="s">
        <v>748</v>
      </c>
      <c r="E665" s="48">
        <v>1.8290900000000001</v>
      </c>
      <c r="F665" s="49"/>
      <c r="G665" s="50">
        <f>ROUND(E665*F665,2)</f>
        <v>0</v>
      </c>
      <c r="H665" s="49">
        <v>0</v>
      </c>
      <c r="I665" s="50">
        <f>ROUND(E665*H665,2)</f>
        <v>0</v>
      </c>
      <c r="J665" s="49">
        <v>1711</v>
      </c>
      <c r="K665" s="50">
        <f>ROUND(E665*J665,2)</f>
        <v>3129.57</v>
      </c>
      <c r="L665" s="50">
        <v>21</v>
      </c>
      <c r="M665" s="50">
        <f>G665*(1+L665/100)</f>
        <v>0</v>
      </c>
      <c r="N665" s="50">
        <v>0</v>
      </c>
      <c r="O665" s="50">
        <f>ROUND(E665*N665,2)</f>
        <v>0</v>
      </c>
      <c r="P665" s="50">
        <v>0</v>
      </c>
      <c r="Q665" s="50">
        <f>ROUND(E665*P665,2)</f>
        <v>0</v>
      </c>
      <c r="R665" s="50"/>
      <c r="S665" s="50" t="s">
        <v>704</v>
      </c>
      <c r="T665" s="51" t="s">
        <v>705</v>
      </c>
      <c r="U665" s="27">
        <v>0</v>
      </c>
      <c r="V665" s="27">
        <f>ROUND(E665*U665,2)</f>
        <v>0</v>
      </c>
      <c r="W665" s="27"/>
      <c r="X665" s="18"/>
      <c r="Y665" s="18"/>
      <c r="Z665" s="18"/>
      <c r="AA665" s="18"/>
      <c r="AB665" s="18"/>
      <c r="AC665" s="18"/>
      <c r="AD665" s="18"/>
      <c r="AE665" s="18"/>
      <c r="AF665" s="18"/>
      <c r="AG665" s="18" t="s">
        <v>61</v>
      </c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</row>
    <row r="666" spans="1:60">
      <c r="A666" s="32" t="s">
        <v>1299</v>
      </c>
      <c r="B666" s="33" t="s">
        <v>1260</v>
      </c>
      <c r="C666" s="54" t="s">
        <v>1261</v>
      </c>
      <c r="D666" s="34"/>
      <c r="E666" s="35"/>
      <c r="F666" s="36"/>
      <c r="G666" s="36">
        <f>SUMIF(AG667:AG772,"&lt;&gt;NOR",G667:G772)</f>
        <v>0</v>
      </c>
      <c r="H666" s="36"/>
      <c r="I666" s="36">
        <f>SUM(I667:I772)</f>
        <v>0</v>
      </c>
      <c r="J666" s="36"/>
      <c r="K666" s="36">
        <f>SUM(K667:K772)</f>
        <v>591748.80000000005</v>
      </c>
      <c r="L666" s="36"/>
      <c r="M666" s="36">
        <f>SUM(M667:M772)</f>
        <v>0</v>
      </c>
      <c r="N666" s="36"/>
      <c r="O666" s="36">
        <f>SUM(O667:O772)</f>
        <v>0</v>
      </c>
      <c r="P666" s="36"/>
      <c r="Q666" s="36">
        <f>SUM(Q667:Q772)</f>
        <v>0</v>
      </c>
      <c r="R666" s="36"/>
      <c r="S666" s="36"/>
      <c r="T666" s="37"/>
      <c r="U666" s="31"/>
      <c r="V666" s="31">
        <f>SUM(V667:V772)</f>
        <v>0</v>
      </c>
      <c r="W666" s="31"/>
      <c r="AG666" t="s">
        <v>1300</v>
      </c>
    </row>
    <row r="667" spans="1:60" outlineLevel="1">
      <c r="A667" s="38">
        <v>173</v>
      </c>
      <c r="B667" s="39" t="s">
        <v>217</v>
      </c>
      <c r="C667" s="56" t="s">
        <v>218</v>
      </c>
      <c r="D667" s="40" t="s">
        <v>782</v>
      </c>
      <c r="E667" s="41">
        <v>2</v>
      </c>
      <c r="F667" s="42"/>
      <c r="G667" s="43">
        <f>ROUND(E667*F667,2)</f>
        <v>0</v>
      </c>
      <c r="H667" s="42">
        <v>0</v>
      </c>
      <c r="I667" s="43">
        <f>ROUND(E667*H667,2)</f>
        <v>0</v>
      </c>
      <c r="J667" s="42">
        <v>16370</v>
      </c>
      <c r="K667" s="43">
        <f>ROUND(E667*J667,2)</f>
        <v>32740</v>
      </c>
      <c r="L667" s="43">
        <v>21</v>
      </c>
      <c r="M667" s="43">
        <f>G667*(1+L667/100)</f>
        <v>0</v>
      </c>
      <c r="N667" s="43">
        <v>0</v>
      </c>
      <c r="O667" s="43">
        <f>ROUND(E667*N667,2)</f>
        <v>0</v>
      </c>
      <c r="P667" s="43">
        <v>0</v>
      </c>
      <c r="Q667" s="43">
        <f>ROUND(E667*P667,2)</f>
        <v>0</v>
      </c>
      <c r="R667" s="43"/>
      <c r="S667" s="43" t="s">
        <v>1304</v>
      </c>
      <c r="T667" s="44" t="s">
        <v>1305</v>
      </c>
      <c r="U667" s="27">
        <v>0</v>
      </c>
      <c r="V667" s="27">
        <f>ROUND(E667*U667,2)</f>
        <v>0</v>
      </c>
      <c r="W667" s="27"/>
      <c r="X667" s="18"/>
      <c r="Y667" s="18"/>
      <c r="Z667" s="18"/>
      <c r="AA667" s="18"/>
      <c r="AB667" s="18"/>
      <c r="AC667" s="18"/>
      <c r="AD667" s="18"/>
      <c r="AE667" s="18"/>
      <c r="AF667" s="18"/>
      <c r="AG667" s="18" t="s">
        <v>1306</v>
      </c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</row>
    <row r="668" spans="1:60" outlineLevel="1">
      <c r="A668" s="25"/>
      <c r="B668" s="26"/>
      <c r="C668" s="177" t="s">
        <v>219</v>
      </c>
      <c r="D668" s="178"/>
      <c r="E668" s="178"/>
      <c r="F668" s="178"/>
      <c r="G668" s="178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18"/>
      <c r="Y668" s="18"/>
      <c r="Z668" s="18"/>
      <c r="AA668" s="18"/>
      <c r="AB668" s="18"/>
      <c r="AC668" s="18"/>
      <c r="AD668" s="18"/>
      <c r="AE668" s="18"/>
      <c r="AF668" s="18"/>
      <c r="AG668" s="18" t="s">
        <v>1310</v>
      </c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</row>
    <row r="669" spans="1:60" outlineLevel="1">
      <c r="A669" s="25"/>
      <c r="B669" s="26"/>
      <c r="C669" s="179" t="s">
        <v>220</v>
      </c>
      <c r="D669" s="180"/>
      <c r="E669" s="180"/>
      <c r="F669" s="180"/>
      <c r="G669" s="180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18"/>
      <c r="Y669" s="18"/>
      <c r="Z669" s="18"/>
      <c r="AA669" s="18"/>
      <c r="AB669" s="18"/>
      <c r="AC669" s="18"/>
      <c r="AD669" s="18"/>
      <c r="AE669" s="18"/>
      <c r="AF669" s="18"/>
      <c r="AG669" s="18" t="s">
        <v>1310</v>
      </c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</row>
    <row r="670" spans="1:60" outlineLevel="1">
      <c r="A670" s="25"/>
      <c r="B670" s="26"/>
      <c r="C670" s="179" t="s">
        <v>221</v>
      </c>
      <c r="D670" s="180"/>
      <c r="E670" s="180"/>
      <c r="F670" s="180"/>
      <c r="G670" s="180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18"/>
      <c r="Y670" s="18"/>
      <c r="Z670" s="18"/>
      <c r="AA670" s="18"/>
      <c r="AB670" s="18"/>
      <c r="AC670" s="18"/>
      <c r="AD670" s="18"/>
      <c r="AE670" s="18"/>
      <c r="AF670" s="18"/>
      <c r="AG670" s="18" t="s">
        <v>1310</v>
      </c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</row>
    <row r="671" spans="1:60" outlineLevel="1">
      <c r="A671" s="25"/>
      <c r="B671" s="26"/>
      <c r="C671" s="179" t="s">
        <v>222</v>
      </c>
      <c r="D671" s="180"/>
      <c r="E671" s="180"/>
      <c r="F671" s="180"/>
      <c r="G671" s="180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18"/>
      <c r="Y671" s="18"/>
      <c r="Z671" s="18"/>
      <c r="AA671" s="18"/>
      <c r="AB671" s="18"/>
      <c r="AC671" s="18"/>
      <c r="AD671" s="18"/>
      <c r="AE671" s="18"/>
      <c r="AF671" s="18"/>
      <c r="AG671" s="18" t="s">
        <v>1310</v>
      </c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</row>
    <row r="672" spans="1:60" outlineLevel="1">
      <c r="A672" s="25"/>
      <c r="B672" s="26"/>
      <c r="C672" s="179" t="s">
        <v>223</v>
      </c>
      <c r="D672" s="180"/>
      <c r="E672" s="180"/>
      <c r="F672" s="180"/>
      <c r="G672" s="180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18"/>
      <c r="Y672" s="18"/>
      <c r="Z672" s="18"/>
      <c r="AA672" s="18"/>
      <c r="AB672" s="18"/>
      <c r="AC672" s="18"/>
      <c r="AD672" s="18"/>
      <c r="AE672" s="18"/>
      <c r="AF672" s="18"/>
      <c r="AG672" s="18" t="s">
        <v>1310</v>
      </c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</row>
    <row r="673" spans="1:60" outlineLevel="1">
      <c r="A673" s="25"/>
      <c r="B673" s="26"/>
      <c r="C673" s="62" t="s">
        <v>224</v>
      </c>
      <c r="D673" s="60"/>
      <c r="E673" s="61">
        <v>2</v>
      </c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18"/>
      <c r="Y673" s="18"/>
      <c r="Z673" s="18"/>
      <c r="AA673" s="18"/>
      <c r="AB673" s="18"/>
      <c r="AC673" s="18"/>
      <c r="AD673" s="18"/>
      <c r="AE673" s="18"/>
      <c r="AF673" s="18"/>
      <c r="AG673" s="18" t="s">
        <v>707</v>
      </c>
      <c r="AH673" s="18">
        <v>0</v>
      </c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</row>
    <row r="674" spans="1:60" outlineLevel="1">
      <c r="A674" s="38">
        <v>174</v>
      </c>
      <c r="B674" s="39" t="s">
        <v>225</v>
      </c>
      <c r="C674" s="56" t="s">
        <v>226</v>
      </c>
      <c r="D674" s="40" t="s">
        <v>782</v>
      </c>
      <c r="E674" s="41">
        <v>4</v>
      </c>
      <c r="F674" s="42"/>
      <c r="G674" s="43">
        <f>ROUND(E674*F674,2)</f>
        <v>0</v>
      </c>
      <c r="H674" s="42">
        <v>0</v>
      </c>
      <c r="I674" s="43">
        <f>ROUND(E674*H674,2)</f>
        <v>0</v>
      </c>
      <c r="J674" s="42">
        <v>16980</v>
      </c>
      <c r="K674" s="43">
        <f>ROUND(E674*J674,2)</f>
        <v>67920</v>
      </c>
      <c r="L674" s="43">
        <v>21</v>
      </c>
      <c r="M674" s="43">
        <f>G674*(1+L674/100)</f>
        <v>0</v>
      </c>
      <c r="N674" s="43">
        <v>0</v>
      </c>
      <c r="O674" s="43">
        <f>ROUND(E674*N674,2)</f>
        <v>0</v>
      </c>
      <c r="P674" s="43">
        <v>0</v>
      </c>
      <c r="Q674" s="43">
        <f>ROUND(E674*P674,2)</f>
        <v>0</v>
      </c>
      <c r="R674" s="43"/>
      <c r="S674" s="43" t="s">
        <v>1304</v>
      </c>
      <c r="T674" s="44" t="s">
        <v>1305</v>
      </c>
      <c r="U674" s="27">
        <v>0</v>
      </c>
      <c r="V674" s="27">
        <f>ROUND(E674*U674,2)</f>
        <v>0</v>
      </c>
      <c r="W674" s="27"/>
      <c r="X674" s="18"/>
      <c r="Y674" s="18"/>
      <c r="Z674" s="18"/>
      <c r="AA674" s="18"/>
      <c r="AB674" s="18"/>
      <c r="AC674" s="18"/>
      <c r="AD674" s="18"/>
      <c r="AE674" s="18"/>
      <c r="AF674" s="18"/>
      <c r="AG674" s="18" t="s">
        <v>1306</v>
      </c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</row>
    <row r="675" spans="1:60" outlineLevel="1">
      <c r="A675" s="25"/>
      <c r="B675" s="26"/>
      <c r="C675" s="177" t="s">
        <v>219</v>
      </c>
      <c r="D675" s="178"/>
      <c r="E675" s="178"/>
      <c r="F675" s="178"/>
      <c r="G675" s="178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18"/>
      <c r="Y675" s="18"/>
      <c r="Z675" s="18"/>
      <c r="AA675" s="18"/>
      <c r="AB675" s="18"/>
      <c r="AC675" s="18"/>
      <c r="AD675" s="18"/>
      <c r="AE675" s="18"/>
      <c r="AF675" s="18"/>
      <c r="AG675" s="18" t="s">
        <v>1310</v>
      </c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</row>
    <row r="676" spans="1:60" outlineLevel="1">
      <c r="A676" s="25"/>
      <c r="B676" s="26"/>
      <c r="C676" s="179" t="s">
        <v>220</v>
      </c>
      <c r="D676" s="180"/>
      <c r="E676" s="180"/>
      <c r="F676" s="180"/>
      <c r="G676" s="180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18"/>
      <c r="Y676" s="18"/>
      <c r="Z676" s="18"/>
      <c r="AA676" s="18"/>
      <c r="AB676" s="18"/>
      <c r="AC676" s="18"/>
      <c r="AD676" s="18"/>
      <c r="AE676" s="18"/>
      <c r="AF676" s="18"/>
      <c r="AG676" s="18" t="s">
        <v>1310</v>
      </c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</row>
    <row r="677" spans="1:60" outlineLevel="1">
      <c r="A677" s="25"/>
      <c r="B677" s="26"/>
      <c r="C677" s="179" t="s">
        <v>221</v>
      </c>
      <c r="D677" s="180"/>
      <c r="E677" s="180"/>
      <c r="F677" s="180"/>
      <c r="G677" s="180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18"/>
      <c r="Y677" s="18"/>
      <c r="Z677" s="18"/>
      <c r="AA677" s="18"/>
      <c r="AB677" s="18"/>
      <c r="AC677" s="18"/>
      <c r="AD677" s="18"/>
      <c r="AE677" s="18"/>
      <c r="AF677" s="18"/>
      <c r="AG677" s="18" t="s">
        <v>1310</v>
      </c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</row>
    <row r="678" spans="1:60" outlineLevel="1">
      <c r="A678" s="25"/>
      <c r="B678" s="26"/>
      <c r="C678" s="179" t="s">
        <v>222</v>
      </c>
      <c r="D678" s="180"/>
      <c r="E678" s="180"/>
      <c r="F678" s="180"/>
      <c r="G678" s="180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18"/>
      <c r="Y678" s="18"/>
      <c r="Z678" s="18"/>
      <c r="AA678" s="18"/>
      <c r="AB678" s="18"/>
      <c r="AC678" s="18"/>
      <c r="AD678" s="18"/>
      <c r="AE678" s="18"/>
      <c r="AF678" s="18"/>
      <c r="AG678" s="18" t="s">
        <v>1310</v>
      </c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</row>
    <row r="679" spans="1:60" outlineLevel="1">
      <c r="A679" s="25"/>
      <c r="B679" s="26"/>
      <c r="C679" s="179" t="s">
        <v>223</v>
      </c>
      <c r="D679" s="180"/>
      <c r="E679" s="180"/>
      <c r="F679" s="180"/>
      <c r="G679" s="180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18"/>
      <c r="Y679" s="18"/>
      <c r="Z679" s="18"/>
      <c r="AA679" s="18"/>
      <c r="AB679" s="18"/>
      <c r="AC679" s="18"/>
      <c r="AD679" s="18"/>
      <c r="AE679" s="18"/>
      <c r="AF679" s="18"/>
      <c r="AG679" s="18" t="s">
        <v>1310</v>
      </c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</row>
    <row r="680" spans="1:60" outlineLevel="1">
      <c r="A680" s="25"/>
      <c r="B680" s="26"/>
      <c r="C680" s="62" t="s">
        <v>227</v>
      </c>
      <c r="D680" s="60"/>
      <c r="E680" s="61">
        <v>4</v>
      </c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18"/>
      <c r="Y680" s="18"/>
      <c r="Z680" s="18"/>
      <c r="AA680" s="18"/>
      <c r="AB680" s="18"/>
      <c r="AC680" s="18"/>
      <c r="AD680" s="18"/>
      <c r="AE680" s="18"/>
      <c r="AF680" s="18"/>
      <c r="AG680" s="18" t="s">
        <v>707</v>
      </c>
      <c r="AH680" s="18">
        <v>0</v>
      </c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</row>
    <row r="681" spans="1:60" outlineLevel="1">
      <c r="A681" s="38">
        <v>175</v>
      </c>
      <c r="B681" s="39" t="s">
        <v>228</v>
      </c>
      <c r="C681" s="56" t="s">
        <v>229</v>
      </c>
      <c r="D681" s="40" t="s">
        <v>782</v>
      </c>
      <c r="E681" s="41">
        <v>5</v>
      </c>
      <c r="F681" s="42"/>
      <c r="G681" s="43">
        <f>ROUND(E681*F681,2)</f>
        <v>0</v>
      </c>
      <c r="H681" s="42">
        <v>0</v>
      </c>
      <c r="I681" s="43">
        <f>ROUND(E681*H681,2)</f>
        <v>0</v>
      </c>
      <c r="J681" s="42">
        <v>10740</v>
      </c>
      <c r="K681" s="43">
        <f>ROUND(E681*J681,2)</f>
        <v>53700</v>
      </c>
      <c r="L681" s="43">
        <v>21</v>
      </c>
      <c r="M681" s="43">
        <f>G681*(1+L681/100)</f>
        <v>0</v>
      </c>
      <c r="N681" s="43">
        <v>0</v>
      </c>
      <c r="O681" s="43">
        <f>ROUND(E681*N681,2)</f>
        <v>0</v>
      </c>
      <c r="P681" s="43">
        <v>0</v>
      </c>
      <c r="Q681" s="43">
        <f>ROUND(E681*P681,2)</f>
        <v>0</v>
      </c>
      <c r="R681" s="43"/>
      <c r="S681" s="43" t="s">
        <v>1304</v>
      </c>
      <c r="T681" s="44" t="s">
        <v>1305</v>
      </c>
      <c r="U681" s="27">
        <v>0</v>
      </c>
      <c r="V681" s="27">
        <f>ROUND(E681*U681,2)</f>
        <v>0</v>
      </c>
      <c r="W681" s="27"/>
      <c r="X681" s="18"/>
      <c r="Y681" s="18"/>
      <c r="Z681" s="18"/>
      <c r="AA681" s="18"/>
      <c r="AB681" s="18"/>
      <c r="AC681" s="18"/>
      <c r="AD681" s="18"/>
      <c r="AE681" s="18"/>
      <c r="AF681" s="18"/>
      <c r="AG681" s="18" t="s">
        <v>1306</v>
      </c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</row>
    <row r="682" spans="1:60" outlineLevel="1">
      <c r="A682" s="25"/>
      <c r="B682" s="26"/>
      <c r="C682" s="177" t="s">
        <v>219</v>
      </c>
      <c r="D682" s="178"/>
      <c r="E682" s="178"/>
      <c r="F682" s="178"/>
      <c r="G682" s="178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18"/>
      <c r="Y682" s="18"/>
      <c r="Z682" s="18"/>
      <c r="AA682" s="18"/>
      <c r="AB682" s="18"/>
      <c r="AC682" s="18"/>
      <c r="AD682" s="18"/>
      <c r="AE682" s="18"/>
      <c r="AF682" s="18"/>
      <c r="AG682" s="18" t="s">
        <v>1310</v>
      </c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</row>
    <row r="683" spans="1:60" outlineLevel="1">
      <c r="A683" s="25"/>
      <c r="B683" s="26"/>
      <c r="C683" s="179" t="s">
        <v>230</v>
      </c>
      <c r="D683" s="180"/>
      <c r="E683" s="180"/>
      <c r="F683" s="180"/>
      <c r="G683" s="180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18"/>
      <c r="Y683" s="18"/>
      <c r="Z683" s="18"/>
      <c r="AA683" s="18"/>
      <c r="AB683" s="18"/>
      <c r="AC683" s="18"/>
      <c r="AD683" s="18"/>
      <c r="AE683" s="18"/>
      <c r="AF683" s="18"/>
      <c r="AG683" s="18" t="s">
        <v>1310</v>
      </c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</row>
    <row r="684" spans="1:60" outlineLevel="1">
      <c r="A684" s="25"/>
      <c r="B684" s="26"/>
      <c r="C684" s="179" t="s">
        <v>231</v>
      </c>
      <c r="D684" s="180"/>
      <c r="E684" s="180"/>
      <c r="F684" s="180"/>
      <c r="G684" s="180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18"/>
      <c r="Y684" s="18"/>
      <c r="Z684" s="18"/>
      <c r="AA684" s="18"/>
      <c r="AB684" s="18"/>
      <c r="AC684" s="18"/>
      <c r="AD684" s="18"/>
      <c r="AE684" s="18"/>
      <c r="AF684" s="18"/>
      <c r="AG684" s="18" t="s">
        <v>1310</v>
      </c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</row>
    <row r="685" spans="1:60" outlineLevel="1">
      <c r="A685" s="25"/>
      <c r="B685" s="26"/>
      <c r="C685" s="179" t="s">
        <v>232</v>
      </c>
      <c r="D685" s="180"/>
      <c r="E685" s="180"/>
      <c r="F685" s="180"/>
      <c r="G685" s="180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18"/>
      <c r="Y685" s="18"/>
      <c r="Z685" s="18"/>
      <c r="AA685" s="18"/>
      <c r="AB685" s="18"/>
      <c r="AC685" s="18"/>
      <c r="AD685" s="18"/>
      <c r="AE685" s="18"/>
      <c r="AF685" s="18"/>
      <c r="AG685" s="18" t="s">
        <v>1310</v>
      </c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</row>
    <row r="686" spans="1:60" outlineLevel="1">
      <c r="A686" s="25"/>
      <c r="B686" s="26"/>
      <c r="C686" s="179" t="s">
        <v>223</v>
      </c>
      <c r="D686" s="180"/>
      <c r="E686" s="180"/>
      <c r="F686" s="180"/>
      <c r="G686" s="180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18"/>
      <c r="Y686" s="18"/>
      <c r="Z686" s="18"/>
      <c r="AA686" s="18"/>
      <c r="AB686" s="18"/>
      <c r="AC686" s="18"/>
      <c r="AD686" s="18"/>
      <c r="AE686" s="18"/>
      <c r="AF686" s="18"/>
      <c r="AG686" s="18" t="s">
        <v>1310</v>
      </c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</row>
    <row r="687" spans="1:60" outlineLevel="1">
      <c r="A687" s="25"/>
      <c r="B687" s="26"/>
      <c r="C687" s="62" t="s">
        <v>233</v>
      </c>
      <c r="D687" s="60"/>
      <c r="E687" s="61">
        <v>5</v>
      </c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18"/>
      <c r="Y687" s="18"/>
      <c r="Z687" s="18"/>
      <c r="AA687" s="18"/>
      <c r="AB687" s="18"/>
      <c r="AC687" s="18"/>
      <c r="AD687" s="18"/>
      <c r="AE687" s="18"/>
      <c r="AF687" s="18"/>
      <c r="AG687" s="18" t="s">
        <v>707</v>
      </c>
      <c r="AH687" s="18">
        <v>0</v>
      </c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</row>
    <row r="688" spans="1:60" outlineLevel="1">
      <c r="A688" s="38">
        <v>176</v>
      </c>
      <c r="B688" s="39" t="s">
        <v>234</v>
      </c>
      <c r="C688" s="56" t="s">
        <v>235</v>
      </c>
      <c r="D688" s="40" t="s">
        <v>782</v>
      </c>
      <c r="E688" s="41">
        <v>2</v>
      </c>
      <c r="F688" s="42"/>
      <c r="G688" s="43">
        <f>ROUND(E688*F688,2)</f>
        <v>0</v>
      </c>
      <c r="H688" s="42">
        <v>0</v>
      </c>
      <c r="I688" s="43">
        <f>ROUND(E688*H688,2)</f>
        <v>0</v>
      </c>
      <c r="J688" s="42">
        <v>17220</v>
      </c>
      <c r="K688" s="43">
        <f>ROUND(E688*J688,2)</f>
        <v>34440</v>
      </c>
      <c r="L688" s="43">
        <v>21</v>
      </c>
      <c r="M688" s="43">
        <f>G688*(1+L688/100)</f>
        <v>0</v>
      </c>
      <c r="N688" s="43">
        <v>0</v>
      </c>
      <c r="O688" s="43">
        <f>ROUND(E688*N688,2)</f>
        <v>0</v>
      </c>
      <c r="P688" s="43">
        <v>0</v>
      </c>
      <c r="Q688" s="43">
        <f>ROUND(E688*P688,2)</f>
        <v>0</v>
      </c>
      <c r="R688" s="43"/>
      <c r="S688" s="43" t="s">
        <v>1304</v>
      </c>
      <c r="T688" s="44" t="s">
        <v>1305</v>
      </c>
      <c r="U688" s="27">
        <v>0</v>
      </c>
      <c r="V688" s="27">
        <f>ROUND(E688*U688,2)</f>
        <v>0</v>
      </c>
      <c r="W688" s="27"/>
      <c r="X688" s="18"/>
      <c r="Y688" s="18"/>
      <c r="Z688" s="18"/>
      <c r="AA688" s="18"/>
      <c r="AB688" s="18"/>
      <c r="AC688" s="18"/>
      <c r="AD688" s="18"/>
      <c r="AE688" s="18"/>
      <c r="AF688" s="18"/>
      <c r="AG688" s="18" t="s">
        <v>1306</v>
      </c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</row>
    <row r="689" spans="1:60" outlineLevel="1">
      <c r="A689" s="25"/>
      <c r="B689" s="26"/>
      <c r="C689" s="177" t="s">
        <v>219</v>
      </c>
      <c r="D689" s="178"/>
      <c r="E689" s="178"/>
      <c r="F689" s="178"/>
      <c r="G689" s="178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18"/>
      <c r="Y689" s="18"/>
      <c r="Z689" s="18"/>
      <c r="AA689" s="18"/>
      <c r="AB689" s="18"/>
      <c r="AC689" s="18"/>
      <c r="AD689" s="18"/>
      <c r="AE689" s="18"/>
      <c r="AF689" s="18"/>
      <c r="AG689" s="18" t="s">
        <v>1310</v>
      </c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</row>
    <row r="690" spans="1:60" outlineLevel="1">
      <c r="A690" s="25"/>
      <c r="B690" s="26"/>
      <c r="C690" s="179" t="s">
        <v>236</v>
      </c>
      <c r="D690" s="180"/>
      <c r="E690" s="180"/>
      <c r="F690" s="180"/>
      <c r="G690" s="180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18"/>
      <c r="Y690" s="18"/>
      <c r="Z690" s="18"/>
      <c r="AA690" s="18"/>
      <c r="AB690" s="18"/>
      <c r="AC690" s="18"/>
      <c r="AD690" s="18"/>
      <c r="AE690" s="18"/>
      <c r="AF690" s="18"/>
      <c r="AG690" s="18" t="s">
        <v>1310</v>
      </c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</row>
    <row r="691" spans="1:60" outlineLevel="1">
      <c r="A691" s="25"/>
      <c r="B691" s="26"/>
      <c r="C691" s="179" t="s">
        <v>221</v>
      </c>
      <c r="D691" s="180"/>
      <c r="E691" s="180"/>
      <c r="F691" s="180"/>
      <c r="G691" s="180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18"/>
      <c r="Y691" s="18"/>
      <c r="Z691" s="18"/>
      <c r="AA691" s="18"/>
      <c r="AB691" s="18"/>
      <c r="AC691" s="18"/>
      <c r="AD691" s="18"/>
      <c r="AE691" s="18"/>
      <c r="AF691" s="18"/>
      <c r="AG691" s="18" t="s">
        <v>1310</v>
      </c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</row>
    <row r="692" spans="1:60" outlineLevel="1">
      <c r="A692" s="25"/>
      <c r="B692" s="26"/>
      <c r="C692" s="179" t="s">
        <v>222</v>
      </c>
      <c r="D692" s="180"/>
      <c r="E692" s="180"/>
      <c r="F692" s="180"/>
      <c r="G692" s="180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18"/>
      <c r="Y692" s="18"/>
      <c r="Z692" s="18"/>
      <c r="AA692" s="18"/>
      <c r="AB692" s="18"/>
      <c r="AC692" s="18"/>
      <c r="AD692" s="18"/>
      <c r="AE692" s="18"/>
      <c r="AF692" s="18"/>
      <c r="AG692" s="18" t="s">
        <v>1310</v>
      </c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</row>
    <row r="693" spans="1:60" outlineLevel="1">
      <c r="A693" s="25"/>
      <c r="B693" s="26"/>
      <c r="C693" s="179" t="s">
        <v>223</v>
      </c>
      <c r="D693" s="180"/>
      <c r="E693" s="180"/>
      <c r="F693" s="180"/>
      <c r="G693" s="180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18"/>
      <c r="Y693" s="18"/>
      <c r="Z693" s="18"/>
      <c r="AA693" s="18"/>
      <c r="AB693" s="18"/>
      <c r="AC693" s="18"/>
      <c r="AD693" s="18"/>
      <c r="AE693" s="18"/>
      <c r="AF693" s="18"/>
      <c r="AG693" s="18" t="s">
        <v>1310</v>
      </c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</row>
    <row r="694" spans="1:60" outlineLevel="1">
      <c r="A694" s="25"/>
      <c r="B694" s="26"/>
      <c r="C694" s="179" t="s">
        <v>237</v>
      </c>
      <c r="D694" s="180"/>
      <c r="E694" s="180"/>
      <c r="F694" s="180"/>
      <c r="G694" s="180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18"/>
      <c r="Y694" s="18"/>
      <c r="Z694" s="18"/>
      <c r="AA694" s="18"/>
      <c r="AB694" s="18"/>
      <c r="AC694" s="18"/>
      <c r="AD694" s="18"/>
      <c r="AE694" s="18"/>
      <c r="AF694" s="18"/>
      <c r="AG694" s="18" t="s">
        <v>1310</v>
      </c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</row>
    <row r="695" spans="1:60" outlineLevel="1">
      <c r="A695" s="25"/>
      <c r="B695" s="26"/>
      <c r="C695" s="62" t="s">
        <v>224</v>
      </c>
      <c r="D695" s="60"/>
      <c r="E695" s="61">
        <v>2</v>
      </c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18"/>
      <c r="Y695" s="18"/>
      <c r="Z695" s="18"/>
      <c r="AA695" s="18"/>
      <c r="AB695" s="18"/>
      <c r="AC695" s="18"/>
      <c r="AD695" s="18"/>
      <c r="AE695" s="18"/>
      <c r="AF695" s="18"/>
      <c r="AG695" s="18" t="s">
        <v>707</v>
      </c>
      <c r="AH695" s="18">
        <v>0</v>
      </c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</row>
    <row r="696" spans="1:60" outlineLevel="1">
      <c r="A696" s="38">
        <v>177</v>
      </c>
      <c r="B696" s="39" t="s">
        <v>238</v>
      </c>
      <c r="C696" s="56" t="s">
        <v>239</v>
      </c>
      <c r="D696" s="40" t="s">
        <v>782</v>
      </c>
      <c r="E696" s="41">
        <v>2</v>
      </c>
      <c r="F696" s="42"/>
      <c r="G696" s="43">
        <f>ROUND(E696*F696,2)</f>
        <v>0</v>
      </c>
      <c r="H696" s="42">
        <v>0</v>
      </c>
      <c r="I696" s="43">
        <f>ROUND(E696*H696,2)</f>
        <v>0</v>
      </c>
      <c r="J696" s="42">
        <v>16080</v>
      </c>
      <c r="K696" s="43">
        <f>ROUND(E696*J696,2)</f>
        <v>32160</v>
      </c>
      <c r="L696" s="43">
        <v>21</v>
      </c>
      <c r="M696" s="43">
        <f>G696*(1+L696/100)</f>
        <v>0</v>
      </c>
      <c r="N696" s="43">
        <v>0</v>
      </c>
      <c r="O696" s="43">
        <f>ROUND(E696*N696,2)</f>
        <v>0</v>
      </c>
      <c r="P696" s="43">
        <v>0</v>
      </c>
      <c r="Q696" s="43">
        <f>ROUND(E696*P696,2)</f>
        <v>0</v>
      </c>
      <c r="R696" s="43"/>
      <c r="S696" s="43" t="s">
        <v>1304</v>
      </c>
      <c r="T696" s="44" t="s">
        <v>1305</v>
      </c>
      <c r="U696" s="27">
        <v>0</v>
      </c>
      <c r="V696" s="27">
        <f>ROUND(E696*U696,2)</f>
        <v>0</v>
      </c>
      <c r="W696" s="27"/>
      <c r="X696" s="18"/>
      <c r="Y696" s="18"/>
      <c r="Z696" s="18"/>
      <c r="AA696" s="18"/>
      <c r="AB696" s="18"/>
      <c r="AC696" s="18"/>
      <c r="AD696" s="18"/>
      <c r="AE696" s="18"/>
      <c r="AF696" s="18"/>
      <c r="AG696" s="18" t="s">
        <v>1306</v>
      </c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</row>
    <row r="697" spans="1:60" outlineLevel="1">
      <c r="A697" s="25"/>
      <c r="B697" s="26"/>
      <c r="C697" s="177" t="s">
        <v>219</v>
      </c>
      <c r="D697" s="178"/>
      <c r="E697" s="178"/>
      <c r="F697" s="178"/>
      <c r="G697" s="178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18"/>
      <c r="Y697" s="18"/>
      <c r="Z697" s="18"/>
      <c r="AA697" s="18"/>
      <c r="AB697" s="18"/>
      <c r="AC697" s="18"/>
      <c r="AD697" s="18"/>
      <c r="AE697" s="18"/>
      <c r="AF697" s="18"/>
      <c r="AG697" s="18" t="s">
        <v>1310</v>
      </c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</row>
    <row r="698" spans="1:60" outlineLevel="1">
      <c r="A698" s="25"/>
      <c r="B698" s="26"/>
      <c r="C698" s="179" t="s">
        <v>220</v>
      </c>
      <c r="D698" s="180"/>
      <c r="E698" s="180"/>
      <c r="F698" s="180"/>
      <c r="G698" s="180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18"/>
      <c r="Y698" s="18"/>
      <c r="Z698" s="18"/>
      <c r="AA698" s="18"/>
      <c r="AB698" s="18"/>
      <c r="AC698" s="18"/>
      <c r="AD698" s="18"/>
      <c r="AE698" s="18"/>
      <c r="AF698" s="18"/>
      <c r="AG698" s="18" t="s">
        <v>1310</v>
      </c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</row>
    <row r="699" spans="1:60" outlineLevel="1">
      <c r="A699" s="25"/>
      <c r="B699" s="26"/>
      <c r="C699" s="179" t="s">
        <v>221</v>
      </c>
      <c r="D699" s="180"/>
      <c r="E699" s="180"/>
      <c r="F699" s="180"/>
      <c r="G699" s="180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18"/>
      <c r="Y699" s="18"/>
      <c r="Z699" s="18"/>
      <c r="AA699" s="18"/>
      <c r="AB699" s="18"/>
      <c r="AC699" s="18"/>
      <c r="AD699" s="18"/>
      <c r="AE699" s="18"/>
      <c r="AF699" s="18"/>
      <c r="AG699" s="18" t="s">
        <v>1310</v>
      </c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</row>
    <row r="700" spans="1:60" outlineLevel="1">
      <c r="A700" s="25"/>
      <c r="B700" s="26"/>
      <c r="C700" s="179" t="s">
        <v>222</v>
      </c>
      <c r="D700" s="180"/>
      <c r="E700" s="180"/>
      <c r="F700" s="180"/>
      <c r="G700" s="180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18"/>
      <c r="Y700" s="18"/>
      <c r="Z700" s="18"/>
      <c r="AA700" s="18"/>
      <c r="AB700" s="18"/>
      <c r="AC700" s="18"/>
      <c r="AD700" s="18"/>
      <c r="AE700" s="18"/>
      <c r="AF700" s="18"/>
      <c r="AG700" s="18" t="s">
        <v>1310</v>
      </c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</row>
    <row r="701" spans="1:60" outlineLevel="1">
      <c r="A701" s="25"/>
      <c r="B701" s="26"/>
      <c r="C701" s="179" t="s">
        <v>223</v>
      </c>
      <c r="D701" s="180"/>
      <c r="E701" s="180"/>
      <c r="F701" s="180"/>
      <c r="G701" s="180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18"/>
      <c r="Y701" s="18"/>
      <c r="Z701" s="18"/>
      <c r="AA701" s="18"/>
      <c r="AB701" s="18"/>
      <c r="AC701" s="18"/>
      <c r="AD701" s="18"/>
      <c r="AE701" s="18"/>
      <c r="AF701" s="18"/>
      <c r="AG701" s="18" t="s">
        <v>1310</v>
      </c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</row>
    <row r="702" spans="1:60" outlineLevel="1">
      <c r="A702" s="25"/>
      <c r="B702" s="26"/>
      <c r="C702" s="62" t="s">
        <v>224</v>
      </c>
      <c r="D702" s="60"/>
      <c r="E702" s="61">
        <v>2</v>
      </c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18"/>
      <c r="Y702" s="18"/>
      <c r="Z702" s="18"/>
      <c r="AA702" s="18"/>
      <c r="AB702" s="18"/>
      <c r="AC702" s="18"/>
      <c r="AD702" s="18"/>
      <c r="AE702" s="18"/>
      <c r="AF702" s="18"/>
      <c r="AG702" s="18" t="s">
        <v>707</v>
      </c>
      <c r="AH702" s="18">
        <v>0</v>
      </c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</row>
    <row r="703" spans="1:60" outlineLevel="1">
      <c r="A703" s="38">
        <v>178</v>
      </c>
      <c r="B703" s="39" t="s">
        <v>240</v>
      </c>
      <c r="C703" s="56" t="s">
        <v>241</v>
      </c>
      <c r="D703" s="40" t="s">
        <v>782</v>
      </c>
      <c r="E703" s="41">
        <v>2</v>
      </c>
      <c r="F703" s="42"/>
      <c r="G703" s="43">
        <f>ROUND(E703*F703,2)</f>
        <v>0</v>
      </c>
      <c r="H703" s="42">
        <v>0</v>
      </c>
      <c r="I703" s="43">
        <f>ROUND(E703*H703,2)</f>
        <v>0</v>
      </c>
      <c r="J703" s="42">
        <v>15870</v>
      </c>
      <c r="K703" s="43">
        <f>ROUND(E703*J703,2)</f>
        <v>31740</v>
      </c>
      <c r="L703" s="43">
        <v>21</v>
      </c>
      <c r="M703" s="43">
        <f>G703*(1+L703/100)</f>
        <v>0</v>
      </c>
      <c r="N703" s="43">
        <v>0</v>
      </c>
      <c r="O703" s="43">
        <f>ROUND(E703*N703,2)</f>
        <v>0</v>
      </c>
      <c r="P703" s="43">
        <v>0</v>
      </c>
      <c r="Q703" s="43">
        <f>ROUND(E703*P703,2)</f>
        <v>0</v>
      </c>
      <c r="R703" s="43"/>
      <c r="S703" s="43" t="s">
        <v>1304</v>
      </c>
      <c r="T703" s="44" t="s">
        <v>1305</v>
      </c>
      <c r="U703" s="27">
        <v>0</v>
      </c>
      <c r="V703" s="27">
        <f>ROUND(E703*U703,2)</f>
        <v>0</v>
      </c>
      <c r="W703" s="27"/>
      <c r="X703" s="18"/>
      <c r="Y703" s="18"/>
      <c r="Z703" s="18"/>
      <c r="AA703" s="18"/>
      <c r="AB703" s="18"/>
      <c r="AC703" s="18"/>
      <c r="AD703" s="18"/>
      <c r="AE703" s="18"/>
      <c r="AF703" s="18"/>
      <c r="AG703" s="18" t="s">
        <v>1306</v>
      </c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</row>
    <row r="704" spans="1:60" outlineLevel="1">
      <c r="A704" s="25"/>
      <c r="B704" s="26"/>
      <c r="C704" s="177" t="s">
        <v>219</v>
      </c>
      <c r="D704" s="178"/>
      <c r="E704" s="178"/>
      <c r="F704" s="178"/>
      <c r="G704" s="178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18"/>
      <c r="Y704" s="18"/>
      <c r="Z704" s="18"/>
      <c r="AA704" s="18"/>
      <c r="AB704" s="18"/>
      <c r="AC704" s="18"/>
      <c r="AD704" s="18"/>
      <c r="AE704" s="18"/>
      <c r="AF704" s="18"/>
      <c r="AG704" s="18" t="s">
        <v>1310</v>
      </c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</row>
    <row r="705" spans="1:60" outlineLevel="1">
      <c r="A705" s="25"/>
      <c r="B705" s="26"/>
      <c r="C705" s="179" t="s">
        <v>236</v>
      </c>
      <c r="D705" s="180"/>
      <c r="E705" s="180"/>
      <c r="F705" s="180"/>
      <c r="G705" s="180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18"/>
      <c r="Y705" s="18"/>
      <c r="Z705" s="18"/>
      <c r="AA705" s="18"/>
      <c r="AB705" s="18"/>
      <c r="AC705" s="18"/>
      <c r="AD705" s="18"/>
      <c r="AE705" s="18"/>
      <c r="AF705" s="18"/>
      <c r="AG705" s="18" t="s">
        <v>1310</v>
      </c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</row>
    <row r="706" spans="1:60" outlineLevel="1">
      <c r="A706" s="25"/>
      <c r="B706" s="26"/>
      <c r="C706" s="179" t="s">
        <v>221</v>
      </c>
      <c r="D706" s="180"/>
      <c r="E706" s="180"/>
      <c r="F706" s="180"/>
      <c r="G706" s="180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18"/>
      <c r="Y706" s="18"/>
      <c r="Z706" s="18"/>
      <c r="AA706" s="18"/>
      <c r="AB706" s="18"/>
      <c r="AC706" s="18"/>
      <c r="AD706" s="18"/>
      <c r="AE706" s="18"/>
      <c r="AF706" s="18"/>
      <c r="AG706" s="18" t="s">
        <v>1310</v>
      </c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</row>
    <row r="707" spans="1:60" outlineLevel="1">
      <c r="A707" s="25"/>
      <c r="B707" s="26"/>
      <c r="C707" s="179" t="s">
        <v>222</v>
      </c>
      <c r="D707" s="180"/>
      <c r="E707" s="180"/>
      <c r="F707" s="180"/>
      <c r="G707" s="180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18"/>
      <c r="Y707" s="18"/>
      <c r="Z707" s="18"/>
      <c r="AA707" s="18"/>
      <c r="AB707" s="18"/>
      <c r="AC707" s="18"/>
      <c r="AD707" s="18"/>
      <c r="AE707" s="18"/>
      <c r="AF707" s="18"/>
      <c r="AG707" s="18" t="s">
        <v>1310</v>
      </c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</row>
    <row r="708" spans="1:60" outlineLevel="1">
      <c r="A708" s="25"/>
      <c r="B708" s="26"/>
      <c r="C708" s="179" t="s">
        <v>223</v>
      </c>
      <c r="D708" s="180"/>
      <c r="E708" s="180"/>
      <c r="F708" s="180"/>
      <c r="G708" s="180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18"/>
      <c r="Y708" s="18"/>
      <c r="Z708" s="18"/>
      <c r="AA708" s="18"/>
      <c r="AB708" s="18"/>
      <c r="AC708" s="18"/>
      <c r="AD708" s="18"/>
      <c r="AE708" s="18"/>
      <c r="AF708" s="18"/>
      <c r="AG708" s="18" t="s">
        <v>1310</v>
      </c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</row>
    <row r="709" spans="1:60" outlineLevel="1">
      <c r="A709" s="25"/>
      <c r="B709" s="26"/>
      <c r="C709" s="62" t="s">
        <v>224</v>
      </c>
      <c r="D709" s="60"/>
      <c r="E709" s="61">
        <v>2</v>
      </c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18"/>
      <c r="Y709" s="18"/>
      <c r="Z709" s="18"/>
      <c r="AA709" s="18"/>
      <c r="AB709" s="18"/>
      <c r="AC709" s="18"/>
      <c r="AD709" s="18"/>
      <c r="AE709" s="18"/>
      <c r="AF709" s="18"/>
      <c r="AG709" s="18" t="s">
        <v>707</v>
      </c>
      <c r="AH709" s="18">
        <v>0</v>
      </c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</row>
    <row r="710" spans="1:60" outlineLevel="1">
      <c r="A710" s="38">
        <v>179</v>
      </c>
      <c r="B710" s="39" t="s">
        <v>242</v>
      </c>
      <c r="C710" s="56" t="s">
        <v>243</v>
      </c>
      <c r="D710" s="40" t="s">
        <v>782</v>
      </c>
      <c r="E710" s="41">
        <v>2</v>
      </c>
      <c r="F710" s="42"/>
      <c r="G710" s="43">
        <f>ROUND(E710*F710,2)</f>
        <v>0</v>
      </c>
      <c r="H710" s="42">
        <v>0</v>
      </c>
      <c r="I710" s="43">
        <f>ROUND(E710*H710,2)</f>
        <v>0</v>
      </c>
      <c r="J710" s="42">
        <v>16210</v>
      </c>
      <c r="K710" s="43">
        <f>ROUND(E710*J710,2)</f>
        <v>32420</v>
      </c>
      <c r="L710" s="43">
        <v>21</v>
      </c>
      <c r="M710" s="43">
        <f>G710*(1+L710/100)</f>
        <v>0</v>
      </c>
      <c r="N710" s="43">
        <v>0</v>
      </c>
      <c r="O710" s="43">
        <f>ROUND(E710*N710,2)</f>
        <v>0</v>
      </c>
      <c r="P710" s="43">
        <v>0</v>
      </c>
      <c r="Q710" s="43">
        <f>ROUND(E710*P710,2)</f>
        <v>0</v>
      </c>
      <c r="R710" s="43"/>
      <c r="S710" s="43" t="s">
        <v>1304</v>
      </c>
      <c r="T710" s="44" t="s">
        <v>1305</v>
      </c>
      <c r="U710" s="27">
        <v>0</v>
      </c>
      <c r="V710" s="27">
        <f>ROUND(E710*U710,2)</f>
        <v>0</v>
      </c>
      <c r="W710" s="27"/>
      <c r="X710" s="18"/>
      <c r="Y710" s="18"/>
      <c r="Z710" s="18"/>
      <c r="AA710" s="18"/>
      <c r="AB710" s="18"/>
      <c r="AC710" s="18"/>
      <c r="AD710" s="18"/>
      <c r="AE710" s="18"/>
      <c r="AF710" s="18"/>
      <c r="AG710" s="18" t="s">
        <v>1306</v>
      </c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</row>
    <row r="711" spans="1:60" outlineLevel="1">
      <c r="A711" s="25"/>
      <c r="B711" s="26"/>
      <c r="C711" s="177" t="s">
        <v>219</v>
      </c>
      <c r="D711" s="178"/>
      <c r="E711" s="178"/>
      <c r="F711" s="178"/>
      <c r="G711" s="178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18"/>
      <c r="Y711" s="18"/>
      <c r="Z711" s="18"/>
      <c r="AA711" s="18"/>
      <c r="AB711" s="18"/>
      <c r="AC711" s="18"/>
      <c r="AD711" s="18"/>
      <c r="AE711" s="18"/>
      <c r="AF711" s="18"/>
      <c r="AG711" s="18" t="s">
        <v>1310</v>
      </c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</row>
    <row r="712" spans="1:60" outlineLevel="1">
      <c r="A712" s="25"/>
      <c r="B712" s="26"/>
      <c r="C712" s="179" t="s">
        <v>230</v>
      </c>
      <c r="D712" s="180"/>
      <c r="E712" s="180"/>
      <c r="F712" s="180"/>
      <c r="G712" s="180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18"/>
      <c r="Y712" s="18"/>
      <c r="Z712" s="18"/>
      <c r="AA712" s="18"/>
      <c r="AB712" s="18"/>
      <c r="AC712" s="18"/>
      <c r="AD712" s="18"/>
      <c r="AE712" s="18"/>
      <c r="AF712" s="18"/>
      <c r="AG712" s="18" t="s">
        <v>1310</v>
      </c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</row>
    <row r="713" spans="1:60" outlineLevel="1">
      <c r="A713" s="25"/>
      <c r="B713" s="26"/>
      <c r="C713" s="179" t="s">
        <v>221</v>
      </c>
      <c r="D713" s="180"/>
      <c r="E713" s="180"/>
      <c r="F713" s="180"/>
      <c r="G713" s="180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18"/>
      <c r="Y713" s="18"/>
      <c r="Z713" s="18"/>
      <c r="AA713" s="18"/>
      <c r="AB713" s="18"/>
      <c r="AC713" s="18"/>
      <c r="AD713" s="18"/>
      <c r="AE713" s="18"/>
      <c r="AF713" s="18"/>
      <c r="AG713" s="18" t="s">
        <v>1310</v>
      </c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</row>
    <row r="714" spans="1:60" outlineLevel="1">
      <c r="A714" s="25"/>
      <c r="B714" s="26"/>
      <c r="C714" s="179" t="s">
        <v>222</v>
      </c>
      <c r="D714" s="180"/>
      <c r="E714" s="180"/>
      <c r="F714" s="180"/>
      <c r="G714" s="180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18"/>
      <c r="Y714" s="18"/>
      <c r="Z714" s="18"/>
      <c r="AA714" s="18"/>
      <c r="AB714" s="18"/>
      <c r="AC714" s="18"/>
      <c r="AD714" s="18"/>
      <c r="AE714" s="18"/>
      <c r="AF714" s="18"/>
      <c r="AG714" s="18" t="s">
        <v>1310</v>
      </c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</row>
    <row r="715" spans="1:60" outlineLevel="1">
      <c r="A715" s="25"/>
      <c r="B715" s="26"/>
      <c r="C715" s="179" t="s">
        <v>223</v>
      </c>
      <c r="D715" s="180"/>
      <c r="E715" s="180"/>
      <c r="F715" s="180"/>
      <c r="G715" s="180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18"/>
      <c r="Y715" s="18"/>
      <c r="Z715" s="18"/>
      <c r="AA715" s="18"/>
      <c r="AB715" s="18"/>
      <c r="AC715" s="18"/>
      <c r="AD715" s="18"/>
      <c r="AE715" s="18"/>
      <c r="AF715" s="18"/>
      <c r="AG715" s="18" t="s">
        <v>1310</v>
      </c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</row>
    <row r="716" spans="1:60" outlineLevel="1">
      <c r="A716" s="25"/>
      <c r="B716" s="26"/>
      <c r="C716" s="62" t="s">
        <v>224</v>
      </c>
      <c r="D716" s="60"/>
      <c r="E716" s="61">
        <v>2</v>
      </c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18"/>
      <c r="Y716" s="18"/>
      <c r="Z716" s="18"/>
      <c r="AA716" s="18"/>
      <c r="AB716" s="18"/>
      <c r="AC716" s="18"/>
      <c r="AD716" s="18"/>
      <c r="AE716" s="18"/>
      <c r="AF716" s="18"/>
      <c r="AG716" s="18" t="s">
        <v>707</v>
      </c>
      <c r="AH716" s="18">
        <v>0</v>
      </c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</row>
    <row r="717" spans="1:60" outlineLevel="1">
      <c r="A717" s="38">
        <v>180</v>
      </c>
      <c r="B717" s="39" t="s">
        <v>244</v>
      </c>
      <c r="C717" s="56" t="s">
        <v>245</v>
      </c>
      <c r="D717" s="40" t="s">
        <v>782</v>
      </c>
      <c r="E717" s="41">
        <v>1</v>
      </c>
      <c r="F717" s="42"/>
      <c r="G717" s="43">
        <f>ROUND(E717*F717,2)</f>
        <v>0</v>
      </c>
      <c r="H717" s="42">
        <v>0</v>
      </c>
      <c r="I717" s="43">
        <f>ROUND(E717*H717,2)</f>
        <v>0</v>
      </c>
      <c r="J717" s="42">
        <v>11260</v>
      </c>
      <c r="K717" s="43">
        <f>ROUND(E717*J717,2)</f>
        <v>11260</v>
      </c>
      <c r="L717" s="43">
        <v>21</v>
      </c>
      <c r="M717" s="43">
        <f>G717*(1+L717/100)</f>
        <v>0</v>
      </c>
      <c r="N717" s="43">
        <v>0</v>
      </c>
      <c r="O717" s="43">
        <f>ROUND(E717*N717,2)</f>
        <v>0</v>
      </c>
      <c r="P717" s="43">
        <v>0</v>
      </c>
      <c r="Q717" s="43">
        <f>ROUND(E717*P717,2)</f>
        <v>0</v>
      </c>
      <c r="R717" s="43"/>
      <c r="S717" s="43" t="s">
        <v>1304</v>
      </c>
      <c r="T717" s="44" t="s">
        <v>1305</v>
      </c>
      <c r="U717" s="27">
        <v>0</v>
      </c>
      <c r="V717" s="27">
        <f>ROUND(E717*U717,2)</f>
        <v>0</v>
      </c>
      <c r="W717" s="27"/>
      <c r="X717" s="18"/>
      <c r="Y717" s="18"/>
      <c r="Z717" s="18"/>
      <c r="AA717" s="18"/>
      <c r="AB717" s="18"/>
      <c r="AC717" s="18"/>
      <c r="AD717" s="18"/>
      <c r="AE717" s="18"/>
      <c r="AF717" s="18"/>
      <c r="AG717" s="18" t="s">
        <v>1306</v>
      </c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</row>
    <row r="718" spans="1:60" outlineLevel="1">
      <c r="A718" s="25"/>
      <c r="B718" s="26"/>
      <c r="C718" s="177" t="s">
        <v>219</v>
      </c>
      <c r="D718" s="178"/>
      <c r="E718" s="178"/>
      <c r="F718" s="178"/>
      <c r="G718" s="178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18"/>
      <c r="Y718" s="18"/>
      <c r="Z718" s="18"/>
      <c r="AA718" s="18"/>
      <c r="AB718" s="18"/>
      <c r="AC718" s="18"/>
      <c r="AD718" s="18"/>
      <c r="AE718" s="18"/>
      <c r="AF718" s="18"/>
      <c r="AG718" s="18" t="s">
        <v>1310</v>
      </c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</row>
    <row r="719" spans="1:60" outlineLevel="1">
      <c r="A719" s="25"/>
      <c r="B719" s="26"/>
      <c r="C719" s="179" t="s">
        <v>236</v>
      </c>
      <c r="D719" s="180"/>
      <c r="E719" s="180"/>
      <c r="F719" s="180"/>
      <c r="G719" s="180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18"/>
      <c r="Y719" s="18"/>
      <c r="Z719" s="18"/>
      <c r="AA719" s="18"/>
      <c r="AB719" s="18"/>
      <c r="AC719" s="18"/>
      <c r="AD719" s="18"/>
      <c r="AE719" s="18"/>
      <c r="AF719" s="18"/>
      <c r="AG719" s="18" t="s">
        <v>1310</v>
      </c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</row>
    <row r="720" spans="1:60" outlineLevel="1">
      <c r="A720" s="25"/>
      <c r="B720" s="26"/>
      <c r="C720" s="179" t="s">
        <v>231</v>
      </c>
      <c r="D720" s="180"/>
      <c r="E720" s="180"/>
      <c r="F720" s="180"/>
      <c r="G720" s="180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18"/>
      <c r="Y720" s="18"/>
      <c r="Z720" s="18"/>
      <c r="AA720" s="18"/>
      <c r="AB720" s="18"/>
      <c r="AC720" s="18"/>
      <c r="AD720" s="18"/>
      <c r="AE720" s="18"/>
      <c r="AF720" s="18"/>
      <c r="AG720" s="18" t="s">
        <v>1310</v>
      </c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</row>
    <row r="721" spans="1:60" outlineLevel="1">
      <c r="A721" s="25"/>
      <c r="B721" s="26"/>
      <c r="C721" s="179" t="s">
        <v>232</v>
      </c>
      <c r="D721" s="180"/>
      <c r="E721" s="180"/>
      <c r="F721" s="180"/>
      <c r="G721" s="180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18"/>
      <c r="Y721" s="18"/>
      <c r="Z721" s="18"/>
      <c r="AA721" s="18"/>
      <c r="AB721" s="18"/>
      <c r="AC721" s="18"/>
      <c r="AD721" s="18"/>
      <c r="AE721" s="18"/>
      <c r="AF721" s="18"/>
      <c r="AG721" s="18" t="s">
        <v>1310</v>
      </c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</row>
    <row r="722" spans="1:60" outlineLevel="1">
      <c r="A722" s="25"/>
      <c r="B722" s="26"/>
      <c r="C722" s="179" t="s">
        <v>223</v>
      </c>
      <c r="D722" s="180"/>
      <c r="E722" s="180"/>
      <c r="F722" s="180"/>
      <c r="G722" s="180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18"/>
      <c r="Y722" s="18"/>
      <c r="Z722" s="18"/>
      <c r="AA722" s="18"/>
      <c r="AB722" s="18"/>
      <c r="AC722" s="18"/>
      <c r="AD722" s="18"/>
      <c r="AE722" s="18"/>
      <c r="AF722" s="18"/>
      <c r="AG722" s="18" t="s">
        <v>1310</v>
      </c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</row>
    <row r="723" spans="1:60" outlineLevel="1">
      <c r="A723" s="25"/>
      <c r="B723" s="26"/>
      <c r="C723" s="62" t="s">
        <v>246</v>
      </c>
      <c r="D723" s="60"/>
      <c r="E723" s="61">
        <v>1</v>
      </c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18"/>
      <c r="Y723" s="18"/>
      <c r="Z723" s="18"/>
      <c r="AA723" s="18"/>
      <c r="AB723" s="18"/>
      <c r="AC723" s="18"/>
      <c r="AD723" s="18"/>
      <c r="AE723" s="18"/>
      <c r="AF723" s="18"/>
      <c r="AG723" s="18" t="s">
        <v>707</v>
      </c>
      <c r="AH723" s="18">
        <v>0</v>
      </c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</row>
    <row r="724" spans="1:60" outlineLevel="1">
      <c r="A724" s="38">
        <v>181</v>
      </c>
      <c r="B724" s="39" t="s">
        <v>247</v>
      </c>
      <c r="C724" s="56" t="s">
        <v>248</v>
      </c>
      <c r="D724" s="40" t="s">
        <v>782</v>
      </c>
      <c r="E724" s="41">
        <v>1</v>
      </c>
      <c r="F724" s="42"/>
      <c r="G724" s="43">
        <f>ROUND(E724*F724,2)</f>
        <v>0</v>
      </c>
      <c r="H724" s="42">
        <v>0</v>
      </c>
      <c r="I724" s="43">
        <f>ROUND(E724*H724,2)</f>
        <v>0</v>
      </c>
      <c r="J724" s="42">
        <v>17150</v>
      </c>
      <c r="K724" s="43">
        <f>ROUND(E724*J724,2)</f>
        <v>17150</v>
      </c>
      <c r="L724" s="43">
        <v>21</v>
      </c>
      <c r="M724" s="43">
        <f>G724*(1+L724/100)</f>
        <v>0</v>
      </c>
      <c r="N724" s="43">
        <v>0</v>
      </c>
      <c r="O724" s="43">
        <f>ROUND(E724*N724,2)</f>
        <v>0</v>
      </c>
      <c r="P724" s="43">
        <v>0</v>
      </c>
      <c r="Q724" s="43">
        <f>ROUND(E724*P724,2)</f>
        <v>0</v>
      </c>
      <c r="R724" s="43"/>
      <c r="S724" s="43" t="s">
        <v>1304</v>
      </c>
      <c r="T724" s="44" t="s">
        <v>1305</v>
      </c>
      <c r="U724" s="27">
        <v>0</v>
      </c>
      <c r="V724" s="27">
        <f>ROUND(E724*U724,2)</f>
        <v>0</v>
      </c>
      <c r="W724" s="27"/>
      <c r="X724" s="18"/>
      <c r="Y724" s="18"/>
      <c r="Z724" s="18"/>
      <c r="AA724" s="18"/>
      <c r="AB724" s="18"/>
      <c r="AC724" s="18"/>
      <c r="AD724" s="18"/>
      <c r="AE724" s="18"/>
      <c r="AF724" s="18"/>
      <c r="AG724" s="18" t="s">
        <v>1306</v>
      </c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</row>
    <row r="725" spans="1:60" outlineLevel="1">
      <c r="A725" s="25"/>
      <c r="B725" s="26"/>
      <c r="C725" s="177" t="s">
        <v>219</v>
      </c>
      <c r="D725" s="178"/>
      <c r="E725" s="178"/>
      <c r="F725" s="178"/>
      <c r="G725" s="178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18"/>
      <c r="Y725" s="18"/>
      <c r="Z725" s="18"/>
      <c r="AA725" s="18"/>
      <c r="AB725" s="18"/>
      <c r="AC725" s="18"/>
      <c r="AD725" s="18"/>
      <c r="AE725" s="18"/>
      <c r="AF725" s="18"/>
      <c r="AG725" s="18" t="s">
        <v>1310</v>
      </c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</row>
    <row r="726" spans="1:60" outlineLevel="1">
      <c r="A726" s="25"/>
      <c r="B726" s="26"/>
      <c r="C726" s="179" t="s">
        <v>236</v>
      </c>
      <c r="D726" s="180"/>
      <c r="E726" s="180"/>
      <c r="F726" s="180"/>
      <c r="G726" s="180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18"/>
      <c r="Y726" s="18"/>
      <c r="Z726" s="18"/>
      <c r="AA726" s="18"/>
      <c r="AB726" s="18"/>
      <c r="AC726" s="18"/>
      <c r="AD726" s="18"/>
      <c r="AE726" s="18"/>
      <c r="AF726" s="18"/>
      <c r="AG726" s="18" t="s">
        <v>1310</v>
      </c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</row>
    <row r="727" spans="1:60" outlineLevel="1">
      <c r="A727" s="25"/>
      <c r="B727" s="26"/>
      <c r="C727" s="179" t="s">
        <v>221</v>
      </c>
      <c r="D727" s="180"/>
      <c r="E727" s="180"/>
      <c r="F727" s="180"/>
      <c r="G727" s="180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18"/>
      <c r="Y727" s="18"/>
      <c r="Z727" s="18"/>
      <c r="AA727" s="18"/>
      <c r="AB727" s="18"/>
      <c r="AC727" s="18"/>
      <c r="AD727" s="18"/>
      <c r="AE727" s="18"/>
      <c r="AF727" s="18"/>
      <c r="AG727" s="18" t="s">
        <v>1310</v>
      </c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</row>
    <row r="728" spans="1:60" outlineLevel="1">
      <c r="A728" s="25"/>
      <c r="B728" s="26"/>
      <c r="C728" s="179" t="s">
        <v>232</v>
      </c>
      <c r="D728" s="180"/>
      <c r="E728" s="180"/>
      <c r="F728" s="180"/>
      <c r="G728" s="180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18"/>
      <c r="Y728" s="18"/>
      <c r="Z728" s="18"/>
      <c r="AA728" s="18"/>
      <c r="AB728" s="18"/>
      <c r="AC728" s="18"/>
      <c r="AD728" s="18"/>
      <c r="AE728" s="18"/>
      <c r="AF728" s="18"/>
      <c r="AG728" s="18" t="s">
        <v>1310</v>
      </c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</row>
    <row r="729" spans="1:60" outlineLevel="1">
      <c r="A729" s="25"/>
      <c r="B729" s="26"/>
      <c r="C729" s="179" t="s">
        <v>223</v>
      </c>
      <c r="D729" s="180"/>
      <c r="E729" s="180"/>
      <c r="F729" s="180"/>
      <c r="G729" s="180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18"/>
      <c r="Y729" s="18"/>
      <c r="Z729" s="18"/>
      <c r="AA729" s="18"/>
      <c r="AB729" s="18"/>
      <c r="AC729" s="18"/>
      <c r="AD729" s="18"/>
      <c r="AE729" s="18"/>
      <c r="AF729" s="18"/>
      <c r="AG729" s="18" t="s">
        <v>1310</v>
      </c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</row>
    <row r="730" spans="1:60" outlineLevel="1">
      <c r="A730" s="25"/>
      <c r="B730" s="26"/>
      <c r="C730" s="179" t="s">
        <v>237</v>
      </c>
      <c r="D730" s="180"/>
      <c r="E730" s="180"/>
      <c r="F730" s="180"/>
      <c r="G730" s="180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18"/>
      <c r="Y730" s="18"/>
      <c r="Z730" s="18"/>
      <c r="AA730" s="18"/>
      <c r="AB730" s="18"/>
      <c r="AC730" s="18"/>
      <c r="AD730" s="18"/>
      <c r="AE730" s="18"/>
      <c r="AF730" s="18"/>
      <c r="AG730" s="18" t="s">
        <v>1310</v>
      </c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</row>
    <row r="731" spans="1:60" outlineLevel="1">
      <c r="A731" s="25"/>
      <c r="B731" s="26"/>
      <c r="C731" s="62" t="s">
        <v>246</v>
      </c>
      <c r="D731" s="60"/>
      <c r="E731" s="61">
        <v>1</v>
      </c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18"/>
      <c r="Y731" s="18"/>
      <c r="Z731" s="18"/>
      <c r="AA731" s="18"/>
      <c r="AB731" s="18"/>
      <c r="AC731" s="18"/>
      <c r="AD731" s="18"/>
      <c r="AE731" s="18"/>
      <c r="AF731" s="18"/>
      <c r="AG731" s="18" t="s">
        <v>707</v>
      </c>
      <c r="AH731" s="18">
        <v>0</v>
      </c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</row>
    <row r="732" spans="1:60" outlineLevel="1">
      <c r="A732" s="38">
        <v>182</v>
      </c>
      <c r="B732" s="39" t="s">
        <v>249</v>
      </c>
      <c r="C732" s="56" t="s">
        <v>250</v>
      </c>
      <c r="D732" s="40" t="s">
        <v>782</v>
      </c>
      <c r="E732" s="41">
        <v>3</v>
      </c>
      <c r="F732" s="42"/>
      <c r="G732" s="43">
        <f>ROUND(E732*F732,2)</f>
        <v>0</v>
      </c>
      <c r="H732" s="42">
        <v>0</v>
      </c>
      <c r="I732" s="43">
        <f>ROUND(E732*H732,2)</f>
        <v>0</v>
      </c>
      <c r="J732" s="42">
        <v>49680</v>
      </c>
      <c r="K732" s="43">
        <f>ROUND(E732*J732,2)</f>
        <v>149040</v>
      </c>
      <c r="L732" s="43">
        <v>21</v>
      </c>
      <c r="M732" s="43">
        <f>G732*(1+L732/100)</f>
        <v>0</v>
      </c>
      <c r="N732" s="43">
        <v>0</v>
      </c>
      <c r="O732" s="43">
        <f>ROUND(E732*N732,2)</f>
        <v>0</v>
      </c>
      <c r="P732" s="43">
        <v>0</v>
      </c>
      <c r="Q732" s="43">
        <f>ROUND(E732*P732,2)</f>
        <v>0</v>
      </c>
      <c r="R732" s="43"/>
      <c r="S732" s="43" t="s">
        <v>1304</v>
      </c>
      <c r="T732" s="44" t="s">
        <v>1305</v>
      </c>
      <c r="U732" s="27">
        <v>0</v>
      </c>
      <c r="V732" s="27">
        <f>ROUND(E732*U732,2)</f>
        <v>0</v>
      </c>
      <c r="W732" s="27"/>
      <c r="X732" s="18"/>
      <c r="Y732" s="18"/>
      <c r="Z732" s="18"/>
      <c r="AA732" s="18"/>
      <c r="AB732" s="18"/>
      <c r="AC732" s="18"/>
      <c r="AD732" s="18"/>
      <c r="AE732" s="18"/>
      <c r="AF732" s="18"/>
      <c r="AG732" s="18" t="s">
        <v>1306</v>
      </c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</row>
    <row r="733" spans="1:60" outlineLevel="1">
      <c r="A733" s="25"/>
      <c r="B733" s="26"/>
      <c r="C733" s="177" t="s">
        <v>251</v>
      </c>
      <c r="D733" s="178"/>
      <c r="E733" s="178"/>
      <c r="F733" s="178"/>
      <c r="G733" s="178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18"/>
      <c r="Y733" s="18"/>
      <c r="Z733" s="18"/>
      <c r="AA733" s="18"/>
      <c r="AB733" s="18"/>
      <c r="AC733" s="18"/>
      <c r="AD733" s="18"/>
      <c r="AE733" s="18"/>
      <c r="AF733" s="18"/>
      <c r="AG733" s="18" t="s">
        <v>1310</v>
      </c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</row>
    <row r="734" spans="1:60" outlineLevel="1">
      <c r="A734" s="25"/>
      <c r="B734" s="26"/>
      <c r="C734" s="179" t="s">
        <v>252</v>
      </c>
      <c r="D734" s="180"/>
      <c r="E734" s="180"/>
      <c r="F734" s="180"/>
      <c r="G734" s="180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18"/>
      <c r="Y734" s="18"/>
      <c r="Z734" s="18"/>
      <c r="AA734" s="18"/>
      <c r="AB734" s="18"/>
      <c r="AC734" s="18"/>
      <c r="AD734" s="18"/>
      <c r="AE734" s="18"/>
      <c r="AF734" s="18"/>
      <c r="AG734" s="18" t="s">
        <v>1310</v>
      </c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</row>
    <row r="735" spans="1:60" outlineLevel="1">
      <c r="A735" s="25"/>
      <c r="B735" s="26"/>
      <c r="C735" s="179" t="s">
        <v>253</v>
      </c>
      <c r="D735" s="180"/>
      <c r="E735" s="180"/>
      <c r="F735" s="180"/>
      <c r="G735" s="180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18"/>
      <c r="Y735" s="18"/>
      <c r="Z735" s="18"/>
      <c r="AA735" s="18"/>
      <c r="AB735" s="18"/>
      <c r="AC735" s="18"/>
      <c r="AD735" s="18"/>
      <c r="AE735" s="18"/>
      <c r="AF735" s="18"/>
      <c r="AG735" s="18" t="s">
        <v>1310</v>
      </c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</row>
    <row r="736" spans="1:60" outlineLevel="1">
      <c r="A736" s="25"/>
      <c r="B736" s="26"/>
      <c r="C736" s="179" t="s">
        <v>254</v>
      </c>
      <c r="D736" s="180"/>
      <c r="E736" s="180"/>
      <c r="F736" s="180"/>
      <c r="G736" s="180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18"/>
      <c r="Y736" s="18"/>
      <c r="Z736" s="18"/>
      <c r="AA736" s="18"/>
      <c r="AB736" s="18"/>
      <c r="AC736" s="18"/>
      <c r="AD736" s="18"/>
      <c r="AE736" s="18"/>
      <c r="AF736" s="18"/>
      <c r="AG736" s="18" t="s">
        <v>1310</v>
      </c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</row>
    <row r="737" spans="1:60" outlineLevel="1">
      <c r="A737" s="25"/>
      <c r="B737" s="26"/>
      <c r="C737" s="179" t="s">
        <v>255</v>
      </c>
      <c r="D737" s="180"/>
      <c r="E737" s="180"/>
      <c r="F737" s="180"/>
      <c r="G737" s="180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18"/>
      <c r="Y737" s="18"/>
      <c r="Z737" s="18"/>
      <c r="AA737" s="18"/>
      <c r="AB737" s="18"/>
      <c r="AC737" s="18"/>
      <c r="AD737" s="18"/>
      <c r="AE737" s="18"/>
      <c r="AF737" s="18"/>
      <c r="AG737" s="18" t="s">
        <v>1310</v>
      </c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</row>
    <row r="738" spans="1:60" outlineLevel="1">
      <c r="A738" s="25"/>
      <c r="B738" s="26"/>
      <c r="C738" s="179" t="s">
        <v>256</v>
      </c>
      <c r="D738" s="180"/>
      <c r="E738" s="180"/>
      <c r="F738" s="180"/>
      <c r="G738" s="180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18"/>
      <c r="Y738" s="18"/>
      <c r="Z738" s="18"/>
      <c r="AA738" s="18"/>
      <c r="AB738" s="18"/>
      <c r="AC738" s="18"/>
      <c r="AD738" s="18"/>
      <c r="AE738" s="18"/>
      <c r="AF738" s="18"/>
      <c r="AG738" s="18" t="s">
        <v>1310</v>
      </c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</row>
    <row r="739" spans="1:60" outlineLevel="1">
      <c r="A739" s="25"/>
      <c r="B739" s="26"/>
      <c r="C739" s="179" t="s">
        <v>257</v>
      </c>
      <c r="D739" s="180"/>
      <c r="E739" s="180"/>
      <c r="F739" s="180"/>
      <c r="G739" s="180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18"/>
      <c r="Y739" s="18"/>
      <c r="Z739" s="18"/>
      <c r="AA739" s="18"/>
      <c r="AB739" s="18"/>
      <c r="AC739" s="18"/>
      <c r="AD739" s="18"/>
      <c r="AE739" s="18"/>
      <c r="AF739" s="18"/>
      <c r="AG739" s="18" t="s">
        <v>1310</v>
      </c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</row>
    <row r="740" spans="1:60" outlineLevel="1">
      <c r="A740" s="25"/>
      <c r="B740" s="26"/>
      <c r="C740" s="179" t="s">
        <v>258</v>
      </c>
      <c r="D740" s="180"/>
      <c r="E740" s="180"/>
      <c r="F740" s="180"/>
      <c r="G740" s="180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18"/>
      <c r="Y740" s="18"/>
      <c r="Z740" s="18"/>
      <c r="AA740" s="18"/>
      <c r="AB740" s="18"/>
      <c r="AC740" s="18"/>
      <c r="AD740" s="18"/>
      <c r="AE740" s="18"/>
      <c r="AF740" s="18"/>
      <c r="AG740" s="18" t="s">
        <v>1310</v>
      </c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</row>
    <row r="741" spans="1:60" outlineLevel="1">
      <c r="A741" s="25"/>
      <c r="B741" s="26"/>
      <c r="C741" s="62" t="s">
        <v>259</v>
      </c>
      <c r="D741" s="60"/>
      <c r="E741" s="61">
        <v>3</v>
      </c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18"/>
      <c r="Y741" s="18"/>
      <c r="Z741" s="18"/>
      <c r="AA741" s="18"/>
      <c r="AB741" s="18"/>
      <c r="AC741" s="18"/>
      <c r="AD741" s="18"/>
      <c r="AE741" s="18"/>
      <c r="AF741" s="18"/>
      <c r="AG741" s="18" t="s">
        <v>707</v>
      </c>
      <c r="AH741" s="18">
        <v>0</v>
      </c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</row>
    <row r="742" spans="1:60" outlineLevel="1">
      <c r="A742" s="38">
        <v>183</v>
      </c>
      <c r="B742" s="39" t="s">
        <v>260</v>
      </c>
      <c r="C742" s="56" t="s">
        <v>261</v>
      </c>
      <c r="D742" s="40" t="s">
        <v>782</v>
      </c>
      <c r="E742" s="41">
        <v>1</v>
      </c>
      <c r="F742" s="42"/>
      <c r="G742" s="43">
        <f>ROUND(E742*F742,2)</f>
        <v>0</v>
      </c>
      <c r="H742" s="42">
        <v>0</v>
      </c>
      <c r="I742" s="43">
        <f>ROUND(E742*H742,2)</f>
        <v>0</v>
      </c>
      <c r="J742" s="42">
        <v>50590</v>
      </c>
      <c r="K742" s="43">
        <f>ROUND(E742*J742,2)</f>
        <v>50590</v>
      </c>
      <c r="L742" s="43">
        <v>21</v>
      </c>
      <c r="M742" s="43">
        <f>G742*(1+L742/100)</f>
        <v>0</v>
      </c>
      <c r="N742" s="43">
        <v>0</v>
      </c>
      <c r="O742" s="43">
        <f>ROUND(E742*N742,2)</f>
        <v>0</v>
      </c>
      <c r="P742" s="43">
        <v>0</v>
      </c>
      <c r="Q742" s="43">
        <f>ROUND(E742*P742,2)</f>
        <v>0</v>
      </c>
      <c r="R742" s="43"/>
      <c r="S742" s="43" t="s">
        <v>1304</v>
      </c>
      <c r="T742" s="44" t="s">
        <v>1305</v>
      </c>
      <c r="U742" s="27">
        <v>0</v>
      </c>
      <c r="V742" s="27">
        <f>ROUND(E742*U742,2)</f>
        <v>0</v>
      </c>
      <c r="W742" s="27"/>
      <c r="X742" s="18"/>
      <c r="Y742" s="18"/>
      <c r="Z742" s="18"/>
      <c r="AA742" s="18"/>
      <c r="AB742" s="18"/>
      <c r="AC742" s="18"/>
      <c r="AD742" s="18"/>
      <c r="AE742" s="18"/>
      <c r="AF742" s="18"/>
      <c r="AG742" s="18" t="s">
        <v>1306</v>
      </c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</row>
    <row r="743" spans="1:60" outlineLevel="1">
      <c r="A743" s="25"/>
      <c r="B743" s="26"/>
      <c r="C743" s="177" t="s">
        <v>251</v>
      </c>
      <c r="D743" s="178"/>
      <c r="E743" s="178"/>
      <c r="F743" s="178"/>
      <c r="G743" s="178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18"/>
      <c r="Y743" s="18"/>
      <c r="Z743" s="18"/>
      <c r="AA743" s="18"/>
      <c r="AB743" s="18"/>
      <c r="AC743" s="18"/>
      <c r="AD743" s="18"/>
      <c r="AE743" s="18"/>
      <c r="AF743" s="18"/>
      <c r="AG743" s="18" t="s">
        <v>1310</v>
      </c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</row>
    <row r="744" spans="1:60" outlineLevel="1">
      <c r="A744" s="25"/>
      <c r="B744" s="26"/>
      <c r="C744" s="179" t="s">
        <v>252</v>
      </c>
      <c r="D744" s="180"/>
      <c r="E744" s="180"/>
      <c r="F744" s="180"/>
      <c r="G744" s="180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18"/>
      <c r="Y744" s="18"/>
      <c r="Z744" s="18"/>
      <c r="AA744" s="18"/>
      <c r="AB744" s="18"/>
      <c r="AC744" s="18"/>
      <c r="AD744" s="18"/>
      <c r="AE744" s="18"/>
      <c r="AF744" s="18"/>
      <c r="AG744" s="18" t="s">
        <v>1310</v>
      </c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</row>
    <row r="745" spans="1:60" outlineLevel="1">
      <c r="A745" s="25"/>
      <c r="B745" s="26"/>
      <c r="C745" s="179" t="s">
        <v>253</v>
      </c>
      <c r="D745" s="180"/>
      <c r="E745" s="180"/>
      <c r="F745" s="180"/>
      <c r="G745" s="180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18"/>
      <c r="Y745" s="18"/>
      <c r="Z745" s="18"/>
      <c r="AA745" s="18"/>
      <c r="AB745" s="18"/>
      <c r="AC745" s="18"/>
      <c r="AD745" s="18"/>
      <c r="AE745" s="18"/>
      <c r="AF745" s="18"/>
      <c r="AG745" s="18" t="s">
        <v>1310</v>
      </c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</row>
    <row r="746" spans="1:60" outlineLevel="1">
      <c r="A746" s="25"/>
      <c r="B746" s="26"/>
      <c r="C746" s="179" t="s">
        <v>254</v>
      </c>
      <c r="D746" s="180"/>
      <c r="E746" s="180"/>
      <c r="F746" s="180"/>
      <c r="G746" s="180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18"/>
      <c r="Y746" s="18"/>
      <c r="Z746" s="18"/>
      <c r="AA746" s="18"/>
      <c r="AB746" s="18"/>
      <c r="AC746" s="18"/>
      <c r="AD746" s="18"/>
      <c r="AE746" s="18"/>
      <c r="AF746" s="18"/>
      <c r="AG746" s="18" t="s">
        <v>1310</v>
      </c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</row>
    <row r="747" spans="1:60" outlineLevel="1">
      <c r="A747" s="25"/>
      <c r="B747" s="26"/>
      <c r="C747" s="179" t="s">
        <v>255</v>
      </c>
      <c r="D747" s="180"/>
      <c r="E747" s="180"/>
      <c r="F747" s="180"/>
      <c r="G747" s="180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18"/>
      <c r="Y747" s="18"/>
      <c r="Z747" s="18"/>
      <c r="AA747" s="18"/>
      <c r="AB747" s="18"/>
      <c r="AC747" s="18"/>
      <c r="AD747" s="18"/>
      <c r="AE747" s="18"/>
      <c r="AF747" s="18"/>
      <c r="AG747" s="18" t="s">
        <v>1310</v>
      </c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</row>
    <row r="748" spans="1:60" outlineLevel="1">
      <c r="A748" s="25"/>
      <c r="B748" s="26"/>
      <c r="C748" s="179" t="s">
        <v>256</v>
      </c>
      <c r="D748" s="180"/>
      <c r="E748" s="180"/>
      <c r="F748" s="180"/>
      <c r="G748" s="180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18"/>
      <c r="Y748" s="18"/>
      <c r="Z748" s="18"/>
      <c r="AA748" s="18"/>
      <c r="AB748" s="18"/>
      <c r="AC748" s="18"/>
      <c r="AD748" s="18"/>
      <c r="AE748" s="18"/>
      <c r="AF748" s="18"/>
      <c r="AG748" s="18" t="s">
        <v>1310</v>
      </c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</row>
    <row r="749" spans="1:60" outlineLevel="1">
      <c r="A749" s="25"/>
      <c r="B749" s="26"/>
      <c r="C749" s="179" t="s">
        <v>257</v>
      </c>
      <c r="D749" s="180"/>
      <c r="E749" s="180"/>
      <c r="F749" s="180"/>
      <c r="G749" s="180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18"/>
      <c r="Y749" s="18"/>
      <c r="Z749" s="18"/>
      <c r="AA749" s="18"/>
      <c r="AB749" s="18"/>
      <c r="AC749" s="18"/>
      <c r="AD749" s="18"/>
      <c r="AE749" s="18"/>
      <c r="AF749" s="18"/>
      <c r="AG749" s="18" t="s">
        <v>1310</v>
      </c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</row>
    <row r="750" spans="1:60" outlineLevel="1">
      <c r="A750" s="25"/>
      <c r="B750" s="26"/>
      <c r="C750" s="179" t="s">
        <v>258</v>
      </c>
      <c r="D750" s="180"/>
      <c r="E750" s="180"/>
      <c r="F750" s="180"/>
      <c r="G750" s="180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18"/>
      <c r="Y750" s="18"/>
      <c r="Z750" s="18"/>
      <c r="AA750" s="18"/>
      <c r="AB750" s="18"/>
      <c r="AC750" s="18"/>
      <c r="AD750" s="18"/>
      <c r="AE750" s="18"/>
      <c r="AF750" s="18"/>
      <c r="AG750" s="18" t="s">
        <v>1310</v>
      </c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</row>
    <row r="751" spans="1:60" outlineLevel="1">
      <c r="A751" s="25"/>
      <c r="B751" s="26"/>
      <c r="C751" s="62" t="s">
        <v>246</v>
      </c>
      <c r="D751" s="60"/>
      <c r="E751" s="61">
        <v>1</v>
      </c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18"/>
      <c r="Y751" s="18"/>
      <c r="Z751" s="18"/>
      <c r="AA751" s="18"/>
      <c r="AB751" s="18"/>
      <c r="AC751" s="18"/>
      <c r="AD751" s="18"/>
      <c r="AE751" s="18"/>
      <c r="AF751" s="18"/>
      <c r="AG751" s="18" t="s">
        <v>707</v>
      </c>
      <c r="AH751" s="18">
        <v>0</v>
      </c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</row>
    <row r="752" spans="1:60" outlineLevel="1">
      <c r="A752" s="38">
        <v>184</v>
      </c>
      <c r="B752" s="39" t="s">
        <v>262</v>
      </c>
      <c r="C752" s="56" t="s">
        <v>263</v>
      </c>
      <c r="D752" s="40" t="s">
        <v>782</v>
      </c>
      <c r="E752" s="41">
        <v>1</v>
      </c>
      <c r="F752" s="42"/>
      <c r="G752" s="43">
        <f>ROUND(E752*F752,2)</f>
        <v>0</v>
      </c>
      <c r="H752" s="42">
        <v>0</v>
      </c>
      <c r="I752" s="43">
        <f>ROUND(E752*H752,2)</f>
        <v>0</v>
      </c>
      <c r="J752" s="42">
        <v>36220</v>
      </c>
      <c r="K752" s="43">
        <f>ROUND(E752*J752,2)</f>
        <v>36220</v>
      </c>
      <c r="L752" s="43">
        <v>21</v>
      </c>
      <c r="M752" s="43">
        <f>G752*(1+L752/100)</f>
        <v>0</v>
      </c>
      <c r="N752" s="43">
        <v>0</v>
      </c>
      <c r="O752" s="43">
        <f>ROUND(E752*N752,2)</f>
        <v>0</v>
      </c>
      <c r="P752" s="43">
        <v>0</v>
      </c>
      <c r="Q752" s="43">
        <f>ROUND(E752*P752,2)</f>
        <v>0</v>
      </c>
      <c r="R752" s="43"/>
      <c r="S752" s="43" t="s">
        <v>1304</v>
      </c>
      <c r="T752" s="44" t="s">
        <v>1305</v>
      </c>
      <c r="U752" s="27">
        <v>0</v>
      </c>
      <c r="V752" s="27">
        <f>ROUND(E752*U752,2)</f>
        <v>0</v>
      </c>
      <c r="W752" s="27"/>
      <c r="X752" s="18"/>
      <c r="Y752" s="18"/>
      <c r="Z752" s="18"/>
      <c r="AA752" s="18"/>
      <c r="AB752" s="18"/>
      <c r="AC752" s="18"/>
      <c r="AD752" s="18"/>
      <c r="AE752" s="18"/>
      <c r="AF752" s="18"/>
      <c r="AG752" s="18" t="s">
        <v>1306</v>
      </c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</row>
    <row r="753" spans="1:60" outlineLevel="1">
      <c r="A753" s="25"/>
      <c r="B753" s="26"/>
      <c r="C753" s="177" t="s">
        <v>251</v>
      </c>
      <c r="D753" s="178"/>
      <c r="E753" s="178"/>
      <c r="F753" s="178"/>
      <c r="G753" s="178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18"/>
      <c r="Y753" s="18"/>
      <c r="Z753" s="18"/>
      <c r="AA753" s="18"/>
      <c r="AB753" s="18"/>
      <c r="AC753" s="18"/>
      <c r="AD753" s="18"/>
      <c r="AE753" s="18"/>
      <c r="AF753" s="18"/>
      <c r="AG753" s="18" t="s">
        <v>1310</v>
      </c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</row>
    <row r="754" spans="1:60" outlineLevel="1">
      <c r="A754" s="25"/>
      <c r="B754" s="26"/>
      <c r="C754" s="179" t="s">
        <v>252</v>
      </c>
      <c r="D754" s="180"/>
      <c r="E754" s="180"/>
      <c r="F754" s="180"/>
      <c r="G754" s="180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18"/>
      <c r="Y754" s="18"/>
      <c r="Z754" s="18"/>
      <c r="AA754" s="18"/>
      <c r="AB754" s="18"/>
      <c r="AC754" s="18"/>
      <c r="AD754" s="18"/>
      <c r="AE754" s="18"/>
      <c r="AF754" s="18"/>
      <c r="AG754" s="18" t="s">
        <v>1310</v>
      </c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</row>
    <row r="755" spans="1:60" outlineLevel="1">
      <c r="A755" s="25"/>
      <c r="B755" s="26"/>
      <c r="C755" s="179" t="s">
        <v>253</v>
      </c>
      <c r="D755" s="180"/>
      <c r="E755" s="180"/>
      <c r="F755" s="180"/>
      <c r="G755" s="180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18"/>
      <c r="Y755" s="18"/>
      <c r="Z755" s="18"/>
      <c r="AA755" s="18"/>
      <c r="AB755" s="18"/>
      <c r="AC755" s="18"/>
      <c r="AD755" s="18"/>
      <c r="AE755" s="18"/>
      <c r="AF755" s="18"/>
      <c r="AG755" s="18" t="s">
        <v>1310</v>
      </c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</row>
    <row r="756" spans="1:60" outlineLevel="1">
      <c r="A756" s="25"/>
      <c r="B756" s="26"/>
      <c r="C756" s="179" t="s">
        <v>254</v>
      </c>
      <c r="D756" s="180"/>
      <c r="E756" s="180"/>
      <c r="F756" s="180"/>
      <c r="G756" s="180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18"/>
      <c r="Y756" s="18"/>
      <c r="Z756" s="18"/>
      <c r="AA756" s="18"/>
      <c r="AB756" s="18"/>
      <c r="AC756" s="18"/>
      <c r="AD756" s="18"/>
      <c r="AE756" s="18"/>
      <c r="AF756" s="18"/>
      <c r="AG756" s="18" t="s">
        <v>1310</v>
      </c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</row>
    <row r="757" spans="1:60" outlineLevel="1">
      <c r="A757" s="25"/>
      <c r="B757" s="26"/>
      <c r="C757" s="179" t="s">
        <v>255</v>
      </c>
      <c r="D757" s="180"/>
      <c r="E757" s="180"/>
      <c r="F757" s="180"/>
      <c r="G757" s="180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18"/>
      <c r="Y757" s="18"/>
      <c r="Z757" s="18"/>
      <c r="AA757" s="18"/>
      <c r="AB757" s="18"/>
      <c r="AC757" s="18"/>
      <c r="AD757" s="18"/>
      <c r="AE757" s="18"/>
      <c r="AF757" s="18"/>
      <c r="AG757" s="18" t="s">
        <v>1310</v>
      </c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</row>
    <row r="758" spans="1:60" outlineLevel="1">
      <c r="A758" s="25"/>
      <c r="B758" s="26"/>
      <c r="C758" s="179" t="s">
        <v>256</v>
      </c>
      <c r="D758" s="180"/>
      <c r="E758" s="180"/>
      <c r="F758" s="180"/>
      <c r="G758" s="180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18"/>
      <c r="Y758" s="18"/>
      <c r="Z758" s="18"/>
      <c r="AA758" s="18"/>
      <c r="AB758" s="18"/>
      <c r="AC758" s="18"/>
      <c r="AD758" s="18"/>
      <c r="AE758" s="18"/>
      <c r="AF758" s="18"/>
      <c r="AG758" s="18" t="s">
        <v>1310</v>
      </c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</row>
    <row r="759" spans="1:60" outlineLevel="1">
      <c r="A759" s="25"/>
      <c r="B759" s="26"/>
      <c r="C759" s="179" t="s">
        <v>257</v>
      </c>
      <c r="D759" s="180"/>
      <c r="E759" s="180"/>
      <c r="F759" s="180"/>
      <c r="G759" s="180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18"/>
      <c r="Y759" s="18"/>
      <c r="Z759" s="18"/>
      <c r="AA759" s="18"/>
      <c r="AB759" s="18"/>
      <c r="AC759" s="18"/>
      <c r="AD759" s="18"/>
      <c r="AE759" s="18"/>
      <c r="AF759" s="18"/>
      <c r="AG759" s="18" t="s">
        <v>1310</v>
      </c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</row>
    <row r="760" spans="1:60" outlineLevel="1">
      <c r="A760" s="25"/>
      <c r="B760" s="26"/>
      <c r="C760" s="179" t="s">
        <v>258</v>
      </c>
      <c r="D760" s="180"/>
      <c r="E760" s="180"/>
      <c r="F760" s="180"/>
      <c r="G760" s="180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18"/>
      <c r="Y760" s="18"/>
      <c r="Z760" s="18"/>
      <c r="AA760" s="18"/>
      <c r="AB760" s="18"/>
      <c r="AC760" s="18"/>
      <c r="AD760" s="18"/>
      <c r="AE760" s="18"/>
      <c r="AF760" s="18"/>
      <c r="AG760" s="18" t="s">
        <v>1310</v>
      </c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</row>
    <row r="761" spans="1:60" outlineLevel="1">
      <c r="A761" s="25"/>
      <c r="B761" s="26"/>
      <c r="C761" s="62" t="s">
        <v>246</v>
      </c>
      <c r="D761" s="60"/>
      <c r="E761" s="61">
        <v>1</v>
      </c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18"/>
      <c r="Y761" s="18"/>
      <c r="Z761" s="18"/>
      <c r="AA761" s="18"/>
      <c r="AB761" s="18"/>
      <c r="AC761" s="18"/>
      <c r="AD761" s="18"/>
      <c r="AE761" s="18"/>
      <c r="AF761" s="18"/>
      <c r="AG761" s="18" t="s">
        <v>707</v>
      </c>
      <c r="AH761" s="18">
        <v>0</v>
      </c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</row>
    <row r="762" spans="1:60" outlineLevel="1">
      <c r="A762" s="38">
        <v>185</v>
      </c>
      <c r="B762" s="39" t="s">
        <v>264</v>
      </c>
      <c r="C762" s="56" t="s">
        <v>265</v>
      </c>
      <c r="D762" s="40" t="s">
        <v>782</v>
      </c>
      <c r="E762" s="41">
        <v>1</v>
      </c>
      <c r="F762" s="42"/>
      <c r="G762" s="43">
        <f>ROUND(E762*F762,2)</f>
        <v>0</v>
      </c>
      <c r="H762" s="42">
        <v>0</v>
      </c>
      <c r="I762" s="43">
        <f>ROUND(E762*H762,2)</f>
        <v>0</v>
      </c>
      <c r="J762" s="42">
        <v>36220</v>
      </c>
      <c r="K762" s="43">
        <f>ROUND(E762*J762,2)</f>
        <v>36220</v>
      </c>
      <c r="L762" s="43">
        <v>21</v>
      </c>
      <c r="M762" s="43">
        <f>G762*(1+L762/100)</f>
        <v>0</v>
      </c>
      <c r="N762" s="43">
        <v>0</v>
      </c>
      <c r="O762" s="43">
        <f>ROUND(E762*N762,2)</f>
        <v>0</v>
      </c>
      <c r="P762" s="43">
        <v>0</v>
      </c>
      <c r="Q762" s="43">
        <f>ROUND(E762*P762,2)</f>
        <v>0</v>
      </c>
      <c r="R762" s="43"/>
      <c r="S762" s="43" t="s">
        <v>1304</v>
      </c>
      <c r="T762" s="44" t="s">
        <v>1305</v>
      </c>
      <c r="U762" s="27">
        <v>0</v>
      </c>
      <c r="V762" s="27">
        <f>ROUND(E762*U762,2)</f>
        <v>0</v>
      </c>
      <c r="W762" s="27"/>
      <c r="X762" s="18"/>
      <c r="Y762" s="18"/>
      <c r="Z762" s="18"/>
      <c r="AA762" s="18"/>
      <c r="AB762" s="18"/>
      <c r="AC762" s="18"/>
      <c r="AD762" s="18"/>
      <c r="AE762" s="18"/>
      <c r="AF762" s="18"/>
      <c r="AG762" s="18" t="s">
        <v>1306</v>
      </c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</row>
    <row r="763" spans="1:60" outlineLevel="1">
      <c r="A763" s="25"/>
      <c r="B763" s="26"/>
      <c r="C763" s="177" t="s">
        <v>251</v>
      </c>
      <c r="D763" s="178"/>
      <c r="E763" s="178"/>
      <c r="F763" s="178"/>
      <c r="G763" s="178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18"/>
      <c r="Y763" s="18"/>
      <c r="Z763" s="18"/>
      <c r="AA763" s="18"/>
      <c r="AB763" s="18"/>
      <c r="AC763" s="18"/>
      <c r="AD763" s="18"/>
      <c r="AE763" s="18"/>
      <c r="AF763" s="18"/>
      <c r="AG763" s="18" t="s">
        <v>1310</v>
      </c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</row>
    <row r="764" spans="1:60" outlineLevel="1">
      <c r="A764" s="25"/>
      <c r="B764" s="26"/>
      <c r="C764" s="179" t="s">
        <v>252</v>
      </c>
      <c r="D764" s="180"/>
      <c r="E764" s="180"/>
      <c r="F764" s="180"/>
      <c r="G764" s="180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18"/>
      <c r="Y764" s="18"/>
      <c r="Z764" s="18"/>
      <c r="AA764" s="18"/>
      <c r="AB764" s="18"/>
      <c r="AC764" s="18"/>
      <c r="AD764" s="18"/>
      <c r="AE764" s="18"/>
      <c r="AF764" s="18"/>
      <c r="AG764" s="18" t="s">
        <v>1310</v>
      </c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</row>
    <row r="765" spans="1:60" outlineLevel="1">
      <c r="A765" s="25"/>
      <c r="B765" s="26"/>
      <c r="C765" s="179" t="s">
        <v>253</v>
      </c>
      <c r="D765" s="180"/>
      <c r="E765" s="180"/>
      <c r="F765" s="180"/>
      <c r="G765" s="180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18"/>
      <c r="Y765" s="18"/>
      <c r="Z765" s="18"/>
      <c r="AA765" s="18"/>
      <c r="AB765" s="18"/>
      <c r="AC765" s="18"/>
      <c r="AD765" s="18"/>
      <c r="AE765" s="18"/>
      <c r="AF765" s="18"/>
      <c r="AG765" s="18" t="s">
        <v>1310</v>
      </c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</row>
    <row r="766" spans="1:60" outlineLevel="1">
      <c r="A766" s="25"/>
      <c r="B766" s="26"/>
      <c r="C766" s="179" t="s">
        <v>254</v>
      </c>
      <c r="D766" s="180"/>
      <c r="E766" s="180"/>
      <c r="F766" s="180"/>
      <c r="G766" s="180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18"/>
      <c r="Y766" s="18"/>
      <c r="Z766" s="18"/>
      <c r="AA766" s="18"/>
      <c r="AB766" s="18"/>
      <c r="AC766" s="18"/>
      <c r="AD766" s="18"/>
      <c r="AE766" s="18"/>
      <c r="AF766" s="18"/>
      <c r="AG766" s="18" t="s">
        <v>1310</v>
      </c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</row>
    <row r="767" spans="1:60" outlineLevel="1">
      <c r="A767" s="25"/>
      <c r="B767" s="26"/>
      <c r="C767" s="179" t="s">
        <v>255</v>
      </c>
      <c r="D767" s="180"/>
      <c r="E767" s="180"/>
      <c r="F767" s="180"/>
      <c r="G767" s="180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18"/>
      <c r="Y767" s="18"/>
      <c r="Z767" s="18"/>
      <c r="AA767" s="18"/>
      <c r="AB767" s="18"/>
      <c r="AC767" s="18"/>
      <c r="AD767" s="18"/>
      <c r="AE767" s="18"/>
      <c r="AF767" s="18"/>
      <c r="AG767" s="18" t="s">
        <v>1310</v>
      </c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</row>
    <row r="768" spans="1:60" outlineLevel="1">
      <c r="A768" s="25"/>
      <c r="B768" s="26"/>
      <c r="C768" s="179" t="s">
        <v>256</v>
      </c>
      <c r="D768" s="180"/>
      <c r="E768" s="180"/>
      <c r="F768" s="180"/>
      <c r="G768" s="180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18"/>
      <c r="Y768" s="18"/>
      <c r="Z768" s="18"/>
      <c r="AA768" s="18"/>
      <c r="AB768" s="18"/>
      <c r="AC768" s="18"/>
      <c r="AD768" s="18"/>
      <c r="AE768" s="18"/>
      <c r="AF768" s="18"/>
      <c r="AG768" s="18" t="s">
        <v>1310</v>
      </c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</row>
    <row r="769" spans="1:60" outlineLevel="1">
      <c r="A769" s="25"/>
      <c r="B769" s="26"/>
      <c r="C769" s="179" t="s">
        <v>257</v>
      </c>
      <c r="D769" s="180"/>
      <c r="E769" s="180"/>
      <c r="F769" s="180"/>
      <c r="G769" s="180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18"/>
      <c r="Y769" s="18"/>
      <c r="Z769" s="18"/>
      <c r="AA769" s="18"/>
      <c r="AB769" s="18"/>
      <c r="AC769" s="18"/>
      <c r="AD769" s="18"/>
      <c r="AE769" s="18"/>
      <c r="AF769" s="18"/>
      <c r="AG769" s="18" t="s">
        <v>1310</v>
      </c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</row>
    <row r="770" spans="1:60" outlineLevel="1">
      <c r="A770" s="25"/>
      <c r="B770" s="26"/>
      <c r="C770" s="179" t="s">
        <v>258</v>
      </c>
      <c r="D770" s="180"/>
      <c r="E770" s="180"/>
      <c r="F770" s="180"/>
      <c r="G770" s="180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18"/>
      <c r="Y770" s="18"/>
      <c r="Z770" s="18"/>
      <c r="AA770" s="18"/>
      <c r="AB770" s="18"/>
      <c r="AC770" s="18"/>
      <c r="AD770" s="18"/>
      <c r="AE770" s="18"/>
      <c r="AF770" s="18"/>
      <c r="AG770" s="18" t="s">
        <v>1310</v>
      </c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</row>
    <row r="771" spans="1:60" outlineLevel="1">
      <c r="A771" s="25"/>
      <c r="B771" s="26"/>
      <c r="C771" s="62" t="s">
        <v>246</v>
      </c>
      <c r="D771" s="60"/>
      <c r="E771" s="61">
        <v>1</v>
      </c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18"/>
      <c r="Y771" s="18"/>
      <c r="Z771" s="18"/>
      <c r="AA771" s="18"/>
      <c r="AB771" s="18"/>
      <c r="AC771" s="18"/>
      <c r="AD771" s="18"/>
      <c r="AE771" s="18"/>
      <c r="AF771" s="18"/>
      <c r="AG771" s="18" t="s">
        <v>707</v>
      </c>
      <c r="AH771" s="18">
        <v>0</v>
      </c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</row>
    <row r="772" spans="1:60" outlineLevel="1">
      <c r="A772" s="45">
        <v>186</v>
      </c>
      <c r="B772" s="46" t="s">
        <v>266</v>
      </c>
      <c r="C772" s="55" t="s">
        <v>267</v>
      </c>
      <c r="D772" s="47" t="s">
        <v>159</v>
      </c>
      <c r="E772" s="48">
        <v>5856</v>
      </c>
      <c r="F772" s="49"/>
      <c r="G772" s="50">
        <f>ROUND(E772*F772,2)</f>
        <v>0</v>
      </c>
      <c r="H772" s="49">
        <v>0</v>
      </c>
      <c r="I772" s="50">
        <f>ROUND(E772*H772,2)</f>
        <v>0</v>
      </c>
      <c r="J772" s="49">
        <v>1.05</v>
      </c>
      <c r="K772" s="50">
        <f>ROUND(E772*J772,2)</f>
        <v>6148.8</v>
      </c>
      <c r="L772" s="50">
        <v>21</v>
      </c>
      <c r="M772" s="50">
        <f>G772*(1+L772/100)</f>
        <v>0</v>
      </c>
      <c r="N772" s="50">
        <v>0</v>
      </c>
      <c r="O772" s="50">
        <f>ROUND(E772*N772,2)</f>
        <v>0</v>
      </c>
      <c r="P772" s="50">
        <v>0</v>
      </c>
      <c r="Q772" s="50">
        <f>ROUND(E772*P772,2)</f>
        <v>0</v>
      </c>
      <c r="R772" s="50"/>
      <c r="S772" s="50" t="s">
        <v>704</v>
      </c>
      <c r="T772" s="51" t="s">
        <v>705</v>
      </c>
      <c r="U772" s="27">
        <v>0</v>
      </c>
      <c r="V772" s="27">
        <f>ROUND(E772*U772,2)</f>
        <v>0</v>
      </c>
      <c r="W772" s="27"/>
      <c r="X772" s="18"/>
      <c r="Y772" s="18"/>
      <c r="Z772" s="18"/>
      <c r="AA772" s="18"/>
      <c r="AB772" s="18"/>
      <c r="AC772" s="18"/>
      <c r="AD772" s="18"/>
      <c r="AE772" s="18"/>
      <c r="AF772" s="18"/>
      <c r="AG772" s="18" t="s">
        <v>268</v>
      </c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</row>
    <row r="773" spans="1:60">
      <c r="A773" s="32" t="s">
        <v>1299</v>
      </c>
      <c r="B773" s="33" t="s">
        <v>1262</v>
      </c>
      <c r="C773" s="54" t="s">
        <v>1263</v>
      </c>
      <c r="D773" s="34"/>
      <c r="E773" s="35"/>
      <c r="F773" s="36"/>
      <c r="G773" s="36">
        <f>SUMIF(AG774:AG936,"&lt;&gt;NOR",G774:G936)</f>
        <v>0</v>
      </c>
      <c r="H773" s="36"/>
      <c r="I773" s="36">
        <f>SUM(I774:I936)</f>
        <v>72678.7</v>
      </c>
      <c r="J773" s="36"/>
      <c r="K773" s="36">
        <f>SUM(K774:K936)</f>
        <v>3619603.39</v>
      </c>
      <c r="L773" s="36"/>
      <c r="M773" s="36">
        <f>SUM(M774:M936)</f>
        <v>0</v>
      </c>
      <c r="N773" s="36"/>
      <c r="O773" s="36">
        <f>SUM(O774:O936)</f>
        <v>4.59</v>
      </c>
      <c r="P773" s="36"/>
      <c r="Q773" s="36">
        <f>SUM(Q774:Q936)</f>
        <v>0</v>
      </c>
      <c r="R773" s="36"/>
      <c r="S773" s="36"/>
      <c r="T773" s="37"/>
      <c r="U773" s="31"/>
      <c r="V773" s="31">
        <f>SUM(V774:V936)</f>
        <v>0</v>
      </c>
      <c r="W773" s="31"/>
      <c r="AG773" t="s">
        <v>1300</v>
      </c>
    </row>
    <row r="774" spans="1:60" ht="22.5" outlineLevel="1">
      <c r="A774" s="38">
        <v>187</v>
      </c>
      <c r="B774" s="39" t="s">
        <v>269</v>
      </c>
      <c r="C774" s="56" t="s">
        <v>270</v>
      </c>
      <c r="D774" s="40" t="s">
        <v>782</v>
      </c>
      <c r="E774" s="41">
        <v>1</v>
      </c>
      <c r="F774" s="42"/>
      <c r="G774" s="43">
        <f>ROUND(E774*F774,2)</f>
        <v>0</v>
      </c>
      <c r="H774" s="42">
        <v>0</v>
      </c>
      <c r="I774" s="43">
        <f>ROUND(E774*H774,2)</f>
        <v>0</v>
      </c>
      <c r="J774" s="42">
        <v>44560</v>
      </c>
      <c r="K774" s="43">
        <f>ROUND(E774*J774,2)</f>
        <v>44560</v>
      </c>
      <c r="L774" s="43">
        <v>21</v>
      </c>
      <c r="M774" s="43">
        <f>G774*(1+L774/100)</f>
        <v>0</v>
      </c>
      <c r="N774" s="43">
        <v>0</v>
      </c>
      <c r="O774" s="43">
        <f>ROUND(E774*N774,2)</f>
        <v>0</v>
      </c>
      <c r="P774" s="43">
        <v>0</v>
      </c>
      <c r="Q774" s="43">
        <f>ROUND(E774*P774,2)</f>
        <v>0</v>
      </c>
      <c r="R774" s="43"/>
      <c r="S774" s="43" t="s">
        <v>1304</v>
      </c>
      <c r="T774" s="44" t="s">
        <v>1305</v>
      </c>
      <c r="U774" s="27">
        <v>0</v>
      </c>
      <c r="V774" s="27">
        <f>ROUND(E774*U774,2)</f>
        <v>0</v>
      </c>
      <c r="W774" s="27"/>
      <c r="X774" s="18"/>
      <c r="Y774" s="18"/>
      <c r="Z774" s="18"/>
      <c r="AA774" s="18"/>
      <c r="AB774" s="18"/>
      <c r="AC774" s="18"/>
      <c r="AD774" s="18"/>
      <c r="AE774" s="18"/>
      <c r="AF774" s="18"/>
      <c r="AG774" s="18" t="s">
        <v>1306</v>
      </c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</row>
    <row r="775" spans="1:60" outlineLevel="1">
      <c r="A775" s="25"/>
      <c r="B775" s="26"/>
      <c r="C775" s="177" t="s">
        <v>271</v>
      </c>
      <c r="D775" s="178"/>
      <c r="E775" s="178"/>
      <c r="F775" s="178"/>
      <c r="G775" s="178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18"/>
      <c r="Y775" s="18"/>
      <c r="Z775" s="18"/>
      <c r="AA775" s="18"/>
      <c r="AB775" s="18"/>
      <c r="AC775" s="18"/>
      <c r="AD775" s="18"/>
      <c r="AE775" s="18"/>
      <c r="AF775" s="18"/>
      <c r="AG775" s="18" t="s">
        <v>1310</v>
      </c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</row>
    <row r="776" spans="1:60" outlineLevel="1">
      <c r="A776" s="25"/>
      <c r="B776" s="26"/>
      <c r="C776" s="179" t="s">
        <v>272</v>
      </c>
      <c r="D776" s="180"/>
      <c r="E776" s="180"/>
      <c r="F776" s="180"/>
      <c r="G776" s="180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18"/>
      <c r="Y776" s="18"/>
      <c r="Z776" s="18"/>
      <c r="AA776" s="18"/>
      <c r="AB776" s="18"/>
      <c r="AC776" s="18"/>
      <c r="AD776" s="18"/>
      <c r="AE776" s="18"/>
      <c r="AF776" s="18"/>
      <c r="AG776" s="18" t="s">
        <v>1310</v>
      </c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</row>
    <row r="777" spans="1:60" outlineLevel="1">
      <c r="A777" s="25"/>
      <c r="B777" s="26"/>
      <c r="C777" s="62" t="s">
        <v>273</v>
      </c>
      <c r="D777" s="60"/>
      <c r="E777" s="61">
        <v>1</v>
      </c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18"/>
      <c r="Y777" s="18"/>
      <c r="Z777" s="18"/>
      <c r="AA777" s="18"/>
      <c r="AB777" s="18"/>
      <c r="AC777" s="18"/>
      <c r="AD777" s="18"/>
      <c r="AE777" s="18"/>
      <c r="AF777" s="18"/>
      <c r="AG777" s="18" t="s">
        <v>707</v>
      </c>
      <c r="AH777" s="18">
        <v>0</v>
      </c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</row>
    <row r="778" spans="1:60" ht="22.5" outlineLevel="1">
      <c r="A778" s="38">
        <v>188</v>
      </c>
      <c r="B778" s="39" t="s">
        <v>274</v>
      </c>
      <c r="C778" s="56" t="s">
        <v>275</v>
      </c>
      <c r="D778" s="40" t="s">
        <v>782</v>
      </c>
      <c r="E778" s="41">
        <v>4</v>
      </c>
      <c r="F778" s="42"/>
      <c r="G778" s="43">
        <f>ROUND(E778*F778,2)</f>
        <v>0</v>
      </c>
      <c r="H778" s="42">
        <v>0</v>
      </c>
      <c r="I778" s="43">
        <f>ROUND(E778*H778,2)</f>
        <v>0</v>
      </c>
      <c r="J778" s="42">
        <v>23610</v>
      </c>
      <c r="K778" s="43">
        <f>ROUND(E778*J778,2)</f>
        <v>94440</v>
      </c>
      <c r="L778" s="43">
        <v>21</v>
      </c>
      <c r="M778" s="43">
        <f>G778*(1+L778/100)</f>
        <v>0</v>
      </c>
      <c r="N778" s="43">
        <v>0</v>
      </c>
      <c r="O778" s="43">
        <f>ROUND(E778*N778,2)</f>
        <v>0</v>
      </c>
      <c r="P778" s="43">
        <v>0</v>
      </c>
      <c r="Q778" s="43">
        <f>ROUND(E778*P778,2)</f>
        <v>0</v>
      </c>
      <c r="R778" s="43"/>
      <c r="S778" s="43" t="s">
        <v>1304</v>
      </c>
      <c r="T778" s="44" t="s">
        <v>1305</v>
      </c>
      <c r="U778" s="27">
        <v>0</v>
      </c>
      <c r="V778" s="27">
        <f>ROUND(E778*U778,2)</f>
        <v>0</v>
      </c>
      <c r="W778" s="27"/>
      <c r="X778" s="18"/>
      <c r="Y778" s="18"/>
      <c r="Z778" s="18"/>
      <c r="AA778" s="18"/>
      <c r="AB778" s="18"/>
      <c r="AC778" s="18"/>
      <c r="AD778" s="18"/>
      <c r="AE778" s="18"/>
      <c r="AF778" s="18"/>
      <c r="AG778" s="18" t="s">
        <v>1306</v>
      </c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</row>
    <row r="779" spans="1:60" outlineLevel="1">
      <c r="A779" s="25"/>
      <c r="B779" s="26"/>
      <c r="C779" s="177" t="s">
        <v>271</v>
      </c>
      <c r="D779" s="178"/>
      <c r="E779" s="178"/>
      <c r="F779" s="178"/>
      <c r="G779" s="178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18"/>
      <c r="Y779" s="18"/>
      <c r="Z779" s="18"/>
      <c r="AA779" s="18"/>
      <c r="AB779" s="18"/>
      <c r="AC779" s="18"/>
      <c r="AD779" s="18"/>
      <c r="AE779" s="18"/>
      <c r="AF779" s="18"/>
      <c r="AG779" s="18" t="s">
        <v>1310</v>
      </c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</row>
    <row r="780" spans="1:60" outlineLevel="1">
      <c r="A780" s="25"/>
      <c r="B780" s="26"/>
      <c r="C780" s="179" t="s">
        <v>272</v>
      </c>
      <c r="D780" s="180"/>
      <c r="E780" s="180"/>
      <c r="F780" s="180"/>
      <c r="G780" s="180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18"/>
      <c r="Y780" s="18"/>
      <c r="Z780" s="18"/>
      <c r="AA780" s="18"/>
      <c r="AB780" s="18"/>
      <c r="AC780" s="18"/>
      <c r="AD780" s="18"/>
      <c r="AE780" s="18"/>
      <c r="AF780" s="18"/>
      <c r="AG780" s="18" t="s">
        <v>1310</v>
      </c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</row>
    <row r="781" spans="1:60" outlineLevel="1">
      <c r="A781" s="25"/>
      <c r="B781" s="26"/>
      <c r="C781" s="62" t="s">
        <v>276</v>
      </c>
      <c r="D781" s="60"/>
      <c r="E781" s="61">
        <v>4</v>
      </c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18"/>
      <c r="Y781" s="18"/>
      <c r="Z781" s="18"/>
      <c r="AA781" s="18"/>
      <c r="AB781" s="18"/>
      <c r="AC781" s="18"/>
      <c r="AD781" s="18"/>
      <c r="AE781" s="18"/>
      <c r="AF781" s="18"/>
      <c r="AG781" s="18" t="s">
        <v>707</v>
      </c>
      <c r="AH781" s="18">
        <v>0</v>
      </c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</row>
    <row r="782" spans="1:60" ht="22.5" outlineLevel="1">
      <c r="A782" s="38">
        <v>189</v>
      </c>
      <c r="B782" s="39" t="s">
        <v>277</v>
      </c>
      <c r="C782" s="56" t="s">
        <v>278</v>
      </c>
      <c r="D782" s="40" t="s">
        <v>782</v>
      </c>
      <c r="E782" s="41">
        <v>8</v>
      </c>
      <c r="F782" s="42"/>
      <c r="G782" s="43">
        <f>ROUND(E782*F782,2)</f>
        <v>0</v>
      </c>
      <c r="H782" s="42">
        <v>0</v>
      </c>
      <c r="I782" s="43">
        <f>ROUND(E782*H782,2)</f>
        <v>0</v>
      </c>
      <c r="J782" s="42">
        <v>71680</v>
      </c>
      <c r="K782" s="43">
        <f>ROUND(E782*J782,2)</f>
        <v>573440</v>
      </c>
      <c r="L782" s="43">
        <v>21</v>
      </c>
      <c r="M782" s="43">
        <f>G782*(1+L782/100)</f>
        <v>0</v>
      </c>
      <c r="N782" s="43">
        <v>0</v>
      </c>
      <c r="O782" s="43">
        <f>ROUND(E782*N782,2)</f>
        <v>0</v>
      </c>
      <c r="P782" s="43">
        <v>0</v>
      </c>
      <c r="Q782" s="43">
        <f>ROUND(E782*P782,2)</f>
        <v>0</v>
      </c>
      <c r="R782" s="43"/>
      <c r="S782" s="43" t="s">
        <v>1304</v>
      </c>
      <c r="T782" s="44" t="s">
        <v>1305</v>
      </c>
      <c r="U782" s="27">
        <v>0</v>
      </c>
      <c r="V782" s="27">
        <f>ROUND(E782*U782,2)</f>
        <v>0</v>
      </c>
      <c r="W782" s="27"/>
      <c r="X782" s="18"/>
      <c r="Y782" s="18"/>
      <c r="Z782" s="18"/>
      <c r="AA782" s="18"/>
      <c r="AB782" s="18"/>
      <c r="AC782" s="18"/>
      <c r="AD782" s="18"/>
      <c r="AE782" s="18"/>
      <c r="AF782" s="18"/>
      <c r="AG782" s="18" t="s">
        <v>1306</v>
      </c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</row>
    <row r="783" spans="1:60" outlineLevel="1">
      <c r="A783" s="25"/>
      <c r="B783" s="26"/>
      <c r="C783" s="177" t="s">
        <v>271</v>
      </c>
      <c r="D783" s="178"/>
      <c r="E783" s="178"/>
      <c r="F783" s="178"/>
      <c r="G783" s="178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18"/>
      <c r="Y783" s="18"/>
      <c r="Z783" s="18"/>
      <c r="AA783" s="18"/>
      <c r="AB783" s="18"/>
      <c r="AC783" s="18"/>
      <c r="AD783" s="18"/>
      <c r="AE783" s="18"/>
      <c r="AF783" s="18"/>
      <c r="AG783" s="18" t="s">
        <v>1310</v>
      </c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</row>
    <row r="784" spans="1:60" outlineLevel="1">
      <c r="A784" s="25"/>
      <c r="B784" s="26"/>
      <c r="C784" s="179" t="s">
        <v>272</v>
      </c>
      <c r="D784" s="180"/>
      <c r="E784" s="180"/>
      <c r="F784" s="180"/>
      <c r="G784" s="180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18"/>
      <c r="Y784" s="18"/>
      <c r="Z784" s="18"/>
      <c r="AA784" s="18"/>
      <c r="AB784" s="18"/>
      <c r="AC784" s="18"/>
      <c r="AD784" s="18"/>
      <c r="AE784" s="18"/>
      <c r="AF784" s="18"/>
      <c r="AG784" s="18" t="s">
        <v>1310</v>
      </c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</row>
    <row r="785" spans="1:60" outlineLevel="1">
      <c r="A785" s="25"/>
      <c r="B785" s="26"/>
      <c r="C785" s="62" t="s">
        <v>279</v>
      </c>
      <c r="D785" s="60"/>
      <c r="E785" s="61">
        <v>8</v>
      </c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18"/>
      <c r="Y785" s="18"/>
      <c r="Z785" s="18"/>
      <c r="AA785" s="18"/>
      <c r="AB785" s="18"/>
      <c r="AC785" s="18"/>
      <c r="AD785" s="18"/>
      <c r="AE785" s="18"/>
      <c r="AF785" s="18"/>
      <c r="AG785" s="18" t="s">
        <v>707</v>
      </c>
      <c r="AH785" s="18">
        <v>0</v>
      </c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</row>
    <row r="786" spans="1:60" ht="22.5" outlineLevel="1">
      <c r="A786" s="38">
        <v>190</v>
      </c>
      <c r="B786" s="39" t="s">
        <v>280</v>
      </c>
      <c r="C786" s="56" t="s">
        <v>281</v>
      </c>
      <c r="D786" s="40" t="s">
        <v>782</v>
      </c>
      <c r="E786" s="41">
        <v>4</v>
      </c>
      <c r="F786" s="42"/>
      <c r="G786" s="43">
        <f>ROUND(E786*F786,2)</f>
        <v>0</v>
      </c>
      <c r="H786" s="42">
        <v>0</v>
      </c>
      <c r="I786" s="43">
        <f>ROUND(E786*H786,2)</f>
        <v>0</v>
      </c>
      <c r="J786" s="42">
        <v>82370</v>
      </c>
      <c r="K786" s="43">
        <f>ROUND(E786*J786,2)</f>
        <v>329480</v>
      </c>
      <c r="L786" s="43">
        <v>21</v>
      </c>
      <c r="M786" s="43">
        <f>G786*(1+L786/100)</f>
        <v>0</v>
      </c>
      <c r="N786" s="43">
        <v>0</v>
      </c>
      <c r="O786" s="43">
        <f>ROUND(E786*N786,2)</f>
        <v>0</v>
      </c>
      <c r="P786" s="43">
        <v>0</v>
      </c>
      <c r="Q786" s="43">
        <f>ROUND(E786*P786,2)</f>
        <v>0</v>
      </c>
      <c r="R786" s="43"/>
      <c r="S786" s="43" t="s">
        <v>1304</v>
      </c>
      <c r="T786" s="44" t="s">
        <v>1305</v>
      </c>
      <c r="U786" s="27">
        <v>0</v>
      </c>
      <c r="V786" s="27">
        <f>ROUND(E786*U786,2)</f>
        <v>0</v>
      </c>
      <c r="W786" s="27"/>
      <c r="X786" s="18"/>
      <c r="Y786" s="18"/>
      <c r="Z786" s="18"/>
      <c r="AA786" s="18"/>
      <c r="AB786" s="18"/>
      <c r="AC786" s="18"/>
      <c r="AD786" s="18"/>
      <c r="AE786" s="18"/>
      <c r="AF786" s="18"/>
      <c r="AG786" s="18" t="s">
        <v>1306</v>
      </c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</row>
    <row r="787" spans="1:60" outlineLevel="1">
      <c r="A787" s="25"/>
      <c r="B787" s="26"/>
      <c r="C787" s="177" t="s">
        <v>271</v>
      </c>
      <c r="D787" s="178"/>
      <c r="E787" s="178"/>
      <c r="F787" s="178"/>
      <c r="G787" s="178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18"/>
      <c r="Y787" s="18"/>
      <c r="Z787" s="18"/>
      <c r="AA787" s="18"/>
      <c r="AB787" s="18"/>
      <c r="AC787" s="18"/>
      <c r="AD787" s="18"/>
      <c r="AE787" s="18"/>
      <c r="AF787" s="18"/>
      <c r="AG787" s="18" t="s">
        <v>1310</v>
      </c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</row>
    <row r="788" spans="1:60" outlineLevel="1">
      <c r="A788" s="25"/>
      <c r="B788" s="26"/>
      <c r="C788" s="179" t="s">
        <v>272</v>
      </c>
      <c r="D788" s="180"/>
      <c r="E788" s="180"/>
      <c r="F788" s="180"/>
      <c r="G788" s="180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18"/>
      <c r="Y788" s="18"/>
      <c r="Z788" s="18"/>
      <c r="AA788" s="18"/>
      <c r="AB788" s="18"/>
      <c r="AC788" s="18"/>
      <c r="AD788" s="18"/>
      <c r="AE788" s="18"/>
      <c r="AF788" s="18"/>
      <c r="AG788" s="18" t="s">
        <v>1310</v>
      </c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</row>
    <row r="789" spans="1:60" outlineLevel="1">
      <c r="A789" s="25"/>
      <c r="B789" s="26"/>
      <c r="C789" s="62" t="s">
        <v>276</v>
      </c>
      <c r="D789" s="60"/>
      <c r="E789" s="61">
        <v>4</v>
      </c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18"/>
      <c r="Y789" s="18"/>
      <c r="Z789" s="18"/>
      <c r="AA789" s="18"/>
      <c r="AB789" s="18"/>
      <c r="AC789" s="18"/>
      <c r="AD789" s="18"/>
      <c r="AE789" s="18"/>
      <c r="AF789" s="18"/>
      <c r="AG789" s="18" t="s">
        <v>707</v>
      </c>
      <c r="AH789" s="18">
        <v>0</v>
      </c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</row>
    <row r="790" spans="1:60" ht="22.5" outlineLevel="1">
      <c r="A790" s="38">
        <v>191</v>
      </c>
      <c r="B790" s="39" t="s">
        <v>282</v>
      </c>
      <c r="C790" s="56" t="s">
        <v>283</v>
      </c>
      <c r="D790" s="40" t="s">
        <v>782</v>
      </c>
      <c r="E790" s="41">
        <v>2</v>
      </c>
      <c r="F790" s="42"/>
      <c r="G790" s="43">
        <f>ROUND(E790*F790,2)</f>
        <v>0</v>
      </c>
      <c r="H790" s="42">
        <v>0</v>
      </c>
      <c r="I790" s="43">
        <f>ROUND(E790*H790,2)</f>
        <v>0</v>
      </c>
      <c r="J790" s="42">
        <v>21820</v>
      </c>
      <c r="K790" s="43">
        <f>ROUND(E790*J790,2)</f>
        <v>43640</v>
      </c>
      <c r="L790" s="43">
        <v>21</v>
      </c>
      <c r="M790" s="43">
        <f>G790*(1+L790/100)</f>
        <v>0</v>
      </c>
      <c r="N790" s="43">
        <v>0</v>
      </c>
      <c r="O790" s="43">
        <f>ROUND(E790*N790,2)</f>
        <v>0</v>
      </c>
      <c r="P790" s="43">
        <v>0</v>
      </c>
      <c r="Q790" s="43">
        <f>ROUND(E790*P790,2)</f>
        <v>0</v>
      </c>
      <c r="R790" s="43"/>
      <c r="S790" s="43" t="s">
        <v>1304</v>
      </c>
      <c r="T790" s="44" t="s">
        <v>1305</v>
      </c>
      <c r="U790" s="27">
        <v>0</v>
      </c>
      <c r="V790" s="27">
        <f>ROUND(E790*U790,2)</f>
        <v>0</v>
      </c>
      <c r="W790" s="27"/>
      <c r="X790" s="18"/>
      <c r="Y790" s="18"/>
      <c r="Z790" s="18"/>
      <c r="AA790" s="18"/>
      <c r="AB790" s="18"/>
      <c r="AC790" s="18"/>
      <c r="AD790" s="18"/>
      <c r="AE790" s="18"/>
      <c r="AF790" s="18"/>
      <c r="AG790" s="18" t="s">
        <v>1306</v>
      </c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</row>
    <row r="791" spans="1:60" outlineLevel="1">
      <c r="A791" s="25"/>
      <c r="B791" s="26"/>
      <c r="C791" s="177" t="s">
        <v>271</v>
      </c>
      <c r="D791" s="178"/>
      <c r="E791" s="178"/>
      <c r="F791" s="178"/>
      <c r="G791" s="178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18"/>
      <c r="Y791" s="18"/>
      <c r="Z791" s="18"/>
      <c r="AA791" s="18"/>
      <c r="AB791" s="18"/>
      <c r="AC791" s="18"/>
      <c r="AD791" s="18"/>
      <c r="AE791" s="18"/>
      <c r="AF791" s="18"/>
      <c r="AG791" s="18" t="s">
        <v>1310</v>
      </c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</row>
    <row r="792" spans="1:60" outlineLevel="1">
      <c r="A792" s="25"/>
      <c r="B792" s="26"/>
      <c r="C792" s="179" t="s">
        <v>272</v>
      </c>
      <c r="D792" s="180"/>
      <c r="E792" s="180"/>
      <c r="F792" s="180"/>
      <c r="G792" s="180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18"/>
      <c r="Y792" s="18"/>
      <c r="Z792" s="18"/>
      <c r="AA792" s="18"/>
      <c r="AB792" s="18"/>
      <c r="AC792" s="18"/>
      <c r="AD792" s="18"/>
      <c r="AE792" s="18"/>
      <c r="AF792" s="18"/>
      <c r="AG792" s="18" t="s">
        <v>1310</v>
      </c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</row>
    <row r="793" spans="1:60" outlineLevel="1">
      <c r="A793" s="25"/>
      <c r="B793" s="26"/>
      <c r="C793" s="62" t="s">
        <v>284</v>
      </c>
      <c r="D793" s="60"/>
      <c r="E793" s="61">
        <v>2</v>
      </c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18"/>
      <c r="Y793" s="18"/>
      <c r="Z793" s="18"/>
      <c r="AA793" s="18"/>
      <c r="AB793" s="18"/>
      <c r="AC793" s="18"/>
      <c r="AD793" s="18"/>
      <c r="AE793" s="18"/>
      <c r="AF793" s="18"/>
      <c r="AG793" s="18" t="s">
        <v>707</v>
      </c>
      <c r="AH793" s="18">
        <v>0</v>
      </c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</row>
    <row r="794" spans="1:60" ht="22.5" outlineLevel="1">
      <c r="A794" s="38">
        <v>192</v>
      </c>
      <c r="B794" s="39" t="s">
        <v>285</v>
      </c>
      <c r="C794" s="56" t="s">
        <v>286</v>
      </c>
      <c r="D794" s="40" t="s">
        <v>782</v>
      </c>
      <c r="E794" s="41">
        <v>2</v>
      </c>
      <c r="F794" s="42"/>
      <c r="G794" s="43">
        <f>ROUND(E794*F794,2)</f>
        <v>0</v>
      </c>
      <c r="H794" s="42">
        <v>0</v>
      </c>
      <c r="I794" s="43">
        <f>ROUND(E794*H794,2)</f>
        <v>0</v>
      </c>
      <c r="J794" s="42">
        <v>21540</v>
      </c>
      <c r="K794" s="43">
        <f>ROUND(E794*J794,2)</f>
        <v>43080</v>
      </c>
      <c r="L794" s="43">
        <v>21</v>
      </c>
      <c r="M794" s="43">
        <f>G794*(1+L794/100)</f>
        <v>0</v>
      </c>
      <c r="N794" s="43">
        <v>0</v>
      </c>
      <c r="O794" s="43">
        <f>ROUND(E794*N794,2)</f>
        <v>0</v>
      </c>
      <c r="P794" s="43">
        <v>0</v>
      </c>
      <c r="Q794" s="43">
        <f>ROUND(E794*P794,2)</f>
        <v>0</v>
      </c>
      <c r="R794" s="43"/>
      <c r="S794" s="43" t="s">
        <v>1304</v>
      </c>
      <c r="T794" s="44" t="s">
        <v>1305</v>
      </c>
      <c r="U794" s="27">
        <v>0</v>
      </c>
      <c r="V794" s="27">
        <f>ROUND(E794*U794,2)</f>
        <v>0</v>
      </c>
      <c r="W794" s="27"/>
      <c r="X794" s="18"/>
      <c r="Y794" s="18"/>
      <c r="Z794" s="18"/>
      <c r="AA794" s="18"/>
      <c r="AB794" s="18"/>
      <c r="AC794" s="18"/>
      <c r="AD794" s="18"/>
      <c r="AE794" s="18"/>
      <c r="AF794" s="18"/>
      <c r="AG794" s="18" t="s">
        <v>1306</v>
      </c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</row>
    <row r="795" spans="1:60" outlineLevel="1">
      <c r="A795" s="25"/>
      <c r="B795" s="26"/>
      <c r="C795" s="177" t="s">
        <v>271</v>
      </c>
      <c r="D795" s="178"/>
      <c r="E795" s="178"/>
      <c r="F795" s="178"/>
      <c r="G795" s="178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18"/>
      <c r="Y795" s="18"/>
      <c r="Z795" s="18"/>
      <c r="AA795" s="18"/>
      <c r="AB795" s="18"/>
      <c r="AC795" s="18"/>
      <c r="AD795" s="18"/>
      <c r="AE795" s="18"/>
      <c r="AF795" s="18"/>
      <c r="AG795" s="18" t="s">
        <v>1310</v>
      </c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</row>
    <row r="796" spans="1:60" outlineLevel="1">
      <c r="A796" s="25"/>
      <c r="B796" s="26"/>
      <c r="C796" s="179" t="s">
        <v>272</v>
      </c>
      <c r="D796" s="180"/>
      <c r="E796" s="180"/>
      <c r="F796" s="180"/>
      <c r="G796" s="180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18"/>
      <c r="Y796" s="18"/>
      <c r="Z796" s="18"/>
      <c r="AA796" s="18"/>
      <c r="AB796" s="18"/>
      <c r="AC796" s="18"/>
      <c r="AD796" s="18"/>
      <c r="AE796" s="18"/>
      <c r="AF796" s="18"/>
      <c r="AG796" s="18" t="s">
        <v>1310</v>
      </c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</row>
    <row r="797" spans="1:60" outlineLevel="1">
      <c r="A797" s="25"/>
      <c r="B797" s="26"/>
      <c r="C797" s="62" t="s">
        <v>284</v>
      </c>
      <c r="D797" s="60"/>
      <c r="E797" s="61">
        <v>2</v>
      </c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18"/>
      <c r="Y797" s="18"/>
      <c r="Z797" s="18"/>
      <c r="AA797" s="18"/>
      <c r="AB797" s="18"/>
      <c r="AC797" s="18"/>
      <c r="AD797" s="18"/>
      <c r="AE797" s="18"/>
      <c r="AF797" s="18"/>
      <c r="AG797" s="18" t="s">
        <v>707</v>
      </c>
      <c r="AH797" s="18">
        <v>0</v>
      </c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</row>
    <row r="798" spans="1:60" ht="22.5" outlineLevel="1">
      <c r="A798" s="38">
        <v>193</v>
      </c>
      <c r="B798" s="39" t="s">
        <v>287</v>
      </c>
      <c r="C798" s="56" t="s">
        <v>288</v>
      </c>
      <c r="D798" s="40" t="s">
        <v>782</v>
      </c>
      <c r="E798" s="41">
        <v>1</v>
      </c>
      <c r="F798" s="42"/>
      <c r="G798" s="43">
        <f>ROUND(E798*F798,2)</f>
        <v>0</v>
      </c>
      <c r="H798" s="42">
        <v>0</v>
      </c>
      <c r="I798" s="43">
        <f>ROUND(E798*H798,2)</f>
        <v>0</v>
      </c>
      <c r="J798" s="42">
        <v>64970</v>
      </c>
      <c r="K798" s="43">
        <f>ROUND(E798*J798,2)</f>
        <v>64970</v>
      </c>
      <c r="L798" s="43">
        <v>21</v>
      </c>
      <c r="M798" s="43">
        <f>G798*(1+L798/100)</f>
        <v>0</v>
      </c>
      <c r="N798" s="43">
        <v>0</v>
      </c>
      <c r="O798" s="43">
        <f>ROUND(E798*N798,2)</f>
        <v>0</v>
      </c>
      <c r="P798" s="43">
        <v>0</v>
      </c>
      <c r="Q798" s="43">
        <f>ROUND(E798*P798,2)</f>
        <v>0</v>
      </c>
      <c r="R798" s="43"/>
      <c r="S798" s="43" t="s">
        <v>1304</v>
      </c>
      <c r="T798" s="44" t="s">
        <v>1305</v>
      </c>
      <c r="U798" s="27">
        <v>0</v>
      </c>
      <c r="V798" s="27">
        <f>ROUND(E798*U798,2)</f>
        <v>0</v>
      </c>
      <c r="W798" s="27"/>
      <c r="X798" s="18"/>
      <c r="Y798" s="18"/>
      <c r="Z798" s="18"/>
      <c r="AA798" s="18"/>
      <c r="AB798" s="18"/>
      <c r="AC798" s="18"/>
      <c r="AD798" s="18"/>
      <c r="AE798" s="18"/>
      <c r="AF798" s="18"/>
      <c r="AG798" s="18" t="s">
        <v>1306</v>
      </c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</row>
    <row r="799" spans="1:60" outlineLevel="1">
      <c r="A799" s="25"/>
      <c r="B799" s="26"/>
      <c r="C799" s="177" t="s">
        <v>289</v>
      </c>
      <c r="D799" s="178"/>
      <c r="E799" s="178"/>
      <c r="F799" s="178"/>
      <c r="G799" s="178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18"/>
      <c r="Y799" s="18"/>
      <c r="Z799" s="18"/>
      <c r="AA799" s="18"/>
      <c r="AB799" s="18"/>
      <c r="AC799" s="18"/>
      <c r="AD799" s="18"/>
      <c r="AE799" s="18"/>
      <c r="AF799" s="18"/>
      <c r="AG799" s="18" t="s">
        <v>1310</v>
      </c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</row>
    <row r="800" spans="1:60" outlineLevel="1">
      <c r="A800" s="25"/>
      <c r="B800" s="26"/>
      <c r="C800" s="179" t="s">
        <v>272</v>
      </c>
      <c r="D800" s="180"/>
      <c r="E800" s="180"/>
      <c r="F800" s="180"/>
      <c r="G800" s="180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18"/>
      <c r="Y800" s="18"/>
      <c r="Z800" s="18"/>
      <c r="AA800" s="18"/>
      <c r="AB800" s="18"/>
      <c r="AC800" s="18"/>
      <c r="AD800" s="18"/>
      <c r="AE800" s="18"/>
      <c r="AF800" s="18"/>
      <c r="AG800" s="18" t="s">
        <v>1310</v>
      </c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</row>
    <row r="801" spans="1:60" outlineLevel="1">
      <c r="A801" s="25"/>
      <c r="B801" s="26"/>
      <c r="C801" s="179" t="s">
        <v>290</v>
      </c>
      <c r="D801" s="180"/>
      <c r="E801" s="180"/>
      <c r="F801" s="180"/>
      <c r="G801" s="180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18"/>
      <c r="Y801" s="18"/>
      <c r="Z801" s="18"/>
      <c r="AA801" s="18"/>
      <c r="AB801" s="18"/>
      <c r="AC801" s="18"/>
      <c r="AD801" s="18"/>
      <c r="AE801" s="18"/>
      <c r="AF801" s="18"/>
      <c r="AG801" s="18" t="s">
        <v>1310</v>
      </c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</row>
    <row r="802" spans="1:60" outlineLevel="1">
      <c r="A802" s="25"/>
      <c r="B802" s="26"/>
      <c r="C802" s="62" t="s">
        <v>273</v>
      </c>
      <c r="D802" s="60"/>
      <c r="E802" s="61">
        <v>1</v>
      </c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18"/>
      <c r="Y802" s="18"/>
      <c r="Z802" s="18"/>
      <c r="AA802" s="18"/>
      <c r="AB802" s="18"/>
      <c r="AC802" s="18"/>
      <c r="AD802" s="18"/>
      <c r="AE802" s="18"/>
      <c r="AF802" s="18"/>
      <c r="AG802" s="18" t="s">
        <v>707</v>
      </c>
      <c r="AH802" s="18">
        <v>0</v>
      </c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</row>
    <row r="803" spans="1:60" ht="22.5" outlineLevel="1">
      <c r="A803" s="38">
        <v>194</v>
      </c>
      <c r="B803" s="39" t="s">
        <v>291</v>
      </c>
      <c r="C803" s="56" t="s">
        <v>292</v>
      </c>
      <c r="D803" s="40" t="s">
        <v>782</v>
      </c>
      <c r="E803" s="41">
        <v>1</v>
      </c>
      <c r="F803" s="42"/>
      <c r="G803" s="43">
        <f>ROUND(E803*F803,2)</f>
        <v>0</v>
      </c>
      <c r="H803" s="42">
        <v>0</v>
      </c>
      <c r="I803" s="43">
        <f>ROUND(E803*H803,2)</f>
        <v>0</v>
      </c>
      <c r="J803" s="42">
        <v>64970</v>
      </c>
      <c r="K803" s="43">
        <f>ROUND(E803*J803,2)</f>
        <v>64970</v>
      </c>
      <c r="L803" s="43">
        <v>21</v>
      </c>
      <c r="M803" s="43">
        <f>G803*(1+L803/100)</f>
        <v>0</v>
      </c>
      <c r="N803" s="43">
        <v>0</v>
      </c>
      <c r="O803" s="43">
        <f>ROUND(E803*N803,2)</f>
        <v>0</v>
      </c>
      <c r="P803" s="43">
        <v>0</v>
      </c>
      <c r="Q803" s="43">
        <f>ROUND(E803*P803,2)</f>
        <v>0</v>
      </c>
      <c r="R803" s="43"/>
      <c r="S803" s="43" t="s">
        <v>1304</v>
      </c>
      <c r="T803" s="44" t="s">
        <v>1305</v>
      </c>
      <c r="U803" s="27">
        <v>0</v>
      </c>
      <c r="V803" s="27">
        <f>ROUND(E803*U803,2)</f>
        <v>0</v>
      </c>
      <c r="W803" s="27"/>
      <c r="X803" s="18"/>
      <c r="Y803" s="18"/>
      <c r="Z803" s="18"/>
      <c r="AA803" s="18"/>
      <c r="AB803" s="18"/>
      <c r="AC803" s="18"/>
      <c r="AD803" s="18"/>
      <c r="AE803" s="18"/>
      <c r="AF803" s="18"/>
      <c r="AG803" s="18" t="s">
        <v>1306</v>
      </c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</row>
    <row r="804" spans="1:60" outlineLevel="1">
      <c r="A804" s="25"/>
      <c r="B804" s="26"/>
      <c r="C804" s="177" t="s">
        <v>289</v>
      </c>
      <c r="D804" s="178"/>
      <c r="E804" s="178"/>
      <c r="F804" s="178"/>
      <c r="G804" s="178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18"/>
      <c r="Y804" s="18"/>
      <c r="Z804" s="18"/>
      <c r="AA804" s="18"/>
      <c r="AB804" s="18"/>
      <c r="AC804" s="18"/>
      <c r="AD804" s="18"/>
      <c r="AE804" s="18"/>
      <c r="AF804" s="18"/>
      <c r="AG804" s="18" t="s">
        <v>1310</v>
      </c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</row>
    <row r="805" spans="1:60" outlineLevel="1">
      <c r="A805" s="25"/>
      <c r="B805" s="26"/>
      <c r="C805" s="179" t="s">
        <v>272</v>
      </c>
      <c r="D805" s="180"/>
      <c r="E805" s="180"/>
      <c r="F805" s="180"/>
      <c r="G805" s="180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18"/>
      <c r="Y805" s="18"/>
      <c r="Z805" s="18"/>
      <c r="AA805" s="18"/>
      <c r="AB805" s="18"/>
      <c r="AC805" s="18"/>
      <c r="AD805" s="18"/>
      <c r="AE805" s="18"/>
      <c r="AF805" s="18"/>
      <c r="AG805" s="18" t="s">
        <v>1310</v>
      </c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</row>
    <row r="806" spans="1:60" outlineLevel="1">
      <c r="A806" s="25"/>
      <c r="B806" s="26"/>
      <c r="C806" s="179" t="s">
        <v>290</v>
      </c>
      <c r="D806" s="180"/>
      <c r="E806" s="180"/>
      <c r="F806" s="180"/>
      <c r="G806" s="180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18"/>
      <c r="Y806" s="18"/>
      <c r="Z806" s="18"/>
      <c r="AA806" s="18"/>
      <c r="AB806" s="18"/>
      <c r="AC806" s="18"/>
      <c r="AD806" s="18"/>
      <c r="AE806" s="18"/>
      <c r="AF806" s="18"/>
      <c r="AG806" s="18" t="s">
        <v>1310</v>
      </c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</row>
    <row r="807" spans="1:60" outlineLevel="1">
      <c r="A807" s="25"/>
      <c r="B807" s="26"/>
      <c r="C807" s="62" t="s">
        <v>273</v>
      </c>
      <c r="D807" s="60"/>
      <c r="E807" s="61">
        <v>1</v>
      </c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18"/>
      <c r="Y807" s="18"/>
      <c r="Z807" s="18"/>
      <c r="AA807" s="18"/>
      <c r="AB807" s="18"/>
      <c r="AC807" s="18"/>
      <c r="AD807" s="18"/>
      <c r="AE807" s="18"/>
      <c r="AF807" s="18"/>
      <c r="AG807" s="18" t="s">
        <v>707</v>
      </c>
      <c r="AH807" s="18">
        <v>0</v>
      </c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</row>
    <row r="808" spans="1:60" ht="22.5" outlineLevel="1">
      <c r="A808" s="38">
        <v>195</v>
      </c>
      <c r="B808" s="39" t="s">
        <v>293</v>
      </c>
      <c r="C808" s="56" t="s">
        <v>294</v>
      </c>
      <c r="D808" s="40" t="s">
        <v>782</v>
      </c>
      <c r="E808" s="41">
        <v>1</v>
      </c>
      <c r="F808" s="42"/>
      <c r="G808" s="43">
        <f>ROUND(E808*F808,2)</f>
        <v>0</v>
      </c>
      <c r="H808" s="42">
        <v>0</v>
      </c>
      <c r="I808" s="43">
        <f>ROUND(E808*H808,2)</f>
        <v>0</v>
      </c>
      <c r="J808" s="42">
        <v>61130</v>
      </c>
      <c r="K808" s="43">
        <f>ROUND(E808*J808,2)</f>
        <v>61130</v>
      </c>
      <c r="L808" s="43">
        <v>21</v>
      </c>
      <c r="M808" s="43">
        <f>G808*(1+L808/100)</f>
        <v>0</v>
      </c>
      <c r="N808" s="43">
        <v>0</v>
      </c>
      <c r="O808" s="43">
        <f>ROUND(E808*N808,2)</f>
        <v>0</v>
      </c>
      <c r="P808" s="43">
        <v>0</v>
      </c>
      <c r="Q808" s="43">
        <f>ROUND(E808*P808,2)</f>
        <v>0</v>
      </c>
      <c r="R808" s="43"/>
      <c r="S808" s="43" t="s">
        <v>1304</v>
      </c>
      <c r="T808" s="44" t="s">
        <v>1305</v>
      </c>
      <c r="U808" s="27">
        <v>0</v>
      </c>
      <c r="V808" s="27">
        <f>ROUND(E808*U808,2)</f>
        <v>0</v>
      </c>
      <c r="W808" s="27"/>
      <c r="X808" s="18"/>
      <c r="Y808" s="18"/>
      <c r="Z808" s="18"/>
      <c r="AA808" s="18"/>
      <c r="AB808" s="18"/>
      <c r="AC808" s="18"/>
      <c r="AD808" s="18"/>
      <c r="AE808" s="18"/>
      <c r="AF808" s="18"/>
      <c r="AG808" s="18" t="s">
        <v>1306</v>
      </c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</row>
    <row r="809" spans="1:60" outlineLevel="1">
      <c r="A809" s="25"/>
      <c r="B809" s="26"/>
      <c r="C809" s="177" t="s">
        <v>289</v>
      </c>
      <c r="D809" s="178"/>
      <c r="E809" s="178"/>
      <c r="F809" s="178"/>
      <c r="G809" s="178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18"/>
      <c r="Y809" s="18"/>
      <c r="Z809" s="18"/>
      <c r="AA809" s="18"/>
      <c r="AB809" s="18"/>
      <c r="AC809" s="18"/>
      <c r="AD809" s="18"/>
      <c r="AE809" s="18"/>
      <c r="AF809" s="18"/>
      <c r="AG809" s="18" t="s">
        <v>1310</v>
      </c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</row>
    <row r="810" spans="1:60" outlineLevel="1">
      <c r="A810" s="25"/>
      <c r="B810" s="26"/>
      <c r="C810" s="179" t="s">
        <v>272</v>
      </c>
      <c r="D810" s="180"/>
      <c r="E810" s="180"/>
      <c r="F810" s="180"/>
      <c r="G810" s="180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18"/>
      <c r="Y810" s="18"/>
      <c r="Z810" s="18"/>
      <c r="AA810" s="18"/>
      <c r="AB810" s="18"/>
      <c r="AC810" s="18"/>
      <c r="AD810" s="18"/>
      <c r="AE810" s="18"/>
      <c r="AF810" s="18"/>
      <c r="AG810" s="18" t="s">
        <v>1310</v>
      </c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</row>
    <row r="811" spans="1:60" outlineLevel="1">
      <c r="A811" s="25"/>
      <c r="B811" s="26"/>
      <c r="C811" s="179" t="s">
        <v>290</v>
      </c>
      <c r="D811" s="180"/>
      <c r="E811" s="180"/>
      <c r="F811" s="180"/>
      <c r="G811" s="180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18"/>
      <c r="Y811" s="18"/>
      <c r="Z811" s="18"/>
      <c r="AA811" s="18"/>
      <c r="AB811" s="18"/>
      <c r="AC811" s="18"/>
      <c r="AD811" s="18"/>
      <c r="AE811" s="18"/>
      <c r="AF811" s="18"/>
      <c r="AG811" s="18" t="s">
        <v>1310</v>
      </c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</row>
    <row r="812" spans="1:60" outlineLevel="1">
      <c r="A812" s="25"/>
      <c r="B812" s="26"/>
      <c r="C812" s="62" t="s">
        <v>273</v>
      </c>
      <c r="D812" s="60"/>
      <c r="E812" s="61">
        <v>1</v>
      </c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18"/>
      <c r="Y812" s="18"/>
      <c r="Z812" s="18"/>
      <c r="AA812" s="18"/>
      <c r="AB812" s="18"/>
      <c r="AC812" s="18"/>
      <c r="AD812" s="18"/>
      <c r="AE812" s="18"/>
      <c r="AF812" s="18"/>
      <c r="AG812" s="18" t="s">
        <v>707</v>
      </c>
      <c r="AH812" s="18">
        <v>0</v>
      </c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</row>
    <row r="813" spans="1:60" outlineLevel="1">
      <c r="A813" s="38">
        <v>196</v>
      </c>
      <c r="B813" s="39" t="s">
        <v>295</v>
      </c>
      <c r="C813" s="56" t="s">
        <v>296</v>
      </c>
      <c r="D813" s="40" t="s">
        <v>782</v>
      </c>
      <c r="E813" s="41">
        <v>4</v>
      </c>
      <c r="F813" s="42"/>
      <c r="G813" s="43">
        <f>ROUND(E813*F813,2)</f>
        <v>0</v>
      </c>
      <c r="H813" s="42">
        <v>0</v>
      </c>
      <c r="I813" s="43">
        <f>ROUND(E813*H813,2)</f>
        <v>0</v>
      </c>
      <c r="J813" s="42">
        <v>31240</v>
      </c>
      <c r="K813" s="43">
        <f>ROUND(E813*J813,2)</f>
        <v>124960</v>
      </c>
      <c r="L813" s="43">
        <v>21</v>
      </c>
      <c r="M813" s="43">
        <f>G813*(1+L813/100)</f>
        <v>0</v>
      </c>
      <c r="N813" s="43">
        <v>0</v>
      </c>
      <c r="O813" s="43">
        <f>ROUND(E813*N813,2)</f>
        <v>0</v>
      </c>
      <c r="P813" s="43">
        <v>0</v>
      </c>
      <c r="Q813" s="43">
        <f>ROUND(E813*P813,2)</f>
        <v>0</v>
      </c>
      <c r="R813" s="43"/>
      <c r="S813" s="43" t="s">
        <v>1304</v>
      </c>
      <c r="T813" s="44" t="s">
        <v>1305</v>
      </c>
      <c r="U813" s="27">
        <v>0</v>
      </c>
      <c r="V813" s="27">
        <f>ROUND(E813*U813,2)</f>
        <v>0</v>
      </c>
      <c r="W813" s="27"/>
      <c r="X813" s="18"/>
      <c r="Y813" s="18"/>
      <c r="Z813" s="18"/>
      <c r="AA813" s="18"/>
      <c r="AB813" s="18"/>
      <c r="AC813" s="18"/>
      <c r="AD813" s="18"/>
      <c r="AE813" s="18"/>
      <c r="AF813" s="18"/>
      <c r="AG813" s="18" t="s">
        <v>1306</v>
      </c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</row>
    <row r="814" spans="1:60" outlineLevel="1">
      <c r="A814" s="25"/>
      <c r="B814" s="26"/>
      <c r="C814" s="177" t="s">
        <v>297</v>
      </c>
      <c r="D814" s="178"/>
      <c r="E814" s="178"/>
      <c r="F814" s="178"/>
      <c r="G814" s="178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18"/>
      <c r="Y814" s="18"/>
      <c r="Z814" s="18"/>
      <c r="AA814" s="18"/>
      <c r="AB814" s="18"/>
      <c r="AC814" s="18"/>
      <c r="AD814" s="18"/>
      <c r="AE814" s="18"/>
      <c r="AF814" s="18"/>
      <c r="AG814" s="18" t="s">
        <v>1310</v>
      </c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</row>
    <row r="815" spans="1:60" outlineLevel="1">
      <c r="A815" s="25"/>
      <c r="B815" s="26"/>
      <c r="C815" s="179" t="s">
        <v>298</v>
      </c>
      <c r="D815" s="180"/>
      <c r="E815" s="180"/>
      <c r="F815" s="180"/>
      <c r="G815" s="180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18"/>
      <c r="Y815" s="18"/>
      <c r="Z815" s="18"/>
      <c r="AA815" s="18"/>
      <c r="AB815" s="18"/>
      <c r="AC815" s="18"/>
      <c r="AD815" s="18"/>
      <c r="AE815" s="18"/>
      <c r="AF815" s="18"/>
      <c r="AG815" s="18" t="s">
        <v>1310</v>
      </c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</row>
    <row r="816" spans="1:60" outlineLevel="1">
      <c r="A816" s="25"/>
      <c r="B816" s="26"/>
      <c r="C816" s="62" t="s">
        <v>276</v>
      </c>
      <c r="D816" s="60"/>
      <c r="E816" s="61">
        <v>4</v>
      </c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18"/>
      <c r="Y816" s="18"/>
      <c r="Z816" s="18"/>
      <c r="AA816" s="18"/>
      <c r="AB816" s="18"/>
      <c r="AC816" s="18"/>
      <c r="AD816" s="18"/>
      <c r="AE816" s="18"/>
      <c r="AF816" s="18"/>
      <c r="AG816" s="18" t="s">
        <v>707</v>
      </c>
      <c r="AH816" s="18">
        <v>0</v>
      </c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</row>
    <row r="817" spans="1:60" ht="22.5" outlineLevel="1">
      <c r="A817" s="38">
        <v>197</v>
      </c>
      <c r="B817" s="39" t="s">
        <v>299</v>
      </c>
      <c r="C817" s="56" t="s">
        <v>300</v>
      </c>
      <c r="D817" s="40" t="s">
        <v>782</v>
      </c>
      <c r="E817" s="41">
        <v>2</v>
      </c>
      <c r="F817" s="42"/>
      <c r="G817" s="43">
        <f>ROUND(E817*F817,2)</f>
        <v>0</v>
      </c>
      <c r="H817" s="42">
        <v>0</v>
      </c>
      <c r="I817" s="43">
        <f>ROUND(E817*H817,2)</f>
        <v>0</v>
      </c>
      <c r="J817" s="42">
        <v>172310</v>
      </c>
      <c r="K817" s="43">
        <f>ROUND(E817*J817,2)</f>
        <v>344620</v>
      </c>
      <c r="L817" s="43">
        <v>21</v>
      </c>
      <c r="M817" s="43">
        <f>G817*(1+L817/100)</f>
        <v>0</v>
      </c>
      <c r="N817" s="43">
        <v>0</v>
      </c>
      <c r="O817" s="43">
        <f>ROUND(E817*N817,2)</f>
        <v>0</v>
      </c>
      <c r="P817" s="43">
        <v>0</v>
      </c>
      <c r="Q817" s="43">
        <f>ROUND(E817*P817,2)</f>
        <v>0</v>
      </c>
      <c r="R817" s="43"/>
      <c r="S817" s="43" t="s">
        <v>1304</v>
      </c>
      <c r="T817" s="44" t="s">
        <v>1305</v>
      </c>
      <c r="U817" s="27">
        <v>0</v>
      </c>
      <c r="V817" s="27">
        <f>ROUND(E817*U817,2)</f>
        <v>0</v>
      </c>
      <c r="W817" s="27"/>
      <c r="X817" s="18"/>
      <c r="Y817" s="18"/>
      <c r="Z817" s="18"/>
      <c r="AA817" s="18"/>
      <c r="AB817" s="18"/>
      <c r="AC817" s="18"/>
      <c r="AD817" s="18"/>
      <c r="AE817" s="18"/>
      <c r="AF817" s="18"/>
      <c r="AG817" s="18" t="s">
        <v>1306</v>
      </c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</row>
    <row r="818" spans="1:60" outlineLevel="1">
      <c r="A818" s="25"/>
      <c r="B818" s="26"/>
      <c r="C818" s="177" t="s">
        <v>297</v>
      </c>
      <c r="D818" s="178"/>
      <c r="E818" s="178"/>
      <c r="F818" s="178"/>
      <c r="G818" s="178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18"/>
      <c r="Y818" s="18"/>
      <c r="Z818" s="18"/>
      <c r="AA818" s="18"/>
      <c r="AB818" s="18"/>
      <c r="AC818" s="18"/>
      <c r="AD818" s="18"/>
      <c r="AE818" s="18"/>
      <c r="AF818" s="18"/>
      <c r="AG818" s="18" t="s">
        <v>1310</v>
      </c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</row>
    <row r="819" spans="1:60" outlineLevel="1">
      <c r="A819" s="25"/>
      <c r="B819" s="26"/>
      <c r="C819" s="179" t="s">
        <v>298</v>
      </c>
      <c r="D819" s="180"/>
      <c r="E819" s="180"/>
      <c r="F819" s="180"/>
      <c r="G819" s="180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18"/>
      <c r="Y819" s="18"/>
      <c r="Z819" s="18"/>
      <c r="AA819" s="18"/>
      <c r="AB819" s="18"/>
      <c r="AC819" s="18"/>
      <c r="AD819" s="18"/>
      <c r="AE819" s="18"/>
      <c r="AF819" s="18"/>
      <c r="AG819" s="18" t="s">
        <v>1310</v>
      </c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</row>
    <row r="820" spans="1:60" outlineLevel="1">
      <c r="A820" s="25"/>
      <c r="B820" s="26"/>
      <c r="C820" s="62" t="s">
        <v>284</v>
      </c>
      <c r="D820" s="60"/>
      <c r="E820" s="61">
        <v>2</v>
      </c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18"/>
      <c r="Y820" s="18"/>
      <c r="Z820" s="18"/>
      <c r="AA820" s="18"/>
      <c r="AB820" s="18"/>
      <c r="AC820" s="18"/>
      <c r="AD820" s="18"/>
      <c r="AE820" s="18"/>
      <c r="AF820" s="18"/>
      <c r="AG820" s="18" t="s">
        <v>707</v>
      </c>
      <c r="AH820" s="18">
        <v>0</v>
      </c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</row>
    <row r="821" spans="1:60" ht="22.5" outlineLevel="1">
      <c r="A821" s="38">
        <v>198</v>
      </c>
      <c r="B821" s="39" t="s">
        <v>301</v>
      </c>
      <c r="C821" s="56" t="s">
        <v>302</v>
      </c>
      <c r="D821" s="40" t="s">
        <v>782</v>
      </c>
      <c r="E821" s="41">
        <v>2</v>
      </c>
      <c r="F821" s="42"/>
      <c r="G821" s="43">
        <f>ROUND(E821*F821,2)</f>
        <v>0</v>
      </c>
      <c r="H821" s="42">
        <v>0</v>
      </c>
      <c r="I821" s="43">
        <f>ROUND(E821*H821,2)</f>
        <v>0</v>
      </c>
      <c r="J821" s="42">
        <v>75960</v>
      </c>
      <c r="K821" s="43">
        <f>ROUND(E821*J821,2)</f>
        <v>151920</v>
      </c>
      <c r="L821" s="43">
        <v>21</v>
      </c>
      <c r="M821" s="43">
        <f>G821*(1+L821/100)</f>
        <v>0</v>
      </c>
      <c r="N821" s="43">
        <v>0</v>
      </c>
      <c r="O821" s="43">
        <f>ROUND(E821*N821,2)</f>
        <v>0</v>
      </c>
      <c r="P821" s="43">
        <v>0</v>
      </c>
      <c r="Q821" s="43">
        <f>ROUND(E821*P821,2)</f>
        <v>0</v>
      </c>
      <c r="R821" s="43"/>
      <c r="S821" s="43" t="s">
        <v>1304</v>
      </c>
      <c r="T821" s="44" t="s">
        <v>1305</v>
      </c>
      <c r="U821" s="27">
        <v>0</v>
      </c>
      <c r="V821" s="27">
        <f>ROUND(E821*U821,2)</f>
        <v>0</v>
      </c>
      <c r="W821" s="27"/>
      <c r="X821" s="18"/>
      <c r="Y821" s="18"/>
      <c r="Z821" s="18"/>
      <c r="AA821" s="18"/>
      <c r="AB821" s="18"/>
      <c r="AC821" s="18"/>
      <c r="AD821" s="18"/>
      <c r="AE821" s="18"/>
      <c r="AF821" s="18"/>
      <c r="AG821" s="18" t="s">
        <v>1306</v>
      </c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</row>
    <row r="822" spans="1:60" outlineLevel="1">
      <c r="A822" s="25"/>
      <c r="B822" s="26"/>
      <c r="C822" s="177" t="s">
        <v>297</v>
      </c>
      <c r="D822" s="178"/>
      <c r="E822" s="178"/>
      <c r="F822" s="178"/>
      <c r="G822" s="178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18"/>
      <c r="Y822" s="18"/>
      <c r="Z822" s="18"/>
      <c r="AA822" s="18"/>
      <c r="AB822" s="18"/>
      <c r="AC822" s="18"/>
      <c r="AD822" s="18"/>
      <c r="AE822" s="18"/>
      <c r="AF822" s="18"/>
      <c r="AG822" s="18" t="s">
        <v>1310</v>
      </c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</row>
    <row r="823" spans="1:60" outlineLevel="1">
      <c r="A823" s="25"/>
      <c r="B823" s="26"/>
      <c r="C823" s="179" t="s">
        <v>298</v>
      </c>
      <c r="D823" s="180"/>
      <c r="E823" s="180"/>
      <c r="F823" s="180"/>
      <c r="G823" s="180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18"/>
      <c r="Y823" s="18"/>
      <c r="Z823" s="18"/>
      <c r="AA823" s="18"/>
      <c r="AB823" s="18"/>
      <c r="AC823" s="18"/>
      <c r="AD823" s="18"/>
      <c r="AE823" s="18"/>
      <c r="AF823" s="18"/>
      <c r="AG823" s="18" t="s">
        <v>1310</v>
      </c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</row>
    <row r="824" spans="1:60" outlineLevel="1">
      <c r="A824" s="25"/>
      <c r="B824" s="26"/>
      <c r="C824" s="62" t="s">
        <v>284</v>
      </c>
      <c r="D824" s="60"/>
      <c r="E824" s="61">
        <v>2</v>
      </c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18"/>
      <c r="Y824" s="18"/>
      <c r="Z824" s="18"/>
      <c r="AA824" s="18"/>
      <c r="AB824" s="18"/>
      <c r="AC824" s="18"/>
      <c r="AD824" s="18"/>
      <c r="AE824" s="18"/>
      <c r="AF824" s="18"/>
      <c r="AG824" s="18" t="s">
        <v>707</v>
      </c>
      <c r="AH824" s="18">
        <v>0</v>
      </c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</row>
    <row r="825" spans="1:60" outlineLevel="1">
      <c r="A825" s="38">
        <v>199</v>
      </c>
      <c r="B825" s="39" t="s">
        <v>1989</v>
      </c>
      <c r="C825" s="56" t="s">
        <v>1990</v>
      </c>
      <c r="D825" s="40" t="s">
        <v>782</v>
      </c>
      <c r="E825" s="41">
        <v>61</v>
      </c>
      <c r="F825" s="42"/>
      <c r="G825" s="43">
        <f>ROUND(E825*F825,2)</f>
        <v>0</v>
      </c>
      <c r="H825" s="42">
        <v>0</v>
      </c>
      <c r="I825" s="43">
        <f>ROUND(E825*H825,2)</f>
        <v>0</v>
      </c>
      <c r="J825" s="42">
        <v>1820</v>
      </c>
      <c r="K825" s="43">
        <f>ROUND(E825*J825,2)</f>
        <v>111020</v>
      </c>
      <c r="L825" s="43">
        <v>21</v>
      </c>
      <c r="M825" s="43">
        <f>G825*(1+L825/100)</f>
        <v>0</v>
      </c>
      <c r="N825" s="43">
        <v>0</v>
      </c>
      <c r="O825" s="43">
        <f>ROUND(E825*N825,2)</f>
        <v>0</v>
      </c>
      <c r="P825" s="43">
        <v>0</v>
      </c>
      <c r="Q825" s="43">
        <f>ROUND(E825*P825,2)</f>
        <v>0</v>
      </c>
      <c r="R825" s="43"/>
      <c r="S825" s="43" t="s">
        <v>1304</v>
      </c>
      <c r="T825" s="44" t="s">
        <v>1305</v>
      </c>
      <c r="U825" s="27">
        <v>0</v>
      </c>
      <c r="V825" s="27">
        <f>ROUND(E825*U825,2)</f>
        <v>0</v>
      </c>
      <c r="W825" s="27"/>
      <c r="X825" s="18"/>
      <c r="Y825" s="18"/>
      <c r="Z825" s="18"/>
      <c r="AA825" s="18"/>
      <c r="AB825" s="18"/>
      <c r="AC825" s="18"/>
      <c r="AD825" s="18"/>
      <c r="AE825" s="18"/>
      <c r="AF825" s="18"/>
      <c r="AG825" s="18" t="s">
        <v>1306</v>
      </c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</row>
    <row r="826" spans="1:60" outlineLevel="1">
      <c r="A826" s="25"/>
      <c r="B826" s="26"/>
      <c r="C826" s="62" t="s">
        <v>1991</v>
      </c>
      <c r="D826" s="60"/>
      <c r="E826" s="61">
        <v>61</v>
      </c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18"/>
      <c r="Y826" s="18"/>
      <c r="Z826" s="18"/>
      <c r="AA826" s="18"/>
      <c r="AB826" s="18"/>
      <c r="AC826" s="18"/>
      <c r="AD826" s="18"/>
      <c r="AE826" s="18"/>
      <c r="AF826" s="18"/>
      <c r="AG826" s="18" t="s">
        <v>707</v>
      </c>
      <c r="AH826" s="18">
        <v>0</v>
      </c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</row>
    <row r="827" spans="1:60" ht="22.5" outlineLevel="1">
      <c r="A827" s="38">
        <v>200</v>
      </c>
      <c r="B827" s="39" t="s">
        <v>1992</v>
      </c>
      <c r="C827" s="56" t="s">
        <v>1993</v>
      </c>
      <c r="D827" s="40" t="s">
        <v>782</v>
      </c>
      <c r="E827" s="41">
        <v>4</v>
      </c>
      <c r="F827" s="42"/>
      <c r="G827" s="43">
        <f>ROUND(E827*F827,2)</f>
        <v>0</v>
      </c>
      <c r="H827" s="42">
        <v>0</v>
      </c>
      <c r="I827" s="43">
        <f>ROUND(E827*H827,2)</f>
        <v>0</v>
      </c>
      <c r="J827" s="42">
        <v>46530</v>
      </c>
      <c r="K827" s="43">
        <f>ROUND(E827*J827,2)</f>
        <v>186120</v>
      </c>
      <c r="L827" s="43">
        <v>21</v>
      </c>
      <c r="M827" s="43">
        <f>G827*(1+L827/100)</f>
        <v>0</v>
      </c>
      <c r="N827" s="43">
        <v>0</v>
      </c>
      <c r="O827" s="43">
        <f>ROUND(E827*N827,2)</f>
        <v>0</v>
      </c>
      <c r="P827" s="43">
        <v>0</v>
      </c>
      <c r="Q827" s="43">
        <f>ROUND(E827*P827,2)</f>
        <v>0</v>
      </c>
      <c r="R827" s="43"/>
      <c r="S827" s="43" t="s">
        <v>1304</v>
      </c>
      <c r="T827" s="44" t="s">
        <v>1305</v>
      </c>
      <c r="U827" s="27">
        <v>0</v>
      </c>
      <c r="V827" s="27">
        <f>ROUND(E827*U827,2)</f>
        <v>0</v>
      </c>
      <c r="W827" s="27"/>
      <c r="X827" s="18"/>
      <c r="Y827" s="18"/>
      <c r="Z827" s="18"/>
      <c r="AA827" s="18"/>
      <c r="AB827" s="18"/>
      <c r="AC827" s="18"/>
      <c r="AD827" s="18"/>
      <c r="AE827" s="18"/>
      <c r="AF827" s="18"/>
      <c r="AG827" s="18" t="s">
        <v>1306</v>
      </c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</row>
    <row r="828" spans="1:60" outlineLevel="1">
      <c r="A828" s="25"/>
      <c r="B828" s="26"/>
      <c r="C828" s="177" t="s">
        <v>1994</v>
      </c>
      <c r="D828" s="178"/>
      <c r="E828" s="178"/>
      <c r="F828" s="178"/>
      <c r="G828" s="178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18"/>
      <c r="Y828" s="18"/>
      <c r="Z828" s="18"/>
      <c r="AA828" s="18"/>
      <c r="AB828" s="18"/>
      <c r="AC828" s="18"/>
      <c r="AD828" s="18"/>
      <c r="AE828" s="18"/>
      <c r="AF828" s="18"/>
      <c r="AG828" s="18" t="s">
        <v>1310</v>
      </c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</row>
    <row r="829" spans="1:60" outlineLevel="1">
      <c r="A829" s="25"/>
      <c r="B829" s="26"/>
      <c r="C829" s="179" t="s">
        <v>1995</v>
      </c>
      <c r="D829" s="180"/>
      <c r="E829" s="180"/>
      <c r="F829" s="180"/>
      <c r="G829" s="180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18"/>
      <c r="Y829" s="18"/>
      <c r="Z829" s="18"/>
      <c r="AA829" s="18"/>
      <c r="AB829" s="18"/>
      <c r="AC829" s="18"/>
      <c r="AD829" s="18"/>
      <c r="AE829" s="18"/>
      <c r="AF829" s="18"/>
      <c r="AG829" s="18" t="s">
        <v>1310</v>
      </c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</row>
    <row r="830" spans="1:60" outlineLevel="1">
      <c r="A830" s="25"/>
      <c r="B830" s="26"/>
      <c r="C830" s="179" t="s">
        <v>1996</v>
      </c>
      <c r="D830" s="180"/>
      <c r="E830" s="180"/>
      <c r="F830" s="180"/>
      <c r="G830" s="180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18"/>
      <c r="Y830" s="18"/>
      <c r="Z830" s="18"/>
      <c r="AA830" s="18"/>
      <c r="AB830" s="18"/>
      <c r="AC830" s="18"/>
      <c r="AD830" s="18"/>
      <c r="AE830" s="18"/>
      <c r="AF830" s="18"/>
      <c r="AG830" s="18" t="s">
        <v>1310</v>
      </c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</row>
    <row r="831" spans="1:60" outlineLevel="1">
      <c r="A831" s="25"/>
      <c r="B831" s="26"/>
      <c r="C831" s="62" t="s">
        <v>1997</v>
      </c>
      <c r="D831" s="60"/>
      <c r="E831" s="61">
        <v>4</v>
      </c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18"/>
      <c r="Y831" s="18"/>
      <c r="Z831" s="18"/>
      <c r="AA831" s="18"/>
      <c r="AB831" s="18"/>
      <c r="AC831" s="18"/>
      <c r="AD831" s="18"/>
      <c r="AE831" s="18"/>
      <c r="AF831" s="18"/>
      <c r="AG831" s="18" t="s">
        <v>707</v>
      </c>
      <c r="AH831" s="18">
        <v>0</v>
      </c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</row>
    <row r="832" spans="1:60" outlineLevel="1">
      <c r="A832" s="38">
        <v>201</v>
      </c>
      <c r="B832" s="39" t="s">
        <v>1998</v>
      </c>
      <c r="C832" s="56" t="s">
        <v>1999</v>
      </c>
      <c r="D832" s="40" t="s">
        <v>1659</v>
      </c>
      <c r="E832" s="41">
        <v>5.92</v>
      </c>
      <c r="F832" s="42"/>
      <c r="G832" s="43">
        <f>ROUND(E832*F832,2)</f>
        <v>0</v>
      </c>
      <c r="H832" s="42">
        <v>0</v>
      </c>
      <c r="I832" s="43">
        <f>ROUND(E832*H832,2)</f>
        <v>0</v>
      </c>
      <c r="J832" s="42">
        <v>185</v>
      </c>
      <c r="K832" s="43">
        <f>ROUND(E832*J832,2)</f>
        <v>1095.2</v>
      </c>
      <c r="L832" s="43">
        <v>21</v>
      </c>
      <c r="M832" s="43">
        <f>G832*(1+L832/100)</f>
        <v>0</v>
      </c>
      <c r="N832" s="43">
        <v>0</v>
      </c>
      <c r="O832" s="43">
        <f>ROUND(E832*N832,2)</f>
        <v>0</v>
      </c>
      <c r="P832" s="43">
        <v>0</v>
      </c>
      <c r="Q832" s="43">
        <f>ROUND(E832*P832,2)</f>
        <v>0</v>
      </c>
      <c r="R832" s="43"/>
      <c r="S832" s="43" t="s">
        <v>1304</v>
      </c>
      <c r="T832" s="44" t="s">
        <v>1305</v>
      </c>
      <c r="U832" s="27">
        <v>0</v>
      </c>
      <c r="V832" s="27">
        <f>ROUND(E832*U832,2)</f>
        <v>0</v>
      </c>
      <c r="W832" s="27"/>
      <c r="X832" s="18"/>
      <c r="Y832" s="18"/>
      <c r="Z832" s="18"/>
      <c r="AA832" s="18"/>
      <c r="AB832" s="18"/>
      <c r="AC832" s="18"/>
      <c r="AD832" s="18"/>
      <c r="AE832" s="18"/>
      <c r="AF832" s="18"/>
      <c r="AG832" s="18" t="s">
        <v>1306</v>
      </c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</row>
    <row r="833" spans="1:60" outlineLevel="1">
      <c r="A833" s="25"/>
      <c r="B833" s="26"/>
      <c r="C833" s="62" t="s">
        <v>2000</v>
      </c>
      <c r="D833" s="60"/>
      <c r="E833" s="61">
        <v>5.92</v>
      </c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18"/>
      <c r="Y833" s="18"/>
      <c r="Z833" s="18"/>
      <c r="AA833" s="18"/>
      <c r="AB833" s="18"/>
      <c r="AC833" s="18"/>
      <c r="AD833" s="18"/>
      <c r="AE833" s="18"/>
      <c r="AF833" s="18"/>
      <c r="AG833" s="18" t="s">
        <v>707</v>
      </c>
      <c r="AH833" s="18">
        <v>0</v>
      </c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</row>
    <row r="834" spans="1:60" outlineLevel="1">
      <c r="A834" s="38">
        <v>202</v>
      </c>
      <c r="B834" s="39" t="s">
        <v>2001</v>
      </c>
      <c r="C834" s="56" t="s">
        <v>2002</v>
      </c>
      <c r="D834" s="40" t="s">
        <v>782</v>
      </c>
      <c r="E834" s="41">
        <v>7</v>
      </c>
      <c r="F834" s="42"/>
      <c r="G834" s="43">
        <f>ROUND(E834*F834,2)</f>
        <v>0</v>
      </c>
      <c r="H834" s="42">
        <v>0</v>
      </c>
      <c r="I834" s="43">
        <f>ROUND(E834*H834,2)</f>
        <v>0</v>
      </c>
      <c r="J834" s="42">
        <v>1570</v>
      </c>
      <c r="K834" s="43">
        <f>ROUND(E834*J834,2)</f>
        <v>10990</v>
      </c>
      <c r="L834" s="43">
        <v>21</v>
      </c>
      <c r="M834" s="43">
        <f>G834*(1+L834/100)</f>
        <v>0</v>
      </c>
      <c r="N834" s="43">
        <v>0</v>
      </c>
      <c r="O834" s="43">
        <f>ROUND(E834*N834,2)</f>
        <v>0</v>
      </c>
      <c r="P834" s="43">
        <v>0</v>
      </c>
      <c r="Q834" s="43">
        <f>ROUND(E834*P834,2)</f>
        <v>0</v>
      </c>
      <c r="R834" s="43"/>
      <c r="S834" s="43" t="s">
        <v>1304</v>
      </c>
      <c r="T834" s="44" t="s">
        <v>1305</v>
      </c>
      <c r="U834" s="27">
        <v>0</v>
      </c>
      <c r="V834" s="27">
        <f>ROUND(E834*U834,2)</f>
        <v>0</v>
      </c>
      <c r="W834" s="27"/>
      <c r="X834" s="18"/>
      <c r="Y834" s="18"/>
      <c r="Z834" s="18"/>
      <c r="AA834" s="18"/>
      <c r="AB834" s="18"/>
      <c r="AC834" s="18"/>
      <c r="AD834" s="18"/>
      <c r="AE834" s="18"/>
      <c r="AF834" s="18"/>
      <c r="AG834" s="18" t="s">
        <v>1306</v>
      </c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</row>
    <row r="835" spans="1:60" outlineLevel="1">
      <c r="A835" s="25"/>
      <c r="B835" s="26"/>
      <c r="C835" s="62" t="s">
        <v>2003</v>
      </c>
      <c r="D835" s="60"/>
      <c r="E835" s="61">
        <v>7</v>
      </c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18"/>
      <c r="Y835" s="18"/>
      <c r="Z835" s="18"/>
      <c r="AA835" s="18"/>
      <c r="AB835" s="18"/>
      <c r="AC835" s="18"/>
      <c r="AD835" s="18"/>
      <c r="AE835" s="18"/>
      <c r="AF835" s="18"/>
      <c r="AG835" s="18" t="s">
        <v>707</v>
      </c>
      <c r="AH835" s="18">
        <v>0</v>
      </c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</row>
    <row r="836" spans="1:60" outlineLevel="1">
      <c r="A836" s="38">
        <v>203</v>
      </c>
      <c r="B836" s="39" t="s">
        <v>2004</v>
      </c>
      <c r="C836" s="56" t="s">
        <v>2005</v>
      </c>
      <c r="D836" s="40" t="s">
        <v>782</v>
      </c>
      <c r="E836" s="41">
        <v>10</v>
      </c>
      <c r="F836" s="42"/>
      <c r="G836" s="43">
        <f>ROUND(E836*F836,2)</f>
        <v>0</v>
      </c>
      <c r="H836" s="42">
        <v>0</v>
      </c>
      <c r="I836" s="43">
        <f>ROUND(E836*H836,2)</f>
        <v>0</v>
      </c>
      <c r="J836" s="42">
        <v>1810</v>
      </c>
      <c r="K836" s="43">
        <f>ROUND(E836*J836,2)</f>
        <v>18100</v>
      </c>
      <c r="L836" s="43">
        <v>21</v>
      </c>
      <c r="M836" s="43">
        <f>G836*(1+L836/100)</f>
        <v>0</v>
      </c>
      <c r="N836" s="43">
        <v>0</v>
      </c>
      <c r="O836" s="43">
        <f>ROUND(E836*N836,2)</f>
        <v>0</v>
      </c>
      <c r="P836" s="43">
        <v>0</v>
      </c>
      <c r="Q836" s="43">
        <f>ROUND(E836*P836,2)</f>
        <v>0</v>
      </c>
      <c r="R836" s="43"/>
      <c r="S836" s="43" t="s">
        <v>1304</v>
      </c>
      <c r="T836" s="44" t="s">
        <v>1305</v>
      </c>
      <c r="U836" s="27">
        <v>0</v>
      </c>
      <c r="V836" s="27">
        <f>ROUND(E836*U836,2)</f>
        <v>0</v>
      </c>
      <c r="W836" s="27"/>
      <c r="X836" s="18"/>
      <c r="Y836" s="18"/>
      <c r="Z836" s="18"/>
      <c r="AA836" s="18"/>
      <c r="AB836" s="18"/>
      <c r="AC836" s="18"/>
      <c r="AD836" s="18"/>
      <c r="AE836" s="18"/>
      <c r="AF836" s="18"/>
      <c r="AG836" s="18" t="s">
        <v>1306</v>
      </c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</row>
    <row r="837" spans="1:60" outlineLevel="1">
      <c r="A837" s="25"/>
      <c r="B837" s="26"/>
      <c r="C837" s="62" t="s">
        <v>2006</v>
      </c>
      <c r="D837" s="60"/>
      <c r="E837" s="61">
        <v>10</v>
      </c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18"/>
      <c r="Y837" s="18"/>
      <c r="Z837" s="18"/>
      <c r="AA837" s="18"/>
      <c r="AB837" s="18"/>
      <c r="AC837" s="18"/>
      <c r="AD837" s="18"/>
      <c r="AE837" s="18"/>
      <c r="AF837" s="18"/>
      <c r="AG837" s="18" t="s">
        <v>707</v>
      </c>
      <c r="AH837" s="18">
        <v>0</v>
      </c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</row>
    <row r="838" spans="1:60" outlineLevel="1">
      <c r="A838" s="38">
        <v>204</v>
      </c>
      <c r="B838" s="39" t="s">
        <v>2007</v>
      </c>
      <c r="C838" s="56" t="s">
        <v>2008</v>
      </c>
      <c r="D838" s="40" t="s">
        <v>782</v>
      </c>
      <c r="E838" s="41">
        <v>10</v>
      </c>
      <c r="F838" s="42"/>
      <c r="G838" s="43">
        <f>ROUND(E838*F838,2)</f>
        <v>0</v>
      </c>
      <c r="H838" s="42">
        <v>0</v>
      </c>
      <c r="I838" s="43">
        <f>ROUND(E838*H838,2)</f>
        <v>0</v>
      </c>
      <c r="J838" s="42">
        <v>620</v>
      </c>
      <c r="K838" s="43">
        <f>ROUND(E838*J838,2)</f>
        <v>6200</v>
      </c>
      <c r="L838" s="43">
        <v>21</v>
      </c>
      <c r="M838" s="43">
        <f>G838*(1+L838/100)</f>
        <v>0</v>
      </c>
      <c r="N838" s="43">
        <v>0</v>
      </c>
      <c r="O838" s="43">
        <f>ROUND(E838*N838,2)</f>
        <v>0</v>
      </c>
      <c r="P838" s="43">
        <v>0</v>
      </c>
      <c r="Q838" s="43">
        <f>ROUND(E838*P838,2)</f>
        <v>0</v>
      </c>
      <c r="R838" s="43"/>
      <c r="S838" s="43" t="s">
        <v>1304</v>
      </c>
      <c r="T838" s="44" t="s">
        <v>1305</v>
      </c>
      <c r="U838" s="27">
        <v>0</v>
      </c>
      <c r="V838" s="27">
        <f>ROUND(E838*U838,2)</f>
        <v>0</v>
      </c>
      <c r="W838" s="27"/>
      <c r="X838" s="18"/>
      <c r="Y838" s="18"/>
      <c r="Z838" s="18"/>
      <c r="AA838" s="18"/>
      <c r="AB838" s="18"/>
      <c r="AC838" s="18"/>
      <c r="AD838" s="18"/>
      <c r="AE838" s="18"/>
      <c r="AF838" s="18"/>
      <c r="AG838" s="18" t="s">
        <v>1306</v>
      </c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</row>
    <row r="839" spans="1:60" outlineLevel="1">
      <c r="A839" s="25"/>
      <c r="B839" s="26"/>
      <c r="C839" s="62" t="s">
        <v>2006</v>
      </c>
      <c r="D839" s="60"/>
      <c r="E839" s="61">
        <v>10</v>
      </c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18"/>
      <c r="Y839" s="18"/>
      <c r="Z839" s="18"/>
      <c r="AA839" s="18"/>
      <c r="AB839" s="18"/>
      <c r="AC839" s="18"/>
      <c r="AD839" s="18"/>
      <c r="AE839" s="18"/>
      <c r="AF839" s="18"/>
      <c r="AG839" s="18" t="s">
        <v>707</v>
      </c>
      <c r="AH839" s="18">
        <v>0</v>
      </c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</row>
    <row r="840" spans="1:60" outlineLevel="1">
      <c r="A840" s="38">
        <v>205</v>
      </c>
      <c r="B840" s="39" t="s">
        <v>2009</v>
      </c>
      <c r="C840" s="56" t="s">
        <v>2010</v>
      </c>
      <c r="D840" s="40" t="s">
        <v>782</v>
      </c>
      <c r="E840" s="41">
        <v>4</v>
      </c>
      <c r="F840" s="42"/>
      <c r="G840" s="43">
        <f>ROUND(E840*F840,2)</f>
        <v>0</v>
      </c>
      <c r="H840" s="42">
        <v>0</v>
      </c>
      <c r="I840" s="43">
        <f>ROUND(E840*H840,2)</f>
        <v>0</v>
      </c>
      <c r="J840" s="42">
        <v>5810</v>
      </c>
      <c r="K840" s="43">
        <f>ROUND(E840*J840,2)</f>
        <v>23240</v>
      </c>
      <c r="L840" s="43">
        <v>21</v>
      </c>
      <c r="M840" s="43">
        <f>G840*(1+L840/100)</f>
        <v>0</v>
      </c>
      <c r="N840" s="43">
        <v>0</v>
      </c>
      <c r="O840" s="43">
        <f>ROUND(E840*N840,2)</f>
        <v>0</v>
      </c>
      <c r="P840" s="43">
        <v>0</v>
      </c>
      <c r="Q840" s="43">
        <f>ROUND(E840*P840,2)</f>
        <v>0</v>
      </c>
      <c r="R840" s="43"/>
      <c r="S840" s="43" t="s">
        <v>1304</v>
      </c>
      <c r="T840" s="44" t="s">
        <v>1305</v>
      </c>
      <c r="U840" s="27">
        <v>0</v>
      </c>
      <c r="V840" s="27">
        <f>ROUND(E840*U840,2)</f>
        <v>0</v>
      </c>
      <c r="W840" s="27"/>
      <c r="X840" s="18"/>
      <c r="Y840" s="18"/>
      <c r="Z840" s="18"/>
      <c r="AA840" s="18"/>
      <c r="AB840" s="18"/>
      <c r="AC840" s="18"/>
      <c r="AD840" s="18"/>
      <c r="AE840" s="18"/>
      <c r="AF840" s="18"/>
      <c r="AG840" s="18" t="s">
        <v>1306</v>
      </c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</row>
    <row r="841" spans="1:60" outlineLevel="1">
      <c r="A841" s="25"/>
      <c r="B841" s="26"/>
      <c r="C841" s="62" t="s">
        <v>1997</v>
      </c>
      <c r="D841" s="60"/>
      <c r="E841" s="61">
        <v>4</v>
      </c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18"/>
      <c r="Y841" s="18"/>
      <c r="Z841" s="18"/>
      <c r="AA841" s="18"/>
      <c r="AB841" s="18"/>
      <c r="AC841" s="18"/>
      <c r="AD841" s="18"/>
      <c r="AE841" s="18"/>
      <c r="AF841" s="18"/>
      <c r="AG841" s="18" t="s">
        <v>707</v>
      </c>
      <c r="AH841" s="18">
        <v>0</v>
      </c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</row>
    <row r="842" spans="1:60" ht="22.5" outlineLevel="1">
      <c r="A842" s="38">
        <v>206</v>
      </c>
      <c r="B842" s="39" t="s">
        <v>2011</v>
      </c>
      <c r="C842" s="56" t="s">
        <v>2012</v>
      </c>
      <c r="D842" s="40" t="s">
        <v>782</v>
      </c>
      <c r="E842" s="41">
        <v>1</v>
      </c>
      <c r="F842" s="42"/>
      <c r="G842" s="43">
        <f>ROUND(E842*F842,2)</f>
        <v>0</v>
      </c>
      <c r="H842" s="42">
        <v>0</v>
      </c>
      <c r="I842" s="43">
        <f>ROUND(E842*H842,2)</f>
        <v>0</v>
      </c>
      <c r="J842" s="42">
        <v>6140</v>
      </c>
      <c r="K842" s="43">
        <f>ROUND(E842*J842,2)</f>
        <v>6140</v>
      </c>
      <c r="L842" s="43">
        <v>21</v>
      </c>
      <c r="M842" s="43">
        <f>G842*(1+L842/100)</f>
        <v>0</v>
      </c>
      <c r="N842" s="43">
        <v>0</v>
      </c>
      <c r="O842" s="43">
        <f>ROUND(E842*N842,2)</f>
        <v>0</v>
      </c>
      <c r="P842" s="43">
        <v>0</v>
      </c>
      <c r="Q842" s="43">
        <f>ROUND(E842*P842,2)</f>
        <v>0</v>
      </c>
      <c r="R842" s="43"/>
      <c r="S842" s="43" t="s">
        <v>1304</v>
      </c>
      <c r="T842" s="44" t="s">
        <v>1305</v>
      </c>
      <c r="U842" s="27">
        <v>0</v>
      </c>
      <c r="V842" s="27">
        <f>ROUND(E842*U842,2)</f>
        <v>0</v>
      </c>
      <c r="W842" s="27"/>
      <c r="X842" s="18"/>
      <c r="Y842" s="18"/>
      <c r="Z842" s="18"/>
      <c r="AA842" s="18"/>
      <c r="AB842" s="18"/>
      <c r="AC842" s="18"/>
      <c r="AD842" s="18"/>
      <c r="AE842" s="18"/>
      <c r="AF842" s="18"/>
      <c r="AG842" s="18" t="s">
        <v>1306</v>
      </c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</row>
    <row r="843" spans="1:60" outlineLevel="1">
      <c r="A843" s="25"/>
      <c r="B843" s="26"/>
      <c r="C843" s="62" t="s">
        <v>2013</v>
      </c>
      <c r="D843" s="60"/>
      <c r="E843" s="61">
        <v>1</v>
      </c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18"/>
      <c r="Y843" s="18"/>
      <c r="Z843" s="18"/>
      <c r="AA843" s="18"/>
      <c r="AB843" s="18"/>
      <c r="AC843" s="18"/>
      <c r="AD843" s="18"/>
      <c r="AE843" s="18"/>
      <c r="AF843" s="18"/>
      <c r="AG843" s="18" t="s">
        <v>707</v>
      </c>
      <c r="AH843" s="18">
        <v>0</v>
      </c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</row>
    <row r="844" spans="1:60" ht="22.5" outlineLevel="1">
      <c r="A844" s="38">
        <v>207</v>
      </c>
      <c r="B844" s="39" t="s">
        <v>2014</v>
      </c>
      <c r="C844" s="56" t="s">
        <v>2015</v>
      </c>
      <c r="D844" s="40" t="s">
        <v>782</v>
      </c>
      <c r="E844" s="41">
        <v>1</v>
      </c>
      <c r="F844" s="42"/>
      <c r="G844" s="43">
        <f>ROUND(E844*F844,2)</f>
        <v>0</v>
      </c>
      <c r="H844" s="42">
        <v>0</v>
      </c>
      <c r="I844" s="43">
        <f>ROUND(E844*H844,2)</f>
        <v>0</v>
      </c>
      <c r="J844" s="42">
        <v>7110</v>
      </c>
      <c r="K844" s="43">
        <f>ROUND(E844*J844,2)</f>
        <v>7110</v>
      </c>
      <c r="L844" s="43">
        <v>21</v>
      </c>
      <c r="M844" s="43">
        <f>G844*(1+L844/100)</f>
        <v>0</v>
      </c>
      <c r="N844" s="43">
        <v>0</v>
      </c>
      <c r="O844" s="43">
        <f>ROUND(E844*N844,2)</f>
        <v>0</v>
      </c>
      <c r="P844" s="43">
        <v>0</v>
      </c>
      <c r="Q844" s="43">
        <f>ROUND(E844*P844,2)</f>
        <v>0</v>
      </c>
      <c r="R844" s="43"/>
      <c r="S844" s="43" t="s">
        <v>1304</v>
      </c>
      <c r="T844" s="44" t="s">
        <v>1305</v>
      </c>
      <c r="U844" s="27">
        <v>0</v>
      </c>
      <c r="V844" s="27">
        <f>ROUND(E844*U844,2)</f>
        <v>0</v>
      </c>
      <c r="W844" s="27"/>
      <c r="X844" s="18"/>
      <c r="Y844" s="18"/>
      <c r="Z844" s="18"/>
      <c r="AA844" s="18"/>
      <c r="AB844" s="18"/>
      <c r="AC844" s="18"/>
      <c r="AD844" s="18"/>
      <c r="AE844" s="18"/>
      <c r="AF844" s="18"/>
      <c r="AG844" s="18" t="s">
        <v>1306</v>
      </c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</row>
    <row r="845" spans="1:60" outlineLevel="1">
      <c r="A845" s="25"/>
      <c r="B845" s="26"/>
      <c r="C845" s="62" t="s">
        <v>2013</v>
      </c>
      <c r="D845" s="60"/>
      <c r="E845" s="61">
        <v>1</v>
      </c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18"/>
      <c r="Y845" s="18"/>
      <c r="Z845" s="18"/>
      <c r="AA845" s="18"/>
      <c r="AB845" s="18"/>
      <c r="AC845" s="18"/>
      <c r="AD845" s="18"/>
      <c r="AE845" s="18"/>
      <c r="AF845" s="18"/>
      <c r="AG845" s="18" t="s">
        <v>707</v>
      </c>
      <c r="AH845" s="18">
        <v>0</v>
      </c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</row>
    <row r="846" spans="1:60" ht="22.5" outlineLevel="1">
      <c r="A846" s="38">
        <v>208</v>
      </c>
      <c r="B846" s="39" t="s">
        <v>2016</v>
      </c>
      <c r="C846" s="56" t="s">
        <v>2017</v>
      </c>
      <c r="D846" s="40" t="s">
        <v>782</v>
      </c>
      <c r="E846" s="41">
        <v>2</v>
      </c>
      <c r="F846" s="42"/>
      <c r="G846" s="43">
        <f>ROUND(E846*F846,2)</f>
        <v>0</v>
      </c>
      <c r="H846" s="42">
        <v>0</v>
      </c>
      <c r="I846" s="43">
        <f>ROUND(E846*H846,2)</f>
        <v>0</v>
      </c>
      <c r="J846" s="42">
        <v>3870</v>
      </c>
      <c r="K846" s="43">
        <f>ROUND(E846*J846,2)</f>
        <v>7740</v>
      </c>
      <c r="L846" s="43">
        <v>21</v>
      </c>
      <c r="M846" s="43">
        <f>G846*(1+L846/100)</f>
        <v>0</v>
      </c>
      <c r="N846" s="43">
        <v>0</v>
      </c>
      <c r="O846" s="43">
        <f>ROUND(E846*N846,2)</f>
        <v>0</v>
      </c>
      <c r="P846" s="43">
        <v>0</v>
      </c>
      <c r="Q846" s="43">
        <f>ROUND(E846*P846,2)</f>
        <v>0</v>
      </c>
      <c r="R846" s="43"/>
      <c r="S846" s="43" t="s">
        <v>1304</v>
      </c>
      <c r="T846" s="44" t="s">
        <v>1305</v>
      </c>
      <c r="U846" s="27">
        <v>0</v>
      </c>
      <c r="V846" s="27">
        <f>ROUND(E846*U846,2)</f>
        <v>0</v>
      </c>
      <c r="W846" s="27"/>
      <c r="X846" s="18"/>
      <c r="Y846" s="18"/>
      <c r="Z846" s="18"/>
      <c r="AA846" s="18"/>
      <c r="AB846" s="18"/>
      <c r="AC846" s="18"/>
      <c r="AD846" s="18"/>
      <c r="AE846" s="18"/>
      <c r="AF846" s="18"/>
      <c r="AG846" s="18" t="s">
        <v>1306</v>
      </c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</row>
    <row r="847" spans="1:60" outlineLevel="1">
      <c r="A847" s="25"/>
      <c r="B847" s="26"/>
      <c r="C847" s="62" t="s">
        <v>2018</v>
      </c>
      <c r="D847" s="60"/>
      <c r="E847" s="61">
        <v>2</v>
      </c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18"/>
      <c r="Y847" s="18"/>
      <c r="Z847" s="18"/>
      <c r="AA847" s="18"/>
      <c r="AB847" s="18"/>
      <c r="AC847" s="18"/>
      <c r="AD847" s="18"/>
      <c r="AE847" s="18"/>
      <c r="AF847" s="18"/>
      <c r="AG847" s="18" t="s">
        <v>707</v>
      </c>
      <c r="AH847" s="18">
        <v>0</v>
      </c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</row>
    <row r="848" spans="1:60" ht="22.5" outlineLevel="1">
      <c r="A848" s="38">
        <v>209</v>
      </c>
      <c r="B848" s="39" t="s">
        <v>2019</v>
      </c>
      <c r="C848" s="56" t="s">
        <v>2020</v>
      </c>
      <c r="D848" s="40" t="s">
        <v>782</v>
      </c>
      <c r="E848" s="41">
        <v>5</v>
      </c>
      <c r="F848" s="42"/>
      <c r="G848" s="43">
        <f>ROUND(E848*F848,2)</f>
        <v>0</v>
      </c>
      <c r="H848" s="42">
        <v>0</v>
      </c>
      <c r="I848" s="43">
        <f>ROUND(E848*H848,2)</f>
        <v>0</v>
      </c>
      <c r="J848" s="42">
        <v>4520</v>
      </c>
      <c r="K848" s="43">
        <f>ROUND(E848*J848,2)</f>
        <v>22600</v>
      </c>
      <c r="L848" s="43">
        <v>21</v>
      </c>
      <c r="M848" s="43">
        <f>G848*(1+L848/100)</f>
        <v>0</v>
      </c>
      <c r="N848" s="43">
        <v>0</v>
      </c>
      <c r="O848" s="43">
        <f>ROUND(E848*N848,2)</f>
        <v>0</v>
      </c>
      <c r="P848" s="43">
        <v>0</v>
      </c>
      <c r="Q848" s="43">
        <f>ROUND(E848*P848,2)</f>
        <v>0</v>
      </c>
      <c r="R848" s="43"/>
      <c r="S848" s="43" t="s">
        <v>1304</v>
      </c>
      <c r="T848" s="44" t="s">
        <v>1305</v>
      </c>
      <c r="U848" s="27">
        <v>0</v>
      </c>
      <c r="V848" s="27">
        <f>ROUND(E848*U848,2)</f>
        <v>0</v>
      </c>
      <c r="W848" s="27"/>
      <c r="X848" s="18"/>
      <c r="Y848" s="18"/>
      <c r="Z848" s="18"/>
      <c r="AA848" s="18"/>
      <c r="AB848" s="18"/>
      <c r="AC848" s="18"/>
      <c r="AD848" s="18"/>
      <c r="AE848" s="18"/>
      <c r="AF848" s="18"/>
      <c r="AG848" s="18" t="s">
        <v>1306</v>
      </c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</row>
    <row r="849" spans="1:60" outlineLevel="1">
      <c r="A849" s="25"/>
      <c r="B849" s="26"/>
      <c r="C849" s="62" t="s">
        <v>2021</v>
      </c>
      <c r="D849" s="60"/>
      <c r="E849" s="61">
        <v>5</v>
      </c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18"/>
      <c r="Y849" s="18"/>
      <c r="Z849" s="18"/>
      <c r="AA849" s="18"/>
      <c r="AB849" s="18"/>
      <c r="AC849" s="18"/>
      <c r="AD849" s="18"/>
      <c r="AE849" s="18"/>
      <c r="AF849" s="18"/>
      <c r="AG849" s="18" t="s">
        <v>707</v>
      </c>
      <c r="AH849" s="18">
        <v>0</v>
      </c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</row>
    <row r="850" spans="1:60" outlineLevel="1">
      <c r="A850" s="38">
        <v>210</v>
      </c>
      <c r="B850" s="39" t="s">
        <v>2022</v>
      </c>
      <c r="C850" s="56" t="s">
        <v>2023</v>
      </c>
      <c r="D850" s="40" t="s">
        <v>730</v>
      </c>
      <c r="E850" s="41">
        <v>41.6</v>
      </c>
      <c r="F850" s="42"/>
      <c r="G850" s="43">
        <f>ROUND(E850*F850,2)</f>
        <v>0</v>
      </c>
      <c r="H850" s="42">
        <v>29.2</v>
      </c>
      <c r="I850" s="43">
        <f>ROUND(E850*H850,2)</f>
        <v>1214.72</v>
      </c>
      <c r="J850" s="42">
        <v>347.8</v>
      </c>
      <c r="K850" s="43">
        <f>ROUND(E850*J850,2)</f>
        <v>14468.48</v>
      </c>
      <c r="L850" s="43">
        <v>21</v>
      </c>
      <c r="M850" s="43">
        <f>G850*(1+L850/100)</f>
        <v>0</v>
      </c>
      <c r="N850" s="43">
        <v>6.0000000000000002E-5</v>
      </c>
      <c r="O850" s="43">
        <f>ROUND(E850*N850,2)</f>
        <v>0</v>
      </c>
      <c r="P850" s="43">
        <v>0</v>
      </c>
      <c r="Q850" s="43">
        <f>ROUND(E850*P850,2)</f>
        <v>0</v>
      </c>
      <c r="R850" s="43"/>
      <c r="S850" s="43" t="s">
        <v>704</v>
      </c>
      <c r="T850" s="44" t="s">
        <v>705</v>
      </c>
      <c r="U850" s="27">
        <v>0</v>
      </c>
      <c r="V850" s="27">
        <f>ROUND(E850*U850,2)</f>
        <v>0</v>
      </c>
      <c r="W850" s="27"/>
      <c r="X850" s="18"/>
      <c r="Y850" s="18"/>
      <c r="Z850" s="18"/>
      <c r="AA850" s="18"/>
      <c r="AB850" s="18"/>
      <c r="AC850" s="18"/>
      <c r="AD850" s="18"/>
      <c r="AE850" s="18"/>
      <c r="AF850" s="18"/>
      <c r="AG850" s="18" t="s">
        <v>2274</v>
      </c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</row>
    <row r="851" spans="1:60" outlineLevel="1">
      <c r="A851" s="25"/>
      <c r="B851" s="26"/>
      <c r="C851" s="62" t="s">
        <v>2024</v>
      </c>
      <c r="D851" s="60"/>
      <c r="E851" s="61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18"/>
      <c r="Y851" s="18"/>
      <c r="Z851" s="18"/>
      <c r="AA851" s="18"/>
      <c r="AB851" s="18"/>
      <c r="AC851" s="18"/>
      <c r="AD851" s="18"/>
      <c r="AE851" s="18"/>
      <c r="AF851" s="18"/>
      <c r="AG851" s="18" t="s">
        <v>707</v>
      </c>
      <c r="AH851" s="18">
        <v>0</v>
      </c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</row>
    <row r="852" spans="1:60" outlineLevel="1">
      <c r="A852" s="25"/>
      <c r="B852" s="26"/>
      <c r="C852" s="62" t="s">
        <v>2025</v>
      </c>
      <c r="D852" s="60"/>
      <c r="E852" s="61">
        <v>37.6</v>
      </c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18"/>
      <c r="Y852" s="18"/>
      <c r="Z852" s="18"/>
      <c r="AA852" s="18"/>
      <c r="AB852" s="18"/>
      <c r="AC852" s="18"/>
      <c r="AD852" s="18"/>
      <c r="AE852" s="18"/>
      <c r="AF852" s="18"/>
      <c r="AG852" s="18" t="s">
        <v>707</v>
      </c>
      <c r="AH852" s="18">
        <v>0</v>
      </c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</row>
    <row r="853" spans="1:60" outlineLevel="1">
      <c r="A853" s="25"/>
      <c r="B853" s="26"/>
      <c r="C853" s="62" t="s">
        <v>2026</v>
      </c>
      <c r="D853" s="60"/>
      <c r="E853" s="61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18"/>
      <c r="Y853" s="18"/>
      <c r="Z853" s="18"/>
      <c r="AA853" s="18"/>
      <c r="AB853" s="18"/>
      <c r="AC853" s="18"/>
      <c r="AD853" s="18"/>
      <c r="AE853" s="18"/>
      <c r="AF853" s="18"/>
      <c r="AG853" s="18" t="s">
        <v>707</v>
      </c>
      <c r="AH853" s="18">
        <v>0</v>
      </c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</row>
    <row r="854" spans="1:60" outlineLevel="1">
      <c r="A854" s="25"/>
      <c r="B854" s="26"/>
      <c r="C854" s="62" t="s">
        <v>2027</v>
      </c>
      <c r="D854" s="60"/>
      <c r="E854" s="61">
        <v>4</v>
      </c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18"/>
      <c r="Y854" s="18"/>
      <c r="Z854" s="18"/>
      <c r="AA854" s="18"/>
      <c r="AB854" s="18"/>
      <c r="AC854" s="18"/>
      <c r="AD854" s="18"/>
      <c r="AE854" s="18"/>
      <c r="AF854" s="18"/>
      <c r="AG854" s="18" t="s">
        <v>707</v>
      </c>
      <c r="AH854" s="18">
        <v>0</v>
      </c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</row>
    <row r="855" spans="1:60" ht="22.5" outlineLevel="1">
      <c r="A855" s="38">
        <v>211</v>
      </c>
      <c r="B855" s="39" t="s">
        <v>2028</v>
      </c>
      <c r="C855" s="56" t="s">
        <v>2029</v>
      </c>
      <c r="D855" s="40" t="s">
        <v>782</v>
      </c>
      <c r="E855" s="41">
        <v>1</v>
      </c>
      <c r="F855" s="42"/>
      <c r="G855" s="43">
        <f>ROUND(E855*F855,2)</f>
        <v>0</v>
      </c>
      <c r="H855" s="42">
        <v>0</v>
      </c>
      <c r="I855" s="43">
        <f>ROUND(E855*H855,2)</f>
        <v>0</v>
      </c>
      <c r="J855" s="42">
        <v>45800</v>
      </c>
      <c r="K855" s="43">
        <f>ROUND(E855*J855,2)</f>
        <v>45800</v>
      </c>
      <c r="L855" s="43">
        <v>21</v>
      </c>
      <c r="M855" s="43">
        <f>G855*(1+L855/100)</f>
        <v>0</v>
      </c>
      <c r="N855" s="43">
        <v>0</v>
      </c>
      <c r="O855" s="43">
        <f>ROUND(E855*N855,2)</f>
        <v>0</v>
      </c>
      <c r="P855" s="43">
        <v>0</v>
      </c>
      <c r="Q855" s="43">
        <f>ROUND(E855*P855,2)</f>
        <v>0</v>
      </c>
      <c r="R855" s="43"/>
      <c r="S855" s="43" t="s">
        <v>1304</v>
      </c>
      <c r="T855" s="44" t="s">
        <v>1305</v>
      </c>
      <c r="U855" s="27">
        <v>0</v>
      </c>
      <c r="V855" s="27">
        <f>ROUND(E855*U855,2)</f>
        <v>0</v>
      </c>
      <c r="W855" s="27"/>
      <c r="X855" s="18"/>
      <c r="Y855" s="18"/>
      <c r="Z855" s="18"/>
      <c r="AA855" s="18"/>
      <c r="AB855" s="18"/>
      <c r="AC855" s="18"/>
      <c r="AD855" s="18"/>
      <c r="AE855" s="18"/>
      <c r="AF855" s="18"/>
      <c r="AG855" s="18" t="s">
        <v>1306</v>
      </c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</row>
    <row r="856" spans="1:60" outlineLevel="1">
      <c r="A856" s="25"/>
      <c r="B856" s="26"/>
      <c r="C856" s="177" t="s">
        <v>2030</v>
      </c>
      <c r="D856" s="178"/>
      <c r="E856" s="178"/>
      <c r="F856" s="178"/>
      <c r="G856" s="178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18"/>
      <c r="Y856" s="18"/>
      <c r="Z856" s="18"/>
      <c r="AA856" s="18"/>
      <c r="AB856" s="18"/>
      <c r="AC856" s="18"/>
      <c r="AD856" s="18"/>
      <c r="AE856" s="18"/>
      <c r="AF856" s="18"/>
      <c r="AG856" s="18" t="s">
        <v>1310</v>
      </c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</row>
    <row r="857" spans="1:60" outlineLevel="1">
      <c r="A857" s="25"/>
      <c r="B857" s="26"/>
      <c r="C857" s="179" t="s">
        <v>2031</v>
      </c>
      <c r="D857" s="180"/>
      <c r="E857" s="180"/>
      <c r="F857" s="180"/>
      <c r="G857" s="180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18"/>
      <c r="Y857" s="18"/>
      <c r="Z857" s="18"/>
      <c r="AA857" s="18"/>
      <c r="AB857" s="18"/>
      <c r="AC857" s="18"/>
      <c r="AD857" s="18"/>
      <c r="AE857" s="18"/>
      <c r="AF857" s="18"/>
      <c r="AG857" s="18" t="s">
        <v>1310</v>
      </c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</row>
    <row r="858" spans="1:60" outlineLevel="1">
      <c r="A858" s="25"/>
      <c r="B858" s="26"/>
      <c r="C858" s="179" t="s">
        <v>2032</v>
      </c>
      <c r="D858" s="180"/>
      <c r="E858" s="180"/>
      <c r="F858" s="180"/>
      <c r="G858" s="180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18"/>
      <c r="Y858" s="18"/>
      <c r="Z858" s="18"/>
      <c r="AA858" s="18"/>
      <c r="AB858" s="18"/>
      <c r="AC858" s="18"/>
      <c r="AD858" s="18"/>
      <c r="AE858" s="18"/>
      <c r="AF858" s="18"/>
      <c r="AG858" s="18" t="s">
        <v>1310</v>
      </c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</row>
    <row r="859" spans="1:60" outlineLevel="1">
      <c r="A859" s="25"/>
      <c r="B859" s="26"/>
      <c r="C859" s="62" t="s">
        <v>2033</v>
      </c>
      <c r="D859" s="60"/>
      <c r="E859" s="61">
        <v>1</v>
      </c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18"/>
      <c r="Y859" s="18"/>
      <c r="Z859" s="18"/>
      <c r="AA859" s="18"/>
      <c r="AB859" s="18"/>
      <c r="AC859" s="18"/>
      <c r="AD859" s="18"/>
      <c r="AE859" s="18"/>
      <c r="AF859" s="18"/>
      <c r="AG859" s="18" t="s">
        <v>707</v>
      </c>
      <c r="AH859" s="18">
        <v>0</v>
      </c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</row>
    <row r="860" spans="1:60" ht="22.5" outlineLevel="1">
      <c r="A860" s="38">
        <v>212</v>
      </c>
      <c r="B860" s="39" t="s">
        <v>2034</v>
      </c>
      <c r="C860" s="56" t="s">
        <v>2035</v>
      </c>
      <c r="D860" s="40" t="s">
        <v>782</v>
      </c>
      <c r="E860" s="41">
        <v>8</v>
      </c>
      <c r="F860" s="42"/>
      <c r="G860" s="43">
        <f>ROUND(E860*F860,2)</f>
        <v>0</v>
      </c>
      <c r="H860" s="42">
        <v>0</v>
      </c>
      <c r="I860" s="43">
        <f>ROUND(E860*H860,2)</f>
        <v>0</v>
      </c>
      <c r="J860" s="42">
        <v>48710</v>
      </c>
      <c r="K860" s="43">
        <f>ROUND(E860*J860,2)</f>
        <v>389680</v>
      </c>
      <c r="L860" s="43">
        <v>21</v>
      </c>
      <c r="M860" s="43">
        <f>G860*(1+L860/100)</f>
        <v>0</v>
      </c>
      <c r="N860" s="43">
        <v>0</v>
      </c>
      <c r="O860" s="43">
        <f>ROUND(E860*N860,2)</f>
        <v>0</v>
      </c>
      <c r="P860" s="43">
        <v>0</v>
      </c>
      <c r="Q860" s="43">
        <f>ROUND(E860*P860,2)</f>
        <v>0</v>
      </c>
      <c r="R860" s="43"/>
      <c r="S860" s="43" t="s">
        <v>1304</v>
      </c>
      <c r="T860" s="44" t="s">
        <v>1305</v>
      </c>
      <c r="U860" s="27">
        <v>0</v>
      </c>
      <c r="V860" s="27">
        <f>ROUND(E860*U860,2)</f>
        <v>0</v>
      </c>
      <c r="W860" s="27"/>
      <c r="X860" s="18"/>
      <c r="Y860" s="18"/>
      <c r="Z860" s="18"/>
      <c r="AA860" s="18"/>
      <c r="AB860" s="18"/>
      <c r="AC860" s="18"/>
      <c r="AD860" s="18"/>
      <c r="AE860" s="18"/>
      <c r="AF860" s="18"/>
      <c r="AG860" s="18" t="s">
        <v>1306</v>
      </c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</row>
    <row r="861" spans="1:60" outlineLevel="1">
      <c r="A861" s="25"/>
      <c r="B861" s="26"/>
      <c r="C861" s="177" t="s">
        <v>2036</v>
      </c>
      <c r="D861" s="178"/>
      <c r="E861" s="178"/>
      <c r="F861" s="178"/>
      <c r="G861" s="178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18"/>
      <c r="Y861" s="18"/>
      <c r="Z861" s="18"/>
      <c r="AA861" s="18"/>
      <c r="AB861" s="18"/>
      <c r="AC861" s="18"/>
      <c r="AD861" s="18"/>
      <c r="AE861" s="18"/>
      <c r="AF861" s="18"/>
      <c r="AG861" s="18" t="s">
        <v>1310</v>
      </c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</row>
    <row r="862" spans="1:60" outlineLevel="1">
      <c r="A862" s="25"/>
      <c r="B862" s="26"/>
      <c r="C862" s="179" t="s">
        <v>2037</v>
      </c>
      <c r="D862" s="180"/>
      <c r="E862" s="180"/>
      <c r="F862" s="180"/>
      <c r="G862" s="180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18"/>
      <c r="Y862" s="18"/>
      <c r="Z862" s="18"/>
      <c r="AA862" s="18"/>
      <c r="AB862" s="18"/>
      <c r="AC862" s="18"/>
      <c r="AD862" s="18"/>
      <c r="AE862" s="18"/>
      <c r="AF862" s="18"/>
      <c r="AG862" s="18" t="s">
        <v>1310</v>
      </c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</row>
    <row r="863" spans="1:60" outlineLevel="1">
      <c r="A863" s="25"/>
      <c r="B863" s="26"/>
      <c r="C863" s="62" t="s">
        <v>2038</v>
      </c>
      <c r="D863" s="60"/>
      <c r="E863" s="61">
        <v>8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18"/>
      <c r="Y863" s="18"/>
      <c r="Z863" s="18"/>
      <c r="AA863" s="18"/>
      <c r="AB863" s="18"/>
      <c r="AC863" s="18"/>
      <c r="AD863" s="18"/>
      <c r="AE863" s="18"/>
      <c r="AF863" s="18"/>
      <c r="AG863" s="18" t="s">
        <v>707</v>
      </c>
      <c r="AH863" s="18">
        <v>0</v>
      </c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</row>
    <row r="864" spans="1:60" ht="22.5" outlineLevel="1">
      <c r="A864" s="38">
        <v>213</v>
      </c>
      <c r="B864" s="39" t="s">
        <v>2039</v>
      </c>
      <c r="C864" s="56" t="s">
        <v>2040</v>
      </c>
      <c r="D864" s="40" t="s">
        <v>782</v>
      </c>
      <c r="E864" s="41">
        <v>4</v>
      </c>
      <c r="F864" s="42"/>
      <c r="G864" s="43">
        <f>ROUND(E864*F864,2)</f>
        <v>0</v>
      </c>
      <c r="H864" s="42">
        <v>0</v>
      </c>
      <c r="I864" s="43">
        <f>ROUND(E864*H864,2)</f>
        <v>0</v>
      </c>
      <c r="J864" s="42">
        <v>49550</v>
      </c>
      <c r="K864" s="43">
        <f>ROUND(E864*J864,2)</f>
        <v>198200</v>
      </c>
      <c r="L864" s="43">
        <v>21</v>
      </c>
      <c r="M864" s="43">
        <f>G864*(1+L864/100)</f>
        <v>0</v>
      </c>
      <c r="N864" s="43">
        <v>0</v>
      </c>
      <c r="O864" s="43">
        <f>ROUND(E864*N864,2)</f>
        <v>0</v>
      </c>
      <c r="P864" s="43">
        <v>0</v>
      </c>
      <c r="Q864" s="43">
        <f>ROUND(E864*P864,2)</f>
        <v>0</v>
      </c>
      <c r="R864" s="43"/>
      <c r="S864" s="43" t="s">
        <v>1304</v>
      </c>
      <c r="T864" s="44" t="s">
        <v>1305</v>
      </c>
      <c r="U864" s="27">
        <v>0</v>
      </c>
      <c r="V864" s="27">
        <f>ROUND(E864*U864,2)</f>
        <v>0</v>
      </c>
      <c r="W864" s="27"/>
      <c r="X864" s="18"/>
      <c r="Y864" s="18"/>
      <c r="Z864" s="18"/>
      <c r="AA864" s="18"/>
      <c r="AB864" s="18"/>
      <c r="AC864" s="18"/>
      <c r="AD864" s="18"/>
      <c r="AE864" s="18"/>
      <c r="AF864" s="18"/>
      <c r="AG864" s="18" t="s">
        <v>1306</v>
      </c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</row>
    <row r="865" spans="1:60" outlineLevel="1">
      <c r="A865" s="25"/>
      <c r="B865" s="26"/>
      <c r="C865" s="177" t="s">
        <v>2036</v>
      </c>
      <c r="D865" s="178"/>
      <c r="E865" s="178"/>
      <c r="F865" s="178"/>
      <c r="G865" s="178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18"/>
      <c r="Y865" s="18"/>
      <c r="Z865" s="18"/>
      <c r="AA865" s="18"/>
      <c r="AB865" s="18"/>
      <c r="AC865" s="18"/>
      <c r="AD865" s="18"/>
      <c r="AE865" s="18"/>
      <c r="AF865" s="18"/>
      <c r="AG865" s="18" t="s">
        <v>1310</v>
      </c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</row>
    <row r="866" spans="1:60" outlineLevel="1">
      <c r="A866" s="25"/>
      <c r="B866" s="26"/>
      <c r="C866" s="179" t="s">
        <v>2037</v>
      </c>
      <c r="D866" s="180"/>
      <c r="E866" s="180"/>
      <c r="F866" s="180"/>
      <c r="G866" s="180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18"/>
      <c r="Y866" s="18"/>
      <c r="Z866" s="18"/>
      <c r="AA866" s="18"/>
      <c r="AB866" s="18"/>
      <c r="AC866" s="18"/>
      <c r="AD866" s="18"/>
      <c r="AE866" s="18"/>
      <c r="AF866" s="18"/>
      <c r="AG866" s="18" t="s">
        <v>1310</v>
      </c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</row>
    <row r="867" spans="1:60" outlineLevel="1">
      <c r="A867" s="25"/>
      <c r="B867" s="26"/>
      <c r="C867" s="62" t="s">
        <v>2041</v>
      </c>
      <c r="D867" s="60"/>
      <c r="E867" s="61">
        <v>4</v>
      </c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18"/>
      <c r="Y867" s="18"/>
      <c r="Z867" s="18"/>
      <c r="AA867" s="18"/>
      <c r="AB867" s="18"/>
      <c r="AC867" s="18"/>
      <c r="AD867" s="18"/>
      <c r="AE867" s="18"/>
      <c r="AF867" s="18"/>
      <c r="AG867" s="18" t="s">
        <v>707</v>
      </c>
      <c r="AH867" s="18">
        <v>0</v>
      </c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</row>
    <row r="868" spans="1:60" ht="22.5" outlineLevel="1">
      <c r="A868" s="38">
        <v>214</v>
      </c>
      <c r="B868" s="39" t="s">
        <v>2042</v>
      </c>
      <c r="C868" s="56" t="s">
        <v>2043</v>
      </c>
      <c r="D868" s="40" t="s">
        <v>782</v>
      </c>
      <c r="E868" s="41">
        <v>1</v>
      </c>
      <c r="F868" s="42"/>
      <c r="G868" s="43">
        <f>ROUND(E868*F868,2)</f>
        <v>0</v>
      </c>
      <c r="H868" s="42">
        <v>0</v>
      </c>
      <c r="I868" s="43">
        <f>ROUND(E868*H868,2)</f>
        <v>0</v>
      </c>
      <c r="J868" s="42">
        <v>51140</v>
      </c>
      <c r="K868" s="43">
        <f>ROUND(E868*J868,2)</f>
        <v>51140</v>
      </c>
      <c r="L868" s="43">
        <v>21</v>
      </c>
      <c r="M868" s="43">
        <f>G868*(1+L868/100)</f>
        <v>0</v>
      </c>
      <c r="N868" s="43">
        <v>0</v>
      </c>
      <c r="O868" s="43">
        <f>ROUND(E868*N868,2)</f>
        <v>0</v>
      </c>
      <c r="P868" s="43">
        <v>0</v>
      </c>
      <c r="Q868" s="43">
        <f>ROUND(E868*P868,2)</f>
        <v>0</v>
      </c>
      <c r="R868" s="43"/>
      <c r="S868" s="43" t="s">
        <v>1304</v>
      </c>
      <c r="T868" s="44" t="s">
        <v>1305</v>
      </c>
      <c r="U868" s="27">
        <v>0</v>
      </c>
      <c r="V868" s="27">
        <f>ROUND(E868*U868,2)</f>
        <v>0</v>
      </c>
      <c r="W868" s="27"/>
      <c r="X868" s="18"/>
      <c r="Y868" s="18"/>
      <c r="Z868" s="18"/>
      <c r="AA868" s="18"/>
      <c r="AB868" s="18"/>
      <c r="AC868" s="18"/>
      <c r="AD868" s="18"/>
      <c r="AE868" s="18"/>
      <c r="AF868" s="18"/>
      <c r="AG868" s="18" t="s">
        <v>1306</v>
      </c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</row>
    <row r="869" spans="1:60" outlineLevel="1">
      <c r="A869" s="25"/>
      <c r="B869" s="26"/>
      <c r="C869" s="177" t="s">
        <v>2044</v>
      </c>
      <c r="D869" s="178"/>
      <c r="E869" s="178"/>
      <c r="F869" s="178"/>
      <c r="G869" s="178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18"/>
      <c r="Y869" s="18"/>
      <c r="Z869" s="18"/>
      <c r="AA869" s="18"/>
      <c r="AB869" s="18"/>
      <c r="AC869" s="18"/>
      <c r="AD869" s="18"/>
      <c r="AE869" s="18"/>
      <c r="AF869" s="18"/>
      <c r="AG869" s="18" t="s">
        <v>1310</v>
      </c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</row>
    <row r="870" spans="1:60" outlineLevel="1">
      <c r="A870" s="25"/>
      <c r="B870" s="26"/>
      <c r="C870" s="179" t="s">
        <v>2045</v>
      </c>
      <c r="D870" s="180"/>
      <c r="E870" s="180"/>
      <c r="F870" s="180"/>
      <c r="G870" s="180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18"/>
      <c r="Y870" s="18"/>
      <c r="Z870" s="18"/>
      <c r="AA870" s="18"/>
      <c r="AB870" s="18"/>
      <c r="AC870" s="18"/>
      <c r="AD870" s="18"/>
      <c r="AE870" s="18"/>
      <c r="AF870" s="18"/>
      <c r="AG870" s="18" t="s">
        <v>1310</v>
      </c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</row>
    <row r="871" spans="1:60" outlineLevel="1">
      <c r="A871" s="25"/>
      <c r="B871" s="26"/>
      <c r="C871" s="179" t="s">
        <v>2046</v>
      </c>
      <c r="D871" s="180"/>
      <c r="E871" s="180"/>
      <c r="F871" s="180"/>
      <c r="G871" s="180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18"/>
      <c r="Y871" s="18"/>
      <c r="Z871" s="18"/>
      <c r="AA871" s="18"/>
      <c r="AB871" s="18"/>
      <c r="AC871" s="18"/>
      <c r="AD871" s="18"/>
      <c r="AE871" s="18"/>
      <c r="AF871" s="18"/>
      <c r="AG871" s="18" t="s">
        <v>1310</v>
      </c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</row>
    <row r="872" spans="1:60" outlineLevel="1">
      <c r="A872" s="25"/>
      <c r="B872" s="26"/>
      <c r="C872" s="179" t="s">
        <v>2047</v>
      </c>
      <c r="D872" s="180"/>
      <c r="E872" s="180"/>
      <c r="F872" s="180"/>
      <c r="G872" s="180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18"/>
      <c r="Y872" s="18"/>
      <c r="Z872" s="18"/>
      <c r="AA872" s="18"/>
      <c r="AB872" s="18"/>
      <c r="AC872" s="18"/>
      <c r="AD872" s="18"/>
      <c r="AE872" s="18"/>
      <c r="AF872" s="18"/>
      <c r="AG872" s="18" t="s">
        <v>1310</v>
      </c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</row>
    <row r="873" spans="1:60" outlineLevel="1">
      <c r="A873" s="25"/>
      <c r="B873" s="26"/>
      <c r="C873" s="62" t="s">
        <v>2033</v>
      </c>
      <c r="D873" s="60"/>
      <c r="E873" s="61">
        <v>1</v>
      </c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18"/>
      <c r="Y873" s="18"/>
      <c r="Z873" s="18"/>
      <c r="AA873" s="18"/>
      <c r="AB873" s="18"/>
      <c r="AC873" s="18"/>
      <c r="AD873" s="18"/>
      <c r="AE873" s="18"/>
      <c r="AF873" s="18"/>
      <c r="AG873" s="18" t="s">
        <v>707</v>
      </c>
      <c r="AH873" s="18">
        <v>0</v>
      </c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</row>
    <row r="874" spans="1:60" outlineLevel="1">
      <c r="A874" s="38">
        <v>215</v>
      </c>
      <c r="B874" s="39" t="s">
        <v>2048</v>
      </c>
      <c r="C874" s="56" t="s">
        <v>818</v>
      </c>
      <c r="D874" s="40" t="s">
        <v>782</v>
      </c>
      <c r="E874" s="41">
        <v>1</v>
      </c>
      <c r="F874" s="42"/>
      <c r="G874" s="43">
        <f>ROUND(E874*F874,2)</f>
        <v>0</v>
      </c>
      <c r="H874" s="42">
        <v>0</v>
      </c>
      <c r="I874" s="43">
        <f>ROUND(E874*H874,2)</f>
        <v>0</v>
      </c>
      <c r="J874" s="42">
        <v>175270</v>
      </c>
      <c r="K874" s="43">
        <f>ROUND(E874*J874,2)</f>
        <v>175270</v>
      </c>
      <c r="L874" s="43">
        <v>21</v>
      </c>
      <c r="M874" s="43">
        <f>G874*(1+L874/100)</f>
        <v>0</v>
      </c>
      <c r="N874" s="43">
        <v>0</v>
      </c>
      <c r="O874" s="43">
        <f>ROUND(E874*N874,2)</f>
        <v>0</v>
      </c>
      <c r="P874" s="43">
        <v>0</v>
      </c>
      <c r="Q874" s="43">
        <f>ROUND(E874*P874,2)</f>
        <v>0</v>
      </c>
      <c r="R874" s="43"/>
      <c r="S874" s="43" t="s">
        <v>1304</v>
      </c>
      <c r="T874" s="44" t="s">
        <v>1305</v>
      </c>
      <c r="U874" s="27">
        <v>0</v>
      </c>
      <c r="V874" s="27">
        <f>ROUND(E874*U874,2)</f>
        <v>0</v>
      </c>
      <c r="W874" s="27"/>
      <c r="X874" s="18"/>
      <c r="Y874" s="18"/>
      <c r="Z874" s="18"/>
      <c r="AA874" s="18"/>
      <c r="AB874" s="18"/>
      <c r="AC874" s="18"/>
      <c r="AD874" s="18"/>
      <c r="AE874" s="18"/>
      <c r="AF874" s="18"/>
      <c r="AG874" s="18" t="s">
        <v>1306</v>
      </c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</row>
    <row r="875" spans="1:60" outlineLevel="1">
      <c r="A875" s="25"/>
      <c r="B875" s="26"/>
      <c r="C875" s="177" t="s">
        <v>819</v>
      </c>
      <c r="D875" s="178"/>
      <c r="E875" s="178"/>
      <c r="F875" s="178"/>
      <c r="G875" s="178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18"/>
      <c r="Y875" s="18"/>
      <c r="Z875" s="18"/>
      <c r="AA875" s="18"/>
      <c r="AB875" s="18"/>
      <c r="AC875" s="18"/>
      <c r="AD875" s="18"/>
      <c r="AE875" s="18"/>
      <c r="AF875" s="18"/>
      <c r="AG875" s="18" t="s">
        <v>1310</v>
      </c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</row>
    <row r="876" spans="1:60" outlineLevel="1">
      <c r="A876" s="25"/>
      <c r="B876" s="26"/>
      <c r="C876" s="179" t="s">
        <v>820</v>
      </c>
      <c r="D876" s="180"/>
      <c r="E876" s="180"/>
      <c r="F876" s="180"/>
      <c r="G876" s="180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18"/>
      <c r="Y876" s="18"/>
      <c r="Z876" s="18"/>
      <c r="AA876" s="18"/>
      <c r="AB876" s="18"/>
      <c r="AC876" s="18"/>
      <c r="AD876" s="18"/>
      <c r="AE876" s="18"/>
      <c r="AF876" s="18"/>
      <c r="AG876" s="18" t="s">
        <v>1310</v>
      </c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</row>
    <row r="877" spans="1:60" outlineLevel="1">
      <c r="A877" s="25"/>
      <c r="B877" s="26"/>
      <c r="C877" s="179" t="s">
        <v>821</v>
      </c>
      <c r="D877" s="180"/>
      <c r="E877" s="180"/>
      <c r="F877" s="180"/>
      <c r="G877" s="180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18"/>
      <c r="Y877" s="18"/>
      <c r="Z877" s="18"/>
      <c r="AA877" s="18"/>
      <c r="AB877" s="18"/>
      <c r="AC877" s="18"/>
      <c r="AD877" s="18"/>
      <c r="AE877" s="18"/>
      <c r="AF877" s="18"/>
      <c r="AG877" s="18" t="s">
        <v>1310</v>
      </c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</row>
    <row r="878" spans="1:60" outlineLevel="1">
      <c r="A878" s="25"/>
      <c r="B878" s="26"/>
      <c r="C878" s="179" t="s">
        <v>822</v>
      </c>
      <c r="D878" s="180"/>
      <c r="E878" s="180"/>
      <c r="F878" s="180"/>
      <c r="G878" s="180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18"/>
      <c r="Y878" s="18"/>
      <c r="Z878" s="18"/>
      <c r="AA878" s="18"/>
      <c r="AB878" s="18"/>
      <c r="AC878" s="18"/>
      <c r="AD878" s="18"/>
      <c r="AE878" s="18"/>
      <c r="AF878" s="18"/>
      <c r="AG878" s="18" t="s">
        <v>1310</v>
      </c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</row>
    <row r="879" spans="1:60" outlineLevel="1">
      <c r="A879" s="25"/>
      <c r="B879" s="26"/>
      <c r="C879" s="179" t="s">
        <v>823</v>
      </c>
      <c r="D879" s="180"/>
      <c r="E879" s="180"/>
      <c r="F879" s="180"/>
      <c r="G879" s="180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18"/>
      <c r="Y879" s="18"/>
      <c r="Z879" s="18"/>
      <c r="AA879" s="18"/>
      <c r="AB879" s="18"/>
      <c r="AC879" s="18"/>
      <c r="AD879" s="18"/>
      <c r="AE879" s="18"/>
      <c r="AF879" s="18"/>
      <c r="AG879" s="18" t="s">
        <v>1310</v>
      </c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</row>
    <row r="880" spans="1:60" outlineLevel="1">
      <c r="A880" s="25"/>
      <c r="B880" s="26"/>
      <c r="C880" s="62" t="s">
        <v>2033</v>
      </c>
      <c r="D880" s="60"/>
      <c r="E880" s="61">
        <v>1</v>
      </c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18"/>
      <c r="Y880" s="18"/>
      <c r="Z880" s="18"/>
      <c r="AA880" s="18"/>
      <c r="AB880" s="18"/>
      <c r="AC880" s="18"/>
      <c r="AD880" s="18"/>
      <c r="AE880" s="18"/>
      <c r="AF880" s="18"/>
      <c r="AG880" s="18" t="s">
        <v>707</v>
      </c>
      <c r="AH880" s="18">
        <v>0</v>
      </c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</row>
    <row r="881" spans="1:60" ht="22.5" outlineLevel="1">
      <c r="A881" s="38">
        <v>216</v>
      </c>
      <c r="B881" s="39" t="s">
        <v>824</v>
      </c>
      <c r="C881" s="56" t="s">
        <v>825</v>
      </c>
      <c r="D881" s="40" t="s">
        <v>782</v>
      </c>
      <c r="E881" s="41">
        <v>1</v>
      </c>
      <c r="F881" s="42"/>
      <c r="G881" s="43">
        <f>ROUND(E881*F881,2)</f>
        <v>0</v>
      </c>
      <c r="H881" s="42">
        <v>0</v>
      </c>
      <c r="I881" s="43">
        <f>ROUND(E881*H881,2)</f>
        <v>0</v>
      </c>
      <c r="J881" s="42">
        <v>68790</v>
      </c>
      <c r="K881" s="43">
        <f>ROUND(E881*J881,2)</f>
        <v>68790</v>
      </c>
      <c r="L881" s="43">
        <v>21</v>
      </c>
      <c r="M881" s="43">
        <f>G881*(1+L881/100)</f>
        <v>0</v>
      </c>
      <c r="N881" s="43">
        <v>0</v>
      </c>
      <c r="O881" s="43">
        <f>ROUND(E881*N881,2)</f>
        <v>0</v>
      </c>
      <c r="P881" s="43">
        <v>0</v>
      </c>
      <c r="Q881" s="43">
        <f>ROUND(E881*P881,2)</f>
        <v>0</v>
      </c>
      <c r="R881" s="43"/>
      <c r="S881" s="43" t="s">
        <v>1304</v>
      </c>
      <c r="T881" s="44" t="s">
        <v>1305</v>
      </c>
      <c r="U881" s="27">
        <v>0</v>
      </c>
      <c r="V881" s="27">
        <f>ROUND(E881*U881,2)</f>
        <v>0</v>
      </c>
      <c r="W881" s="27"/>
      <c r="X881" s="18"/>
      <c r="Y881" s="18"/>
      <c r="Z881" s="18"/>
      <c r="AA881" s="18"/>
      <c r="AB881" s="18"/>
      <c r="AC881" s="18"/>
      <c r="AD881" s="18"/>
      <c r="AE881" s="18"/>
      <c r="AF881" s="18"/>
      <c r="AG881" s="18" t="s">
        <v>1306</v>
      </c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</row>
    <row r="882" spans="1:60" outlineLevel="1">
      <c r="A882" s="25"/>
      <c r="B882" s="26"/>
      <c r="C882" s="177" t="s">
        <v>826</v>
      </c>
      <c r="D882" s="178"/>
      <c r="E882" s="178"/>
      <c r="F882" s="178"/>
      <c r="G882" s="178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18"/>
      <c r="Y882" s="18"/>
      <c r="Z882" s="18"/>
      <c r="AA882" s="18"/>
      <c r="AB882" s="18"/>
      <c r="AC882" s="18"/>
      <c r="AD882" s="18"/>
      <c r="AE882" s="18"/>
      <c r="AF882" s="18"/>
      <c r="AG882" s="18" t="s">
        <v>1310</v>
      </c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</row>
    <row r="883" spans="1:60" outlineLevel="1">
      <c r="A883" s="25"/>
      <c r="B883" s="26"/>
      <c r="C883" s="179" t="s">
        <v>827</v>
      </c>
      <c r="D883" s="180"/>
      <c r="E883" s="180"/>
      <c r="F883" s="180"/>
      <c r="G883" s="180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18"/>
      <c r="Y883" s="18"/>
      <c r="Z883" s="18"/>
      <c r="AA883" s="18"/>
      <c r="AB883" s="18"/>
      <c r="AC883" s="18"/>
      <c r="AD883" s="18"/>
      <c r="AE883" s="18"/>
      <c r="AF883" s="18"/>
      <c r="AG883" s="18" t="s">
        <v>1310</v>
      </c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</row>
    <row r="884" spans="1:60" outlineLevel="1">
      <c r="A884" s="25"/>
      <c r="B884" s="26"/>
      <c r="C884" s="179" t="s">
        <v>828</v>
      </c>
      <c r="D884" s="180"/>
      <c r="E884" s="180"/>
      <c r="F884" s="180"/>
      <c r="G884" s="180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18"/>
      <c r="Y884" s="18"/>
      <c r="Z884" s="18"/>
      <c r="AA884" s="18"/>
      <c r="AB884" s="18"/>
      <c r="AC884" s="18"/>
      <c r="AD884" s="18"/>
      <c r="AE884" s="18"/>
      <c r="AF884" s="18"/>
      <c r="AG884" s="18" t="s">
        <v>1310</v>
      </c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</row>
    <row r="885" spans="1:60" outlineLevel="1">
      <c r="A885" s="25"/>
      <c r="B885" s="26"/>
      <c r="C885" s="179" t="s">
        <v>829</v>
      </c>
      <c r="D885" s="180"/>
      <c r="E885" s="180"/>
      <c r="F885" s="180"/>
      <c r="G885" s="180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18"/>
      <c r="Y885" s="18"/>
      <c r="Z885" s="18"/>
      <c r="AA885" s="18"/>
      <c r="AB885" s="18"/>
      <c r="AC885" s="18"/>
      <c r="AD885" s="18"/>
      <c r="AE885" s="18"/>
      <c r="AF885" s="18"/>
      <c r="AG885" s="18" t="s">
        <v>1310</v>
      </c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</row>
    <row r="886" spans="1:60" outlineLevel="1">
      <c r="A886" s="25"/>
      <c r="B886" s="26"/>
      <c r="C886" s="179" t="s">
        <v>830</v>
      </c>
      <c r="D886" s="180"/>
      <c r="E886" s="180"/>
      <c r="F886" s="180"/>
      <c r="G886" s="180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18"/>
      <c r="Y886" s="18"/>
      <c r="Z886" s="18"/>
      <c r="AA886" s="18"/>
      <c r="AB886" s="18"/>
      <c r="AC886" s="18"/>
      <c r="AD886" s="18"/>
      <c r="AE886" s="18"/>
      <c r="AF886" s="18"/>
      <c r="AG886" s="18" t="s">
        <v>1310</v>
      </c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</row>
    <row r="887" spans="1:60" outlineLevel="1">
      <c r="A887" s="25"/>
      <c r="B887" s="26"/>
      <c r="C887" s="63" t="s">
        <v>646</v>
      </c>
      <c r="D887" s="28"/>
      <c r="E887" s="29"/>
      <c r="F887" s="30"/>
      <c r="G887" s="30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18"/>
      <c r="Y887" s="18"/>
      <c r="Z887" s="18"/>
      <c r="AA887" s="18"/>
      <c r="AB887" s="18"/>
      <c r="AC887" s="18"/>
      <c r="AD887" s="18"/>
      <c r="AE887" s="18"/>
      <c r="AF887" s="18"/>
      <c r="AG887" s="18" t="s">
        <v>1310</v>
      </c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</row>
    <row r="888" spans="1:60" outlineLevel="1">
      <c r="A888" s="25"/>
      <c r="B888" s="26"/>
      <c r="C888" s="179" t="s">
        <v>831</v>
      </c>
      <c r="D888" s="180"/>
      <c r="E888" s="180"/>
      <c r="F888" s="180"/>
      <c r="G888" s="180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18"/>
      <c r="Y888" s="18"/>
      <c r="Z888" s="18"/>
      <c r="AA888" s="18"/>
      <c r="AB888" s="18"/>
      <c r="AC888" s="18"/>
      <c r="AD888" s="18"/>
      <c r="AE888" s="18"/>
      <c r="AF888" s="18"/>
      <c r="AG888" s="18" t="s">
        <v>1310</v>
      </c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</row>
    <row r="889" spans="1:60" outlineLevel="1">
      <c r="A889" s="25"/>
      <c r="B889" s="26"/>
      <c r="C889" s="62" t="s">
        <v>2033</v>
      </c>
      <c r="D889" s="60"/>
      <c r="E889" s="61">
        <v>1</v>
      </c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18"/>
      <c r="Y889" s="18"/>
      <c r="Z889" s="18"/>
      <c r="AA889" s="18"/>
      <c r="AB889" s="18"/>
      <c r="AC889" s="18"/>
      <c r="AD889" s="18"/>
      <c r="AE889" s="18"/>
      <c r="AF889" s="18"/>
      <c r="AG889" s="18" t="s">
        <v>707</v>
      </c>
      <c r="AH889" s="18">
        <v>0</v>
      </c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</row>
    <row r="890" spans="1:60" outlineLevel="1">
      <c r="A890" s="38">
        <v>217</v>
      </c>
      <c r="B890" s="39" t="s">
        <v>832</v>
      </c>
      <c r="C890" s="56" t="s">
        <v>833</v>
      </c>
      <c r="D890" s="40" t="s">
        <v>782</v>
      </c>
      <c r="E890" s="41">
        <v>1</v>
      </c>
      <c r="F890" s="42"/>
      <c r="G890" s="43">
        <f>ROUND(E890*F890,2)</f>
        <v>0</v>
      </c>
      <c r="H890" s="42">
        <v>0</v>
      </c>
      <c r="I890" s="43">
        <f>ROUND(E890*H890,2)</f>
        <v>0</v>
      </c>
      <c r="J890" s="42">
        <v>37820</v>
      </c>
      <c r="K890" s="43">
        <f>ROUND(E890*J890,2)</f>
        <v>37820</v>
      </c>
      <c r="L890" s="43">
        <v>21</v>
      </c>
      <c r="M890" s="43">
        <f>G890*(1+L890/100)</f>
        <v>0</v>
      </c>
      <c r="N890" s="43">
        <v>0</v>
      </c>
      <c r="O890" s="43">
        <f>ROUND(E890*N890,2)</f>
        <v>0</v>
      </c>
      <c r="P890" s="43">
        <v>0</v>
      </c>
      <c r="Q890" s="43">
        <f>ROUND(E890*P890,2)</f>
        <v>0</v>
      </c>
      <c r="R890" s="43"/>
      <c r="S890" s="43" t="s">
        <v>1304</v>
      </c>
      <c r="T890" s="44" t="s">
        <v>1305</v>
      </c>
      <c r="U890" s="27">
        <v>0</v>
      </c>
      <c r="V890" s="27">
        <f>ROUND(E890*U890,2)</f>
        <v>0</v>
      </c>
      <c r="W890" s="27"/>
      <c r="X890" s="18"/>
      <c r="Y890" s="18"/>
      <c r="Z890" s="18"/>
      <c r="AA890" s="18"/>
      <c r="AB890" s="18"/>
      <c r="AC890" s="18"/>
      <c r="AD890" s="18"/>
      <c r="AE890" s="18"/>
      <c r="AF890" s="18"/>
      <c r="AG890" s="18" t="s">
        <v>1306</v>
      </c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</row>
    <row r="891" spans="1:60" outlineLevel="1">
      <c r="A891" s="25"/>
      <c r="B891" s="26"/>
      <c r="C891" s="177" t="s">
        <v>826</v>
      </c>
      <c r="D891" s="178"/>
      <c r="E891" s="178"/>
      <c r="F891" s="178"/>
      <c r="G891" s="178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18"/>
      <c r="Y891" s="18"/>
      <c r="Z891" s="18"/>
      <c r="AA891" s="18"/>
      <c r="AB891" s="18"/>
      <c r="AC891" s="18"/>
      <c r="AD891" s="18"/>
      <c r="AE891" s="18"/>
      <c r="AF891" s="18"/>
      <c r="AG891" s="18" t="s">
        <v>1310</v>
      </c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</row>
    <row r="892" spans="1:60" outlineLevel="1">
      <c r="A892" s="25"/>
      <c r="B892" s="26"/>
      <c r="C892" s="179" t="s">
        <v>828</v>
      </c>
      <c r="D892" s="180"/>
      <c r="E892" s="180"/>
      <c r="F892" s="180"/>
      <c r="G892" s="180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18"/>
      <c r="Y892" s="18"/>
      <c r="Z892" s="18"/>
      <c r="AA892" s="18"/>
      <c r="AB892" s="18"/>
      <c r="AC892" s="18"/>
      <c r="AD892" s="18"/>
      <c r="AE892" s="18"/>
      <c r="AF892" s="18"/>
      <c r="AG892" s="18" t="s">
        <v>1310</v>
      </c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</row>
    <row r="893" spans="1:60" outlineLevel="1">
      <c r="A893" s="25"/>
      <c r="B893" s="26"/>
      <c r="C893" s="179" t="s">
        <v>829</v>
      </c>
      <c r="D893" s="180"/>
      <c r="E893" s="180"/>
      <c r="F893" s="180"/>
      <c r="G893" s="180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18"/>
      <c r="Y893" s="18"/>
      <c r="Z893" s="18"/>
      <c r="AA893" s="18"/>
      <c r="AB893" s="18"/>
      <c r="AC893" s="18"/>
      <c r="AD893" s="18"/>
      <c r="AE893" s="18"/>
      <c r="AF893" s="18"/>
      <c r="AG893" s="18" t="s">
        <v>1310</v>
      </c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</row>
    <row r="894" spans="1:60" outlineLevel="1">
      <c r="A894" s="25"/>
      <c r="B894" s="26"/>
      <c r="C894" s="179" t="s">
        <v>831</v>
      </c>
      <c r="D894" s="180"/>
      <c r="E894" s="180"/>
      <c r="F894" s="180"/>
      <c r="G894" s="180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18"/>
      <c r="Y894" s="18"/>
      <c r="Z894" s="18"/>
      <c r="AA894" s="18"/>
      <c r="AB894" s="18"/>
      <c r="AC894" s="18"/>
      <c r="AD894" s="18"/>
      <c r="AE894" s="18"/>
      <c r="AF894" s="18"/>
      <c r="AG894" s="18" t="s">
        <v>1310</v>
      </c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</row>
    <row r="895" spans="1:60" outlineLevel="1">
      <c r="A895" s="25"/>
      <c r="B895" s="26"/>
      <c r="C895" s="62" t="s">
        <v>2033</v>
      </c>
      <c r="D895" s="60"/>
      <c r="E895" s="61">
        <v>1</v>
      </c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18"/>
      <c r="Y895" s="18"/>
      <c r="Z895" s="18"/>
      <c r="AA895" s="18"/>
      <c r="AB895" s="18"/>
      <c r="AC895" s="18"/>
      <c r="AD895" s="18"/>
      <c r="AE895" s="18"/>
      <c r="AF895" s="18"/>
      <c r="AG895" s="18" t="s">
        <v>707</v>
      </c>
      <c r="AH895" s="18">
        <v>0</v>
      </c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</row>
    <row r="896" spans="1:60" ht="22.5" outlineLevel="1">
      <c r="A896" s="38">
        <v>218</v>
      </c>
      <c r="B896" s="39" t="s">
        <v>834</v>
      </c>
      <c r="C896" s="56" t="s">
        <v>835</v>
      </c>
      <c r="D896" s="40" t="s">
        <v>782</v>
      </c>
      <c r="E896" s="41">
        <v>1</v>
      </c>
      <c r="F896" s="42"/>
      <c r="G896" s="43">
        <f>ROUND(E896*F896,2)</f>
        <v>0</v>
      </c>
      <c r="H896" s="42">
        <v>0</v>
      </c>
      <c r="I896" s="43">
        <f>ROUND(E896*H896,2)</f>
        <v>0</v>
      </c>
      <c r="J896" s="42">
        <v>53380</v>
      </c>
      <c r="K896" s="43">
        <f>ROUND(E896*J896,2)</f>
        <v>53380</v>
      </c>
      <c r="L896" s="43">
        <v>21</v>
      </c>
      <c r="M896" s="43">
        <f>G896*(1+L896/100)</f>
        <v>0</v>
      </c>
      <c r="N896" s="43">
        <v>0</v>
      </c>
      <c r="O896" s="43">
        <f>ROUND(E896*N896,2)</f>
        <v>0</v>
      </c>
      <c r="P896" s="43">
        <v>0</v>
      </c>
      <c r="Q896" s="43">
        <f>ROUND(E896*P896,2)</f>
        <v>0</v>
      </c>
      <c r="R896" s="43"/>
      <c r="S896" s="43" t="s">
        <v>1304</v>
      </c>
      <c r="T896" s="44" t="s">
        <v>1305</v>
      </c>
      <c r="U896" s="27">
        <v>0</v>
      </c>
      <c r="V896" s="27">
        <f>ROUND(E896*U896,2)</f>
        <v>0</v>
      </c>
      <c r="W896" s="27"/>
      <c r="X896" s="18"/>
      <c r="Y896" s="18"/>
      <c r="Z896" s="18"/>
      <c r="AA896" s="18"/>
      <c r="AB896" s="18"/>
      <c r="AC896" s="18"/>
      <c r="AD896" s="18"/>
      <c r="AE896" s="18"/>
      <c r="AF896" s="18"/>
      <c r="AG896" s="18" t="s">
        <v>1306</v>
      </c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</row>
    <row r="897" spans="1:60" outlineLevel="1">
      <c r="A897" s="25"/>
      <c r="B897" s="26"/>
      <c r="C897" s="177" t="s">
        <v>826</v>
      </c>
      <c r="D897" s="178"/>
      <c r="E897" s="178"/>
      <c r="F897" s="178"/>
      <c r="G897" s="178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18"/>
      <c r="Y897" s="18"/>
      <c r="Z897" s="18"/>
      <c r="AA897" s="18"/>
      <c r="AB897" s="18"/>
      <c r="AC897" s="18"/>
      <c r="AD897" s="18"/>
      <c r="AE897" s="18"/>
      <c r="AF897" s="18"/>
      <c r="AG897" s="18" t="s">
        <v>1310</v>
      </c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</row>
    <row r="898" spans="1:60" outlineLevel="1">
      <c r="A898" s="25"/>
      <c r="B898" s="26"/>
      <c r="C898" s="179" t="s">
        <v>827</v>
      </c>
      <c r="D898" s="180"/>
      <c r="E898" s="180"/>
      <c r="F898" s="180"/>
      <c r="G898" s="180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18"/>
      <c r="Y898" s="18"/>
      <c r="Z898" s="18"/>
      <c r="AA898" s="18"/>
      <c r="AB898" s="18"/>
      <c r="AC898" s="18"/>
      <c r="AD898" s="18"/>
      <c r="AE898" s="18"/>
      <c r="AF898" s="18"/>
      <c r="AG898" s="18" t="s">
        <v>1310</v>
      </c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</row>
    <row r="899" spans="1:60" outlineLevel="1">
      <c r="A899" s="25"/>
      <c r="B899" s="26"/>
      <c r="C899" s="179" t="s">
        <v>828</v>
      </c>
      <c r="D899" s="180"/>
      <c r="E899" s="180"/>
      <c r="F899" s="180"/>
      <c r="G899" s="180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18"/>
      <c r="Y899" s="18"/>
      <c r="Z899" s="18"/>
      <c r="AA899" s="18"/>
      <c r="AB899" s="18"/>
      <c r="AC899" s="18"/>
      <c r="AD899" s="18"/>
      <c r="AE899" s="18"/>
      <c r="AF899" s="18"/>
      <c r="AG899" s="18" t="s">
        <v>1310</v>
      </c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</row>
    <row r="900" spans="1:60" outlineLevel="1">
      <c r="A900" s="25"/>
      <c r="B900" s="26"/>
      <c r="C900" s="179" t="s">
        <v>829</v>
      </c>
      <c r="D900" s="180"/>
      <c r="E900" s="180"/>
      <c r="F900" s="180"/>
      <c r="G900" s="180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18"/>
      <c r="Y900" s="18"/>
      <c r="Z900" s="18"/>
      <c r="AA900" s="18"/>
      <c r="AB900" s="18"/>
      <c r="AC900" s="18"/>
      <c r="AD900" s="18"/>
      <c r="AE900" s="18"/>
      <c r="AF900" s="18"/>
      <c r="AG900" s="18" t="s">
        <v>1310</v>
      </c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</row>
    <row r="901" spans="1:60" outlineLevel="1">
      <c r="A901" s="25"/>
      <c r="B901" s="26"/>
      <c r="C901" s="179" t="s">
        <v>836</v>
      </c>
      <c r="D901" s="180"/>
      <c r="E901" s="180"/>
      <c r="F901" s="180"/>
      <c r="G901" s="180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18"/>
      <c r="Y901" s="18"/>
      <c r="Z901" s="18"/>
      <c r="AA901" s="18"/>
      <c r="AB901" s="18"/>
      <c r="AC901" s="18"/>
      <c r="AD901" s="18"/>
      <c r="AE901" s="18"/>
      <c r="AF901" s="18"/>
      <c r="AG901" s="18" t="s">
        <v>1310</v>
      </c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</row>
    <row r="902" spans="1:60" outlineLevel="1">
      <c r="A902" s="25"/>
      <c r="B902" s="26"/>
      <c r="C902" s="179" t="s">
        <v>831</v>
      </c>
      <c r="D902" s="180"/>
      <c r="E902" s="180"/>
      <c r="F902" s="180"/>
      <c r="G902" s="180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18"/>
      <c r="Y902" s="18"/>
      <c r="Z902" s="18"/>
      <c r="AA902" s="18"/>
      <c r="AB902" s="18"/>
      <c r="AC902" s="18"/>
      <c r="AD902" s="18"/>
      <c r="AE902" s="18"/>
      <c r="AF902" s="18"/>
      <c r="AG902" s="18" t="s">
        <v>1310</v>
      </c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</row>
    <row r="903" spans="1:60" outlineLevel="1">
      <c r="A903" s="25"/>
      <c r="B903" s="26"/>
      <c r="C903" s="62" t="s">
        <v>2033</v>
      </c>
      <c r="D903" s="60"/>
      <c r="E903" s="61">
        <v>1</v>
      </c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18"/>
      <c r="Y903" s="18"/>
      <c r="Z903" s="18"/>
      <c r="AA903" s="18"/>
      <c r="AB903" s="18"/>
      <c r="AC903" s="18"/>
      <c r="AD903" s="18"/>
      <c r="AE903" s="18"/>
      <c r="AF903" s="18"/>
      <c r="AG903" s="18" t="s">
        <v>707</v>
      </c>
      <c r="AH903" s="18">
        <v>0</v>
      </c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</row>
    <row r="904" spans="1:60" ht="22.5" outlineLevel="1">
      <c r="A904" s="38">
        <v>219</v>
      </c>
      <c r="B904" s="39" t="s">
        <v>837</v>
      </c>
      <c r="C904" s="56" t="s">
        <v>838</v>
      </c>
      <c r="D904" s="40" t="s">
        <v>730</v>
      </c>
      <c r="E904" s="41">
        <v>70</v>
      </c>
      <c r="F904" s="42"/>
      <c r="G904" s="43">
        <f>ROUND(E904*F904,2)</f>
        <v>0</v>
      </c>
      <c r="H904" s="42">
        <v>0</v>
      </c>
      <c r="I904" s="43">
        <f>ROUND(E904*H904,2)</f>
        <v>0</v>
      </c>
      <c r="J904" s="42">
        <v>1714</v>
      </c>
      <c r="K904" s="43">
        <f>ROUND(E904*J904,2)</f>
        <v>119980</v>
      </c>
      <c r="L904" s="43">
        <v>21</v>
      </c>
      <c r="M904" s="43">
        <f>G904*(1+L904/100)</f>
        <v>0</v>
      </c>
      <c r="N904" s="43">
        <v>0.03</v>
      </c>
      <c r="O904" s="43">
        <f>ROUND(E904*N904,2)</f>
        <v>2.1</v>
      </c>
      <c r="P904" s="43">
        <v>0</v>
      </c>
      <c r="Q904" s="43">
        <f>ROUND(E904*P904,2)</f>
        <v>0</v>
      </c>
      <c r="R904" s="43"/>
      <c r="S904" s="43" t="s">
        <v>1304</v>
      </c>
      <c r="T904" s="44" t="s">
        <v>1305</v>
      </c>
      <c r="U904" s="27">
        <v>0</v>
      </c>
      <c r="V904" s="27">
        <f>ROUND(E904*U904,2)</f>
        <v>0</v>
      </c>
      <c r="W904" s="27"/>
      <c r="X904" s="18"/>
      <c r="Y904" s="18"/>
      <c r="Z904" s="18"/>
      <c r="AA904" s="18"/>
      <c r="AB904" s="18"/>
      <c r="AC904" s="18"/>
      <c r="AD904" s="18"/>
      <c r="AE904" s="18"/>
      <c r="AF904" s="18"/>
      <c r="AG904" s="18" t="s">
        <v>1306</v>
      </c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</row>
    <row r="905" spans="1:60" outlineLevel="1">
      <c r="A905" s="25"/>
      <c r="B905" s="26"/>
      <c r="C905" s="177" t="s">
        <v>839</v>
      </c>
      <c r="D905" s="178"/>
      <c r="E905" s="178"/>
      <c r="F905" s="178"/>
      <c r="G905" s="178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18"/>
      <c r="Y905" s="18"/>
      <c r="Z905" s="18"/>
      <c r="AA905" s="18"/>
      <c r="AB905" s="18"/>
      <c r="AC905" s="18"/>
      <c r="AD905" s="18"/>
      <c r="AE905" s="18"/>
      <c r="AF905" s="18"/>
      <c r="AG905" s="18" t="s">
        <v>1310</v>
      </c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</row>
    <row r="906" spans="1:60" outlineLevel="1">
      <c r="A906" s="25"/>
      <c r="B906" s="26"/>
      <c r="C906" s="62" t="s">
        <v>642</v>
      </c>
      <c r="D906" s="60"/>
      <c r="E906" s="61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18"/>
      <c r="Y906" s="18"/>
      <c r="Z906" s="18"/>
      <c r="AA906" s="18"/>
      <c r="AB906" s="18"/>
      <c r="AC906" s="18"/>
      <c r="AD906" s="18"/>
      <c r="AE906" s="18"/>
      <c r="AF906" s="18"/>
      <c r="AG906" s="18" t="s">
        <v>707</v>
      </c>
      <c r="AH906" s="18">
        <v>0</v>
      </c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</row>
    <row r="907" spans="1:60" outlineLevel="1">
      <c r="A907" s="25"/>
      <c r="B907" s="26"/>
      <c r="C907" s="62" t="s">
        <v>2479</v>
      </c>
      <c r="D907" s="60"/>
      <c r="E907" s="61">
        <v>35</v>
      </c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18"/>
      <c r="Y907" s="18"/>
      <c r="Z907" s="18"/>
      <c r="AA907" s="18"/>
      <c r="AB907" s="18"/>
      <c r="AC907" s="18"/>
      <c r="AD907" s="18"/>
      <c r="AE907" s="18"/>
      <c r="AF907" s="18"/>
      <c r="AG907" s="18" t="s">
        <v>707</v>
      </c>
      <c r="AH907" s="18">
        <v>0</v>
      </c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</row>
    <row r="908" spans="1:60" outlineLevel="1">
      <c r="A908" s="25"/>
      <c r="B908" s="26"/>
      <c r="C908" s="62" t="s">
        <v>2480</v>
      </c>
      <c r="D908" s="60"/>
      <c r="E908" s="61">
        <v>17.5</v>
      </c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18"/>
      <c r="Y908" s="18"/>
      <c r="Z908" s="18"/>
      <c r="AA908" s="18"/>
      <c r="AB908" s="18"/>
      <c r="AC908" s="18"/>
      <c r="AD908" s="18"/>
      <c r="AE908" s="18"/>
      <c r="AF908" s="18"/>
      <c r="AG908" s="18" t="s">
        <v>707</v>
      </c>
      <c r="AH908" s="18">
        <v>0</v>
      </c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</row>
    <row r="909" spans="1:60" outlineLevel="1">
      <c r="A909" s="25"/>
      <c r="B909" s="26"/>
      <c r="C909" s="62" t="s">
        <v>2481</v>
      </c>
      <c r="D909" s="60"/>
      <c r="E909" s="61">
        <v>17.5</v>
      </c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18"/>
      <c r="Y909" s="18"/>
      <c r="Z909" s="18"/>
      <c r="AA909" s="18"/>
      <c r="AB909" s="18"/>
      <c r="AC909" s="18"/>
      <c r="AD909" s="18"/>
      <c r="AE909" s="18"/>
      <c r="AF909" s="18"/>
      <c r="AG909" s="18" t="s">
        <v>707</v>
      </c>
      <c r="AH909" s="18">
        <v>0</v>
      </c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</row>
    <row r="910" spans="1:60" outlineLevel="1">
      <c r="A910" s="38">
        <v>220</v>
      </c>
      <c r="B910" s="39" t="s">
        <v>840</v>
      </c>
      <c r="C910" s="56" t="s">
        <v>841</v>
      </c>
      <c r="D910" s="40" t="s">
        <v>2492</v>
      </c>
      <c r="E910" s="41">
        <v>1346.5</v>
      </c>
      <c r="F910" s="42"/>
      <c r="G910" s="43">
        <f>ROUND(E910*F910,2)</f>
        <v>0</v>
      </c>
      <c r="H910" s="42">
        <v>6.27</v>
      </c>
      <c r="I910" s="43">
        <f>ROUND(E910*H910,2)</f>
        <v>8442.56</v>
      </c>
      <c r="J910" s="42">
        <v>34.93</v>
      </c>
      <c r="K910" s="43">
        <f>ROUND(E910*J910,2)</f>
        <v>47033.25</v>
      </c>
      <c r="L910" s="43">
        <v>21</v>
      </c>
      <c r="M910" s="43">
        <f>G910*(1+L910/100)</f>
        <v>0</v>
      </c>
      <c r="N910" s="43">
        <v>5.0000000000000002E-5</v>
      </c>
      <c r="O910" s="43">
        <f>ROUND(E910*N910,2)</f>
        <v>7.0000000000000007E-2</v>
      </c>
      <c r="P910" s="43">
        <v>0</v>
      </c>
      <c r="Q910" s="43">
        <f>ROUND(E910*P910,2)</f>
        <v>0</v>
      </c>
      <c r="R910" s="43"/>
      <c r="S910" s="43" t="s">
        <v>704</v>
      </c>
      <c r="T910" s="44" t="s">
        <v>705</v>
      </c>
      <c r="U910" s="27">
        <v>0</v>
      </c>
      <c r="V910" s="27">
        <f>ROUND(E910*U910,2)</f>
        <v>0</v>
      </c>
      <c r="W910" s="27"/>
      <c r="X910" s="18"/>
      <c r="Y910" s="18"/>
      <c r="Z910" s="18"/>
      <c r="AA910" s="18"/>
      <c r="AB910" s="18"/>
      <c r="AC910" s="18"/>
      <c r="AD910" s="18"/>
      <c r="AE910" s="18"/>
      <c r="AF910" s="18"/>
      <c r="AG910" s="18" t="s">
        <v>2274</v>
      </c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</row>
    <row r="911" spans="1:60" outlineLevel="1">
      <c r="A911" s="25"/>
      <c r="B911" s="26"/>
      <c r="C911" s="62" t="s">
        <v>2024</v>
      </c>
      <c r="D911" s="60"/>
      <c r="E911" s="61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18"/>
      <c r="Y911" s="18"/>
      <c r="Z911" s="18"/>
      <c r="AA911" s="18"/>
      <c r="AB911" s="18"/>
      <c r="AC911" s="18"/>
      <c r="AD911" s="18"/>
      <c r="AE911" s="18"/>
      <c r="AF911" s="18"/>
      <c r="AG911" s="18" t="s">
        <v>707</v>
      </c>
      <c r="AH911" s="18">
        <v>0</v>
      </c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</row>
    <row r="912" spans="1:60" outlineLevel="1">
      <c r="A912" s="25"/>
      <c r="B912" s="26"/>
      <c r="C912" s="62" t="s">
        <v>842</v>
      </c>
      <c r="D912" s="60"/>
      <c r="E912" s="61">
        <v>1141.2</v>
      </c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18"/>
      <c r="Y912" s="18"/>
      <c r="Z912" s="18"/>
      <c r="AA912" s="18"/>
      <c r="AB912" s="18"/>
      <c r="AC912" s="18"/>
      <c r="AD912" s="18"/>
      <c r="AE912" s="18"/>
      <c r="AF912" s="18"/>
      <c r="AG912" s="18" t="s">
        <v>707</v>
      </c>
      <c r="AH912" s="18">
        <v>0</v>
      </c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</row>
    <row r="913" spans="1:60" outlineLevel="1">
      <c r="A913" s="25"/>
      <c r="B913" s="26"/>
      <c r="C913" s="62" t="s">
        <v>843</v>
      </c>
      <c r="D913" s="60"/>
      <c r="E913" s="61">
        <v>205.3</v>
      </c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18"/>
      <c r="Y913" s="18"/>
      <c r="Z913" s="18"/>
      <c r="AA913" s="18"/>
      <c r="AB913" s="18"/>
      <c r="AC913" s="18"/>
      <c r="AD913" s="18"/>
      <c r="AE913" s="18"/>
      <c r="AF913" s="18"/>
      <c r="AG913" s="18" t="s">
        <v>707</v>
      </c>
      <c r="AH913" s="18">
        <v>0</v>
      </c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</row>
    <row r="914" spans="1:60" outlineLevel="1">
      <c r="A914" s="38">
        <v>221</v>
      </c>
      <c r="B914" s="39" t="s">
        <v>844</v>
      </c>
      <c r="C914" s="56" t="s">
        <v>845</v>
      </c>
      <c r="D914" s="40" t="s">
        <v>2492</v>
      </c>
      <c r="E914" s="41">
        <v>363.7</v>
      </c>
      <c r="F914" s="42"/>
      <c r="G914" s="43">
        <f>ROUND(E914*F914,2)</f>
        <v>0</v>
      </c>
      <c r="H914" s="42">
        <v>5.28</v>
      </c>
      <c r="I914" s="43">
        <f>ROUND(E914*H914,2)</f>
        <v>1920.34</v>
      </c>
      <c r="J914" s="42">
        <v>24.42</v>
      </c>
      <c r="K914" s="43">
        <f>ROUND(E914*J914,2)</f>
        <v>8881.5499999999993</v>
      </c>
      <c r="L914" s="43">
        <v>21</v>
      </c>
      <c r="M914" s="43">
        <f>G914*(1+L914/100)</f>
        <v>0</v>
      </c>
      <c r="N914" s="43">
        <v>5.0000000000000002E-5</v>
      </c>
      <c r="O914" s="43">
        <f>ROUND(E914*N914,2)</f>
        <v>0.02</v>
      </c>
      <c r="P914" s="43">
        <v>0</v>
      </c>
      <c r="Q914" s="43">
        <f>ROUND(E914*P914,2)</f>
        <v>0</v>
      </c>
      <c r="R914" s="43"/>
      <c r="S914" s="43" t="s">
        <v>704</v>
      </c>
      <c r="T914" s="44" t="s">
        <v>705</v>
      </c>
      <c r="U914" s="27">
        <v>0</v>
      </c>
      <c r="V914" s="27">
        <f>ROUND(E914*U914,2)</f>
        <v>0</v>
      </c>
      <c r="W914" s="27"/>
      <c r="X914" s="18"/>
      <c r="Y914" s="18"/>
      <c r="Z914" s="18"/>
      <c r="AA914" s="18"/>
      <c r="AB914" s="18"/>
      <c r="AC914" s="18"/>
      <c r="AD914" s="18"/>
      <c r="AE914" s="18"/>
      <c r="AF914" s="18"/>
      <c r="AG914" s="18" t="s">
        <v>2274</v>
      </c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</row>
    <row r="915" spans="1:60" outlineLevel="1">
      <c r="A915" s="25"/>
      <c r="B915" s="26"/>
      <c r="C915" s="62" t="s">
        <v>2026</v>
      </c>
      <c r="D915" s="60"/>
      <c r="E915" s="61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18"/>
      <c r="Y915" s="18"/>
      <c r="Z915" s="18"/>
      <c r="AA915" s="18"/>
      <c r="AB915" s="18"/>
      <c r="AC915" s="18"/>
      <c r="AD915" s="18"/>
      <c r="AE915" s="18"/>
      <c r="AF915" s="18"/>
      <c r="AG915" s="18" t="s">
        <v>707</v>
      </c>
      <c r="AH915" s="18">
        <v>0</v>
      </c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</row>
    <row r="916" spans="1:60" outlineLevel="1">
      <c r="A916" s="25"/>
      <c r="B916" s="26"/>
      <c r="C916" s="62" t="s">
        <v>846</v>
      </c>
      <c r="D916" s="60"/>
      <c r="E916" s="61">
        <v>320.2</v>
      </c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18"/>
      <c r="Y916" s="18"/>
      <c r="Z916" s="18"/>
      <c r="AA916" s="18"/>
      <c r="AB916" s="18"/>
      <c r="AC916" s="18"/>
      <c r="AD916" s="18"/>
      <c r="AE916" s="18"/>
      <c r="AF916" s="18"/>
      <c r="AG916" s="18" t="s">
        <v>707</v>
      </c>
      <c r="AH916" s="18">
        <v>0</v>
      </c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</row>
    <row r="917" spans="1:60" outlineLevel="1">
      <c r="A917" s="25"/>
      <c r="B917" s="26"/>
      <c r="C917" s="62" t="s">
        <v>847</v>
      </c>
      <c r="D917" s="60"/>
      <c r="E917" s="61">
        <v>43.5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18"/>
      <c r="Y917" s="18"/>
      <c r="Z917" s="18"/>
      <c r="AA917" s="18"/>
      <c r="AB917" s="18"/>
      <c r="AC917" s="18"/>
      <c r="AD917" s="18"/>
      <c r="AE917" s="18"/>
      <c r="AF917" s="18"/>
      <c r="AG917" s="18" t="s">
        <v>707</v>
      </c>
      <c r="AH917" s="18">
        <v>0</v>
      </c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</row>
    <row r="918" spans="1:60" outlineLevel="1">
      <c r="A918" s="45">
        <v>222</v>
      </c>
      <c r="B918" s="46" t="s">
        <v>848</v>
      </c>
      <c r="C918" s="55" t="s">
        <v>849</v>
      </c>
      <c r="D918" s="47" t="s">
        <v>159</v>
      </c>
      <c r="E918" s="48">
        <v>37552.729619999998</v>
      </c>
      <c r="F918" s="49"/>
      <c r="G918" s="50">
        <f>ROUND(E918*F918,2)</f>
        <v>0</v>
      </c>
      <c r="H918" s="49">
        <v>0</v>
      </c>
      <c r="I918" s="50">
        <f>ROUND(E918*H918,2)</f>
        <v>0</v>
      </c>
      <c r="J918" s="49">
        <v>1.8</v>
      </c>
      <c r="K918" s="50">
        <f>ROUND(E918*J918,2)</f>
        <v>67594.91</v>
      </c>
      <c r="L918" s="50">
        <v>21</v>
      </c>
      <c r="M918" s="50">
        <f>G918*(1+L918/100)</f>
        <v>0</v>
      </c>
      <c r="N918" s="50">
        <v>0</v>
      </c>
      <c r="O918" s="50">
        <f>ROUND(E918*N918,2)</f>
        <v>0</v>
      </c>
      <c r="P918" s="50">
        <v>0</v>
      </c>
      <c r="Q918" s="50">
        <f>ROUND(E918*P918,2)</f>
        <v>0</v>
      </c>
      <c r="R918" s="50"/>
      <c r="S918" s="50" t="s">
        <v>704</v>
      </c>
      <c r="T918" s="51" t="s">
        <v>705</v>
      </c>
      <c r="U918" s="27">
        <v>0</v>
      </c>
      <c r="V918" s="27">
        <f>ROUND(E918*U918,2)</f>
        <v>0</v>
      </c>
      <c r="W918" s="27"/>
      <c r="X918" s="18"/>
      <c r="Y918" s="18"/>
      <c r="Z918" s="18"/>
      <c r="AA918" s="18"/>
      <c r="AB918" s="18"/>
      <c r="AC918" s="18"/>
      <c r="AD918" s="18"/>
      <c r="AE918" s="18"/>
      <c r="AF918" s="18"/>
      <c r="AG918" s="18" t="s">
        <v>268</v>
      </c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</row>
    <row r="919" spans="1:60" outlineLevel="1">
      <c r="A919" s="38">
        <v>223</v>
      </c>
      <c r="B919" s="39" t="s">
        <v>850</v>
      </c>
      <c r="C919" s="56" t="s">
        <v>851</v>
      </c>
      <c r="D919" s="40" t="s">
        <v>748</v>
      </c>
      <c r="E919" s="41">
        <v>1.3031999999999999</v>
      </c>
      <c r="F919" s="42"/>
      <c r="G919" s="43">
        <f>ROUND(E919*F919,2)</f>
        <v>0</v>
      </c>
      <c r="H919" s="42">
        <v>19360</v>
      </c>
      <c r="I919" s="43">
        <f>ROUND(E919*H919,2)</f>
        <v>25229.95</v>
      </c>
      <c r="J919" s="42">
        <v>0</v>
      </c>
      <c r="K919" s="43">
        <f>ROUND(E919*J919,2)</f>
        <v>0</v>
      </c>
      <c r="L919" s="43">
        <v>21</v>
      </c>
      <c r="M919" s="43">
        <f>G919*(1+L919/100)</f>
        <v>0</v>
      </c>
      <c r="N919" s="43">
        <v>1</v>
      </c>
      <c r="O919" s="43">
        <f>ROUND(E919*N919,2)</f>
        <v>1.3</v>
      </c>
      <c r="P919" s="43">
        <v>0</v>
      </c>
      <c r="Q919" s="43">
        <f>ROUND(E919*P919,2)</f>
        <v>0</v>
      </c>
      <c r="R919" s="43" t="s">
        <v>487</v>
      </c>
      <c r="S919" s="43" t="s">
        <v>704</v>
      </c>
      <c r="T919" s="44" t="s">
        <v>705</v>
      </c>
      <c r="U919" s="27">
        <v>0</v>
      </c>
      <c r="V919" s="27">
        <f>ROUND(E919*U919,2)</f>
        <v>0</v>
      </c>
      <c r="W919" s="27"/>
      <c r="X919" s="18"/>
      <c r="Y919" s="18"/>
      <c r="Z919" s="18"/>
      <c r="AA919" s="18"/>
      <c r="AB919" s="18"/>
      <c r="AC919" s="18"/>
      <c r="AD919" s="18"/>
      <c r="AE919" s="18"/>
      <c r="AF919" s="18"/>
      <c r="AG919" s="18" t="s">
        <v>64</v>
      </c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</row>
    <row r="920" spans="1:60" outlineLevel="1">
      <c r="A920" s="25"/>
      <c r="B920" s="26"/>
      <c r="C920" s="62" t="s">
        <v>2024</v>
      </c>
      <c r="D920" s="60"/>
      <c r="E920" s="61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18"/>
      <c r="Y920" s="18"/>
      <c r="Z920" s="18"/>
      <c r="AA920" s="18"/>
      <c r="AB920" s="18"/>
      <c r="AC920" s="18"/>
      <c r="AD920" s="18"/>
      <c r="AE920" s="18"/>
      <c r="AF920" s="18"/>
      <c r="AG920" s="18" t="s">
        <v>707</v>
      </c>
      <c r="AH920" s="18">
        <v>0</v>
      </c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</row>
    <row r="921" spans="1:60" outlineLevel="1">
      <c r="A921" s="25"/>
      <c r="B921" s="26"/>
      <c r="C921" s="62" t="s">
        <v>852</v>
      </c>
      <c r="D921" s="60"/>
      <c r="E921" s="61">
        <v>1.26</v>
      </c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18"/>
      <c r="Y921" s="18"/>
      <c r="Z921" s="18"/>
      <c r="AA921" s="18"/>
      <c r="AB921" s="18"/>
      <c r="AC921" s="18"/>
      <c r="AD921" s="18"/>
      <c r="AE921" s="18"/>
      <c r="AF921" s="18"/>
      <c r="AG921" s="18" t="s">
        <v>707</v>
      </c>
      <c r="AH921" s="18">
        <v>0</v>
      </c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</row>
    <row r="922" spans="1:60" outlineLevel="1">
      <c r="A922" s="25"/>
      <c r="B922" s="26"/>
      <c r="C922" s="62" t="s">
        <v>2026</v>
      </c>
      <c r="D922" s="60"/>
      <c r="E922" s="61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18"/>
      <c r="Y922" s="18"/>
      <c r="Z922" s="18"/>
      <c r="AA922" s="18"/>
      <c r="AB922" s="18"/>
      <c r="AC922" s="18"/>
      <c r="AD922" s="18"/>
      <c r="AE922" s="18"/>
      <c r="AF922" s="18"/>
      <c r="AG922" s="18" t="s">
        <v>707</v>
      </c>
      <c r="AH922" s="18">
        <v>0</v>
      </c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</row>
    <row r="923" spans="1:60" outlineLevel="1">
      <c r="A923" s="25"/>
      <c r="B923" s="26"/>
      <c r="C923" s="62" t="s">
        <v>853</v>
      </c>
      <c r="D923" s="60"/>
      <c r="E923" s="61">
        <v>0.05</v>
      </c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18"/>
      <c r="Y923" s="18"/>
      <c r="Z923" s="18"/>
      <c r="AA923" s="18"/>
      <c r="AB923" s="18"/>
      <c r="AC923" s="18"/>
      <c r="AD923" s="18"/>
      <c r="AE923" s="18"/>
      <c r="AF923" s="18"/>
      <c r="AG923" s="18" t="s">
        <v>707</v>
      </c>
      <c r="AH923" s="18">
        <v>0</v>
      </c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</row>
    <row r="924" spans="1:60" outlineLevel="1">
      <c r="A924" s="38">
        <v>224</v>
      </c>
      <c r="B924" s="39" t="s">
        <v>854</v>
      </c>
      <c r="C924" s="56" t="s">
        <v>855</v>
      </c>
      <c r="D924" s="40" t="s">
        <v>748</v>
      </c>
      <c r="E924" s="41">
        <v>0.2258</v>
      </c>
      <c r="F924" s="42"/>
      <c r="G924" s="43">
        <f>ROUND(E924*F924,2)</f>
        <v>0</v>
      </c>
      <c r="H924" s="42">
        <v>18310</v>
      </c>
      <c r="I924" s="43">
        <f>ROUND(E924*H924,2)</f>
        <v>4134.3999999999996</v>
      </c>
      <c r="J924" s="42">
        <v>0</v>
      </c>
      <c r="K924" s="43">
        <f>ROUND(E924*J924,2)</f>
        <v>0</v>
      </c>
      <c r="L924" s="43">
        <v>21</v>
      </c>
      <c r="M924" s="43">
        <f>G924*(1+L924/100)</f>
        <v>0</v>
      </c>
      <c r="N924" s="43">
        <v>1</v>
      </c>
      <c r="O924" s="43">
        <f>ROUND(E924*N924,2)</f>
        <v>0.23</v>
      </c>
      <c r="P924" s="43">
        <v>0</v>
      </c>
      <c r="Q924" s="43">
        <f>ROUND(E924*P924,2)</f>
        <v>0</v>
      </c>
      <c r="R924" s="43" t="s">
        <v>487</v>
      </c>
      <c r="S924" s="43" t="s">
        <v>704</v>
      </c>
      <c r="T924" s="44" t="s">
        <v>705</v>
      </c>
      <c r="U924" s="27">
        <v>0</v>
      </c>
      <c r="V924" s="27">
        <f>ROUND(E924*U924,2)</f>
        <v>0</v>
      </c>
      <c r="W924" s="27"/>
      <c r="X924" s="18"/>
      <c r="Y924" s="18"/>
      <c r="Z924" s="18"/>
      <c r="AA924" s="18"/>
      <c r="AB924" s="18"/>
      <c r="AC924" s="18"/>
      <c r="AD924" s="18"/>
      <c r="AE924" s="18"/>
      <c r="AF924" s="18"/>
      <c r="AG924" s="18" t="s">
        <v>64</v>
      </c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</row>
    <row r="925" spans="1:60" outlineLevel="1">
      <c r="A925" s="25"/>
      <c r="B925" s="26"/>
      <c r="C925" s="62" t="s">
        <v>2024</v>
      </c>
      <c r="D925" s="60"/>
      <c r="E925" s="61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18"/>
      <c r="Y925" s="18"/>
      <c r="Z925" s="18"/>
      <c r="AA925" s="18"/>
      <c r="AB925" s="18"/>
      <c r="AC925" s="18"/>
      <c r="AD925" s="18"/>
      <c r="AE925" s="18"/>
      <c r="AF925" s="18"/>
      <c r="AG925" s="18" t="s">
        <v>707</v>
      </c>
      <c r="AH925" s="18">
        <v>0</v>
      </c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</row>
    <row r="926" spans="1:60" outlineLevel="1">
      <c r="A926" s="25"/>
      <c r="B926" s="26"/>
      <c r="C926" s="62" t="s">
        <v>856</v>
      </c>
      <c r="D926" s="60"/>
      <c r="E926" s="61">
        <v>0.23</v>
      </c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18"/>
      <c r="Y926" s="18"/>
      <c r="Z926" s="18"/>
      <c r="AA926" s="18"/>
      <c r="AB926" s="18"/>
      <c r="AC926" s="18"/>
      <c r="AD926" s="18"/>
      <c r="AE926" s="18"/>
      <c r="AF926" s="18"/>
      <c r="AG926" s="18" t="s">
        <v>707</v>
      </c>
      <c r="AH926" s="18">
        <v>0</v>
      </c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</row>
    <row r="927" spans="1:60" outlineLevel="1">
      <c r="A927" s="38">
        <v>225</v>
      </c>
      <c r="B927" s="39" t="s">
        <v>857</v>
      </c>
      <c r="C927" s="56" t="s">
        <v>858</v>
      </c>
      <c r="D927" s="40" t="s">
        <v>748</v>
      </c>
      <c r="E927" s="41">
        <v>0.35220000000000001</v>
      </c>
      <c r="F927" s="42"/>
      <c r="G927" s="43">
        <f>ROUND(E927*F927,2)</f>
        <v>0</v>
      </c>
      <c r="H927" s="42">
        <v>19650</v>
      </c>
      <c r="I927" s="43">
        <f>ROUND(E927*H927,2)</f>
        <v>6920.73</v>
      </c>
      <c r="J927" s="42">
        <v>0</v>
      </c>
      <c r="K927" s="43">
        <f>ROUND(E927*J927,2)</f>
        <v>0</v>
      </c>
      <c r="L927" s="43">
        <v>21</v>
      </c>
      <c r="M927" s="43">
        <f>G927*(1+L927/100)</f>
        <v>0</v>
      </c>
      <c r="N927" s="43">
        <v>1</v>
      </c>
      <c r="O927" s="43">
        <f>ROUND(E927*N927,2)</f>
        <v>0.35</v>
      </c>
      <c r="P927" s="43">
        <v>0</v>
      </c>
      <c r="Q927" s="43">
        <f>ROUND(E927*P927,2)</f>
        <v>0</v>
      </c>
      <c r="R927" s="43" t="s">
        <v>487</v>
      </c>
      <c r="S927" s="43" t="s">
        <v>704</v>
      </c>
      <c r="T927" s="44" t="s">
        <v>705</v>
      </c>
      <c r="U927" s="27">
        <v>0</v>
      </c>
      <c r="V927" s="27">
        <f>ROUND(E927*U927,2)</f>
        <v>0</v>
      </c>
      <c r="W927" s="27"/>
      <c r="X927" s="18"/>
      <c r="Y927" s="18"/>
      <c r="Z927" s="18"/>
      <c r="AA927" s="18"/>
      <c r="AB927" s="18"/>
      <c r="AC927" s="18"/>
      <c r="AD927" s="18"/>
      <c r="AE927" s="18"/>
      <c r="AF927" s="18"/>
      <c r="AG927" s="18" t="s">
        <v>64</v>
      </c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</row>
    <row r="928" spans="1:60" outlineLevel="1">
      <c r="A928" s="25"/>
      <c r="B928" s="26"/>
      <c r="C928" s="62" t="s">
        <v>2026</v>
      </c>
      <c r="D928" s="60"/>
      <c r="E928" s="61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18"/>
      <c r="Y928" s="18"/>
      <c r="Z928" s="18"/>
      <c r="AA928" s="18"/>
      <c r="AB928" s="18"/>
      <c r="AC928" s="18"/>
      <c r="AD928" s="18"/>
      <c r="AE928" s="18"/>
      <c r="AF928" s="18"/>
      <c r="AG928" s="18" t="s">
        <v>707</v>
      </c>
      <c r="AH928" s="18">
        <v>0</v>
      </c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</row>
    <row r="929" spans="1:60" outlineLevel="1">
      <c r="A929" s="25"/>
      <c r="B929" s="26"/>
      <c r="C929" s="62" t="s">
        <v>859</v>
      </c>
      <c r="D929" s="60"/>
      <c r="E929" s="61">
        <v>0.35</v>
      </c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18"/>
      <c r="Y929" s="18"/>
      <c r="Z929" s="18"/>
      <c r="AA929" s="18"/>
      <c r="AB929" s="18"/>
      <c r="AC929" s="18"/>
      <c r="AD929" s="18"/>
      <c r="AE929" s="18"/>
      <c r="AF929" s="18"/>
      <c r="AG929" s="18" t="s">
        <v>707</v>
      </c>
      <c r="AH929" s="18">
        <v>0</v>
      </c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</row>
    <row r="930" spans="1:60" outlineLevel="1">
      <c r="A930" s="38">
        <v>226</v>
      </c>
      <c r="B930" s="39" t="s">
        <v>860</v>
      </c>
      <c r="C930" s="56" t="s">
        <v>861</v>
      </c>
      <c r="D930" s="40" t="s">
        <v>730</v>
      </c>
      <c r="E930" s="41">
        <v>55</v>
      </c>
      <c r="F930" s="42"/>
      <c r="G930" s="43">
        <f>ROUND(E930*F930,2)</f>
        <v>0</v>
      </c>
      <c r="H930" s="42">
        <v>451.2</v>
      </c>
      <c r="I930" s="43">
        <f>ROUND(E930*H930,2)</f>
        <v>24816</v>
      </c>
      <c r="J930" s="42">
        <v>0</v>
      </c>
      <c r="K930" s="43">
        <f>ROUND(E930*J930,2)</f>
        <v>0</v>
      </c>
      <c r="L930" s="43">
        <v>21</v>
      </c>
      <c r="M930" s="43">
        <f>G930*(1+L930/100)</f>
        <v>0</v>
      </c>
      <c r="N930" s="43">
        <v>9.5300000000000003E-3</v>
      </c>
      <c r="O930" s="43">
        <f>ROUND(E930*N930,2)</f>
        <v>0.52</v>
      </c>
      <c r="P930" s="43">
        <v>0</v>
      </c>
      <c r="Q930" s="43">
        <f>ROUND(E930*P930,2)</f>
        <v>0</v>
      </c>
      <c r="R930" s="43"/>
      <c r="S930" s="43" t="s">
        <v>1304</v>
      </c>
      <c r="T930" s="44" t="s">
        <v>1305</v>
      </c>
      <c r="U930" s="27">
        <v>0</v>
      </c>
      <c r="V930" s="27">
        <f>ROUND(E930*U930,2)</f>
        <v>0</v>
      </c>
      <c r="W930" s="27"/>
      <c r="X930" s="18"/>
      <c r="Y930" s="18"/>
      <c r="Z930" s="18"/>
      <c r="AA930" s="18"/>
      <c r="AB930" s="18"/>
      <c r="AC930" s="18"/>
      <c r="AD930" s="18"/>
      <c r="AE930" s="18"/>
      <c r="AF930" s="18"/>
      <c r="AG930" s="18" t="s">
        <v>64</v>
      </c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</row>
    <row r="931" spans="1:60" outlineLevel="1">
      <c r="A931" s="25"/>
      <c r="B931" s="26"/>
      <c r="C931" s="62" t="s">
        <v>2024</v>
      </c>
      <c r="D931" s="60"/>
      <c r="E931" s="61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18"/>
      <c r="Y931" s="18"/>
      <c r="Z931" s="18"/>
      <c r="AA931" s="18"/>
      <c r="AB931" s="18"/>
      <c r="AC931" s="18"/>
      <c r="AD931" s="18"/>
      <c r="AE931" s="18"/>
      <c r="AF931" s="18"/>
      <c r="AG931" s="18" t="s">
        <v>707</v>
      </c>
      <c r="AH931" s="18">
        <v>0</v>
      </c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</row>
    <row r="932" spans="1:60" outlineLevel="1">
      <c r="A932" s="25"/>
      <c r="B932" s="26"/>
      <c r="C932" s="62" t="s">
        <v>862</v>
      </c>
      <c r="D932" s="60"/>
      <c r="E932" s="61">
        <v>48.88</v>
      </c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18"/>
      <c r="Y932" s="18"/>
      <c r="Z932" s="18"/>
      <c r="AA932" s="18"/>
      <c r="AB932" s="18"/>
      <c r="AC932" s="18"/>
      <c r="AD932" s="18"/>
      <c r="AE932" s="18"/>
      <c r="AF932" s="18"/>
      <c r="AG932" s="18" t="s">
        <v>707</v>
      </c>
      <c r="AH932" s="18">
        <v>0</v>
      </c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</row>
    <row r="933" spans="1:60" outlineLevel="1">
      <c r="A933" s="25"/>
      <c r="B933" s="26"/>
      <c r="C933" s="62" t="s">
        <v>863</v>
      </c>
      <c r="D933" s="60"/>
      <c r="E933" s="61">
        <v>0.12</v>
      </c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18"/>
      <c r="Y933" s="18"/>
      <c r="Z933" s="18"/>
      <c r="AA933" s="18"/>
      <c r="AB933" s="18"/>
      <c r="AC933" s="18"/>
      <c r="AD933" s="18"/>
      <c r="AE933" s="18"/>
      <c r="AF933" s="18"/>
      <c r="AG933" s="18" t="s">
        <v>707</v>
      </c>
      <c r="AH933" s="18">
        <v>0</v>
      </c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</row>
    <row r="934" spans="1:60" outlineLevel="1">
      <c r="A934" s="25"/>
      <c r="B934" s="26"/>
      <c r="C934" s="62" t="s">
        <v>2026</v>
      </c>
      <c r="D934" s="60"/>
      <c r="E934" s="61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18"/>
      <c r="Y934" s="18"/>
      <c r="Z934" s="18"/>
      <c r="AA934" s="18"/>
      <c r="AB934" s="18"/>
      <c r="AC934" s="18"/>
      <c r="AD934" s="18"/>
      <c r="AE934" s="18"/>
      <c r="AF934" s="18"/>
      <c r="AG934" s="18" t="s">
        <v>707</v>
      </c>
      <c r="AH934" s="18">
        <v>0</v>
      </c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</row>
    <row r="935" spans="1:60" outlineLevel="1">
      <c r="A935" s="25"/>
      <c r="B935" s="26"/>
      <c r="C935" s="62" t="s">
        <v>864</v>
      </c>
      <c r="D935" s="60"/>
      <c r="E935" s="61">
        <v>5.2</v>
      </c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18"/>
      <c r="Y935" s="18"/>
      <c r="Z935" s="18"/>
      <c r="AA935" s="18"/>
      <c r="AB935" s="18"/>
      <c r="AC935" s="18"/>
      <c r="AD935" s="18"/>
      <c r="AE935" s="18"/>
      <c r="AF935" s="18"/>
      <c r="AG935" s="18" t="s">
        <v>707</v>
      </c>
      <c r="AH935" s="18">
        <v>0</v>
      </c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</row>
    <row r="936" spans="1:60" outlineLevel="1">
      <c r="A936" s="25"/>
      <c r="B936" s="26"/>
      <c r="C936" s="62" t="s">
        <v>865</v>
      </c>
      <c r="D936" s="60"/>
      <c r="E936" s="61">
        <v>0.8</v>
      </c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18"/>
      <c r="Y936" s="18"/>
      <c r="Z936" s="18"/>
      <c r="AA936" s="18"/>
      <c r="AB936" s="18"/>
      <c r="AC936" s="18"/>
      <c r="AD936" s="18"/>
      <c r="AE936" s="18"/>
      <c r="AF936" s="18"/>
      <c r="AG936" s="18" t="s">
        <v>707</v>
      </c>
      <c r="AH936" s="18">
        <v>0</v>
      </c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</row>
    <row r="937" spans="1:60">
      <c r="A937" s="32" t="s">
        <v>1299</v>
      </c>
      <c r="B937" s="33" t="s">
        <v>1264</v>
      </c>
      <c r="C937" s="54" t="s">
        <v>1265</v>
      </c>
      <c r="D937" s="34"/>
      <c r="E937" s="35"/>
      <c r="F937" s="36"/>
      <c r="G937" s="36">
        <f>SUMIF(AG938:AG959,"&lt;&gt;NOR",G938:G959)</f>
        <v>0</v>
      </c>
      <c r="H937" s="36"/>
      <c r="I937" s="36">
        <f>SUM(I938:I959)</f>
        <v>43817.65</v>
      </c>
      <c r="J937" s="36"/>
      <c r="K937" s="36">
        <f>SUM(K938:K959)</f>
        <v>49640.31</v>
      </c>
      <c r="L937" s="36"/>
      <c r="M937" s="36">
        <f>SUM(M938:M959)</f>
        <v>0</v>
      </c>
      <c r="N937" s="36"/>
      <c r="O937" s="36">
        <f>SUM(O938:O959)</f>
        <v>1.37</v>
      </c>
      <c r="P937" s="36"/>
      <c r="Q937" s="36">
        <f>SUM(Q938:Q959)</f>
        <v>0</v>
      </c>
      <c r="R937" s="36"/>
      <c r="S937" s="36"/>
      <c r="T937" s="37"/>
      <c r="U937" s="31"/>
      <c r="V937" s="31">
        <f>SUM(V938:V959)</f>
        <v>0</v>
      </c>
      <c r="W937" s="31"/>
      <c r="AG937" t="s">
        <v>1300</v>
      </c>
    </row>
    <row r="938" spans="1:60" outlineLevel="1">
      <c r="A938" s="38">
        <v>227</v>
      </c>
      <c r="B938" s="39" t="s">
        <v>866</v>
      </c>
      <c r="C938" s="56" t="s">
        <v>1058</v>
      </c>
      <c r="D938" s="40" t="s">
        <v>1659</v>
      </c>
      <c r="E938" s="41">
        <v>11.23</v>
      </c>
      <c r="F938" s="42"/>
      <c r="G938" s="43">
        <f>ROUND(E938*F938,2)</f>
        <v>0</v>
      </c>
      <c r="H938" s="42">
        <v>0</v>
      </c>
      <c r="I938" s="43">
        <f>ROUND(E938*H938,2)</f>
        <v>0</v>
      </c>
      <c r="J938" s="42">
        <v>120</v>
      </c>
      <c r="K938" s="43">
        <f>ROUND(E938*J938,2)</f>
        <v>1347.6</v>
      </c>
      <c r="L938" s="43">
        <v>21</v>
      </c>
      <c r="M938" s="43">
        <f>G938*(1+L938/100)</f>
        <v>0</v>
      </c>
      <c r="N938" s="43">
        <v>0</v>
      </c>
      <c r="O938" s="43">
        <f>ROUND(E938*N938,2)</f>
        <v>0</v>
      </c>
      <c r="P938" s="43">
        <v>0</v>
      </c>
      <c r="Q938" s="43">
        <f>ROUND(E938*P938,2)</f>
        <v>0</v>
      </c>
      <c r="R938" s="43"/>
      <c r="S938" s="43" t="s">
        <v>1304</v>
      </c>
      <c r="T938" s="44" t="s">
        <v>1305</v>
      </c>
      <c r="U938" s="27">
        <v>0</v>
      </c>
      <c r="V938" s="27">
        <f>ROUND(E938*U938,2)</f>
        <v>0</v>
      </c>
      <c r="W938" s="27"/>
      <c r="X938" s="18"/>
      <c r="Y938" s="18"/>
      <c r="Z938" s="18"/>
      <c r="AA938" s="18"/>
      <c r="AB938" s="18"/>
      <c r="AC938" s="18"/>
      <c r="AD938" s="18"/>
      <c r="AE938" s="18"/>
      <c r="AF938" s="18"/>
      <c r="AG938" s="18" t="s">
        <v>1306</v>
      </c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</row>
    <row r="939" spans="1:60" outlineLevel="1">
      <c r="A939" s="25"/>
      <c r="B939" s="26"/>
      <c r="C939" s="62" t="s">
        <v>1059</v>
      </c>
      <c r="D939" s="60"/>
      <c r="E939" s="61">
        <v>11.23</v>
      </c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18"/>
      <c r="Y939" s="18"/>
      <c r="Z939" s="18"/>
      <c r="AA939" s="18"/>
      <c r="AB939" s="18"/>
      <c r="AC939" s="18"/>
      <c r="AD939" s="18"/>
      <c r="AE939" s="18"/>
      <c r="AF939" s="18"/>
      <c r="AG939" s="18" t="s">
        <v>707</v>
      </c>
      <c r="AH939" s="18">
        <v>0</v>
      </c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</row>
    <row r="940" spans="1:60" outlineLevel="1">
      <c r="A940" s="38">
        <v>228</v>
      </c>
      <c r="B940" s="39" t="s">
        <v>1060</v>
      </c>
      <c r="C940" s="56" t="s">
        <v>1061</v>
      </c>
      <c r="D940" s="40" t="s">
        <v>730</v>
      </c>
      <c r="E940" s="41">
        <v>42.65</v>
      </c>
      <c r="F940" s="42"/>
      <c r="G940" s="43">
        <f>ROUND(E940*F940,2)</f>
        <v>0</v>
      </c>
      <c r="H940" s="42">
        <v>20.65</v>
      </c>
      <c r="I940" s="43">
        <f>ROUND(E940*H940,2)</f>
        <v>880.72</v>
      </c>
      <c r="J940" s="42">
        <v>20.95</v>
      </c>
      <c r="K940" s="43">
        <f>ROUND(E940*J940,2)</f>
        <v>893.52</v>
      </c>
      <c r="L940" s="43">
        <v>21</v>
      </c>
      <c r="M940" s="43">
        <f>G940*(1+L940/100)</f>
        <v>0</v>
      </c>
      <c r="N940" s="43">
        <v>2.1000000000000001E-4</v>
      </c>
      <c r="O940" s="43">
        <f>ROUND(E940*N940,2)</f>
        <v>0.01</v>
      </c>
      <c r="P940" s="43">
        <v>0</v>
      </c>
      <c r="Q940" s="43">
        <f>ROUND(E940*P940,2)</f>
        <v>0</v>
      </c>
      <c r="R940" s="43"/>
      <c r="S940" s="43" t="s">
        <v>704</v>
      </c>
      <c r="T940" s="44" t="s">
        <v>705</v>
      </c>
      <c r="U940" s="27">
        <v>0</v>
      </c>
      <c r="V940" s="27">
        <f>ROUND(E940*U940,2)</f>
        <v>0</v>
      </c>
      <c r="W940" s="27"/>
      <c r="X940" s="18"/>
      <c r="Y940" s="18"/>
      <c r="Z940" s="18"/>
      <c r="AA940" s="18"/>
      <c r="AB940" s="18"/>
      <c r="AC940" s="18"/>
      <c r="AD940" s="18"/>
      <c r="AE940" s="18"/>
      <c r="AF940" s="18"/>
      <c r="AG940" s="18" t="s">
        <v>2274</v>
      </c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</row>
    <row r="941" spans="1:60" outlineLevel="1">
      <c r="A941" s="25"/>
      <c r="B941" s="26"/>
      <c r="C941" s="62" t="s">
        <v>48</v>
      </c>
      <c r="D941" s="60"/>
      <c r="E941" s="61">
        <v>42.65</v>
      </c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18"/>
      <c r="Y941" s="18"/>
      <c r="Z941" s="18"/>
      <c r="AA941" s="18"/>
      <c r="AB941" s="18"/>
      <c r="AC941" s="18"/>
      <c r="AD941" s="18"/>
      <c r="AE941" s="18"/>
      <c r="AF941" s="18"/>
      <c r="AG941" s="18" t="s">
        <v>707</v>
      </c>
      <c r="AH941" s="18">
        <v>0</v>
      </c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</row>
    <row r="942" spans="1:60" outlineLevel="1">
      <c r="A942" s="38">
        <v>229</v>
      </c>
      <c r="B942" s="39" t="s">
        <v>1062</v>
      </c>
      <c r="C942" s="56" t="s">
        <v>1063</v>
      </c>
      <c r="D942" s="40" t="s">
        <v>1659</v>
      </c>
      <c r="E942" s="41">
        <v>11.23</v>
      </c>
      <c r="F942" s="42"/>
      <c r="G942" s="43">
        <f>ROUND(E942*F942,2)</f>
        <v>0</v>
      </c>
      <c r="H942" s="42">
        <v>7.54</v>
      </c>
      <c r="I942" s="43">
        <f>ROUND(E942*H942,2)</f>
        <v>84.67</v>
      </c>
      <c r="J942" s="42">
        <v>98.96</v>
      </c>
      <c r="K942" s="43">
        <f>ROUND(E942*J942,2)</f>
        <v>1111.32</v>
      </c>
      <c r="L942" s="43">
        <v>21</v>
      </c>
      <c r="M942" s="43">
        <f>G942*(1+L942/100)</f>
        <v>0</v>
      </c>
      <c r="N942" s="43">
        <v>4.0000000000000002E-4</v>
      </c>
      <c r="O942" s="43">
        <f>ROUND(E942*N942,2)</f>
        <v>0</v>
      </c>
      <c r="P942" s="43">
        <v>0</v>
      </c>
      <c r="Q942" s="43">
        <f>ROUND(E942*P942,2)</f>
        <v>0</v>
      </c>
      <c r="R942" s="43"/>
      <c r="S942" s="43" t="s">
        <v>704</v>
      </c>
      <c r="T942" s="44" t="s">
        <v>705</v>
      </c>
      <c r="U942" s="27">
        <v>0</v>
      </c>
      <c r="V942" s="27">
        <f>ROUND(E942*U942,2)</f>
        <v>0</v>
      </c>
      <c r="W942" s="27"/>
      <c r="X942" s="18"/>
      <c r="Y942" s="18"/>
      <c r="Z942" s="18"/>
      <c r="AA942" s="18"/>
      <c r="AB942" s="18"/>
      <c r="AC942" s="18"/>
      <c r="AD942" s="18"/>
      <c r="AE942" s="18"/>
      <c r="AF942" s="18"/>
      <c r="AG942" s="18" t="s">
        <v>2274</v>
      </c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</row>
    <row r="943" spans="1:60" outlineLevel="1">
      <c r="A943" s="25"/>
      <c r="B943" s="26"/>
      <c r="C943" s="62" t="s">
        <v>1059</v>
      </c>
      <c r="D943" s="60"/>
      <c r="E943" s="61">
        <v>11.23</v>
      </c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18"/>
      <c r="Y943" s="18"/>
      <c r="Z943" s="18"/>
      <c r="AA943" s="18"/>
      <c r="AB943" s="18"/>
      <c r="AC943" s="18"/>
      <c r="AD943" s="18"/>
      <c r="AE943" s="18"/>
      <c r="AF943" s="18"/>
      <c r="AG943" s="18" t="s">
        <v>707</v>
      </c>
      <c r="AH943" s="18">
        <v>0</v>
      </c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</row>
    <row r="944" spans="1:60" outlineLevel="1">
      <c r="A944" s="38">
        <v>230</v>
      </c>
      <c r="B944" s="39" t="s">
        <v>1064</v>
      </c>
      <c r="C944" s="56" t="s">
        <v>1065</v>
      </c>
      <c r="D944" s="40" t="s">
        <v>1659</v>
      </c>
      <c r="E944" s="41">
        <v>11.23</v>
      </c>
      <c r="F944" s="42"/>
      <c r="G944" s="43">
        <f>ROUND(E944*F944,2)</f>
        <v>0</v>
      </c>
      <c r="H944" s="42">
        <v>5.42</v>
      </c>
      <c r="I944" s="43">
        <f>ROUND(E944*H944,2)</f>
        <v>60.87</v>
      </c>
      <c r="J944" s="42">
        <v>76.180000000000007</v>
      </c>
      <c r="K944" s="43">
        <f>ROUND(E944*J944,2)</f>
        <v>855.5</v>
      </c>
      <c r="L944" s="43">
        <v>21</v>
      </c>
      <c r="M944" s="43">
        <f>G944*(1+L944/100)</f>
        <v>0</v>
      </c>
      <c r="N944" s="43">
        <v>0</v>
      </c>
      <c r="O944" s="43">
        <f>ROUND(E944*N944,2)</f>
        <v>0</v>
      </c>
      <c r="P944" s="43">
        <v>0</v>
      </c>
      <c r="Q944" s="43">
        <f>ROUND(E944*P944,2)</f>
        <v>0</v>
      </c>
      <c r="R944" s="43"/>
      <c r="S944" s="43" t="s">
        <v>704</v>
      </c>
      <c r="T944" s="44" t="s">
        <v>705</v>
      </c>
      <c r="U944" s="27">
        <v>0</v>
      </c>
      <c r="V944" s="27">
        <f>ROUND(E944*U944,2)</f>
        <v>0</v>
      </c>
      <c r="W944" s="27"/>
      <c r="X944" s="18"/>
      <c r="Y944" s="18"/>
      <c r="Z944" s="18"/>
      <c r="AA944" s="18"/>
      <c r="AB944" s="18"/>
      <c r="AC944" s="18"/>
      <c r="AD944" s="18"/>
      <c r="AE944" s="18"/>
      <c r="AF944" s="18"/>
      <c r="AG944" s="18" t="s">
        <v>2274</v>
      </c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</row>
    <row r="945" spans="1:60" outlineLevel="1">
      <c r="A945" s="25"/>
      <c r="B945" s="26"/>
      <c r="C945" s="62" t="s">
        <v>1066</v>
      </c>
      <c r="D945" s="60"/>
      <c r="E945" s="61">
        <v>11.23</v>
      </c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18"/>
      <c r="Y945" s="18"/>
      <c r="Z945" s="18"/>
      <c r="AA945" s="18"/>
      <c r="AB945" s="18"/>
      <c r="AC945" s="18"/>
      <c r="AD945" s="18"/>
      <c r="AE945" s="18"/>
      <c r="AF945" s="18"/>
      <c r="AG945" s="18" t="s">
        <v>707</v>
      </c>
      <c r="AH945" s="18">
        <v>0</v>
      </c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</row>
    <row r="946" spans="1:60" outlineLevel="1">
      <c r="A946" s="38">
        <v>231</v>
      </c>
      <c r="B946" s="39" t="s">
        <v>1067</v>
      </c>
      <c r="C946" s="56" t="s">
        <v>1068</v>
      </c>
      <c r="D946" s="40" t="s">
        <v>730</v>
      </c>
      <c r="E946" s="41">
        <v>42.65</v>
      </c>
      <c r="F946" s="42"/>
      <c r="G946" s="43">
        <f>ROUND(E946*F946,2)</f>
        <v>0</v>
      </c>
      <c r="H946" s="42">
        <v>223.08</v>
      </c>
      <c r="I946" s="43">
        <f>ROUND(E946*H946,2)</f>
        <v>9514.36</v>
      </c>
      <c r="J946" s="42">
        <v>987.92</v>
      </c>
      <c r="K946" s="43">
        <f>ROUND(E946*J946,2)</f>
        <v>42134.79</v>
      </c>
      <c r="L946" s="43">
        <v>21</v>
      </c>
      <c r="M946" s="43">
        <f>G946*(1+L946/100)</f>
        <v>0</v>
      </c>
      <c r="N946" s="43">
        <v>8.5100000000000002E-3</v>
      </c>
      <c r="O946" s="43">
        <f>ROUND(E946*N946,2)</f>
        <v>0.36</v>
      </c>
      <c r="P946" s="43">
        <v>0</v>
      </c>
      <c r="Q946" s="43">
        <f>ROUND(E946*P946,2)</f>
        <v>0</v>
      </c>
      <c r="R946" s="43"/>
      <c r="S946" s="43" t="s">
        <v>704</v>
      </c>
      <c r="T946" s="44" t="s">
        <v>705</v>
      </c>
      <c r="U946" s="27">
        <v>0</v>
      </c>
      <c r="V946" s="27">
        <f>ROUND(E946*U946,2)</f>
        <v>0</v>
      </c>
      <c r="W946" s="27"/>
      <c r="X946" s="18"/>
      <c r="Y946" s="18"/>
      <c r="Z946" s="18"/>
      <c r="AA946" s="18"/>
      <c r="AB946" s="18"/>
      <c r="AC946" s="18"/>
      <c r="AD946" s="18"/>
      <c r="AE946" s="18"/>
      <c r="AF946" s="18"/>
      <c r="AG946" s="18" t="s">
        <v>2274</v>
      </c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</row>
    <row r="947" spans="1:60" outlineLevel="1">
      <c r="A947" s="25"/>
      <c r="B947" s="26"/>
      <c r="C947" s="62" t="s">
        <v>48</v>
      </c>
      <c r="D947" s="60"/>
      <c r="E947" s="61">
        <v>42.65</v>
      </c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18"/>
      <c r="Y947" s="18"/>
      <c r="Z947" s="18"/>
      <c r="AA947" s="18"/>
      <c r="AB947" s="18"/>
      <c r="AC947" s="18"/>
      <c r="AD947" s="18"/>
      <c r="AE947" s="18"/>
      <c r="AF947" s="18"/>
      <c r="AG947" s="18" t="s">
        <v>707</v>
      </c>
      <c r="AH947" s="18">
        <v>0</v>
      </c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</row>
    <row r="948" spans="1:60" outlineLevel="1">
      <c r="A948" s="38">
        <v>232</v>
      </c>
      <c r="B948" s="39" t="s">
        <v>1069</v>
      </c>
      <c r="C948" s="56" t="s">
        <v>1070</v>
      </c>
      <c r="D948" s="40" t="s">
        <v>1659</v>
      </c>
      <c r="E948" s="41">
        <v>5</v>
      </c>
      <c r="F948" s="42"/>
      <c r="G948" s="43">
        <f>ROUND(E948*F948,2)</f>
        <v>0</v>
      </c>
      <c r="H948" s="42">
        <v>177.33</v>
      </c>
      <c r="I948" s="43">
        <f>ROUND(E948*H948,2)</f>
        <v>886.65</v>
      </c>
      <c r="J948" s="42">
        <v>87.17</v>
      </c>
      <c r="K948" s="43">
        <f>ROUND(E948*J948,2)</f>
        <v>435.85</v>
      </c>
      <c r="L948" s="43">
        <v>21</v>
      </c>
      <c r="M948" s="43">
        <f>G948*(1+L948/100)</f>
        <v>0</v>
      </c>
      <c r="N948" s="43">
        <v>2.3000000000000001E-4</v>
      </c>
      <c r="O948" s="43">
        <f>ROUND(E948*N948,2)</f>
        <v>0</v>
      </c>
      <c r="P948" s="43">
        <v>0</v>
      </c>
      <c r="Q948" s="43">
        <f>ROUND(E948*P948,2)</f>
        <v>0</v>
      </c>
      <c r="R948" s="43"/>
      <c r="S948" s="43" t="s">
        <v>704</v>
      </c>
      <c r="T948" s="44" t="s">
        <v>705</v>
      </c>
      <c r="U948" s="27">
        <v>0</v>
      </c>
      <c r="V948" s="27">
        <f>ROUND(E948*U948,2)</f>
        <v>0</v>
      </c>
      <c r="W948" s="27"/>
      <c r="X948" s="18"/>
      <c r="Y948" s="18"/>
      <c r="Z948" s="18"/>
      <c r="AA948" s="18"/>
      <c r="AB948" s="18"/>
      <c r="AC948" s="18"/>
      <c r="AD948" s="18"/>
      <c r="AE948" s="18"/>
      <c r="AF948" s="18"/>
      <c r="AG948" s="18" t="s">
        <v>2274</v>
      </c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</row>
    <row r="949" spans="1:60" outlineLevel="1">
      <c r="A949" s="25"/>
      <c r="B949" s="26"/>
      <c r="C949" s="62" t="s">
        <v>1071</v>
      </c>
      <c r="D949" s="60"/>
      <c r="E949" s="61">
        <v>5</v>
      </c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18"/>
      <c r="Y949" s="18"/>
      <c r="Z949" s="18"/>
      <c r="AA949" s="18"/>
      <c r="AB949" s="18"/>
      <c r="AC949" s="18"/>
      <c r="AD949" s="18"/>
      <c r="AE949" s="18"/>
      <c r="AF949" s="18"/>
      <c r="AG949" s="18" t="s">
        <v>707</v>
      </c>
      <c r="AH949" s="18">
        <v>0</v>
      </c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</row>
    <row r="950" spans="1:60" outlineLevel="1">
      <c r="A950" s="38">
        <v>233</v>
      </c>
      <c r="B950" s="39" t="s">
        <v>1072</v>
      </c>
      <c r="C950" s="56" t="s">
        <v>1073</v>
      </c>
      <c r="D950" s="40" t="s">
        <v>1659</v>
      </c>
      <c r="E950" s="41">
        <v>73.48</v>
      </c>
      <c r="F950" s="42"/>
      <c r="G950" s="43">
        <f>ROUND(E950*F950,2)</f>
        <v>0</v>
      </c>
      <c r="H950" s="42">
        <v>16.2</v>
      </c>
      <c r="I950" s="43">
        <f>ROUND(E950*H950,2)</f>
        <v>1190.3800000000001</v>
      </c>
      <c r="J950" s="42">
        <v>29</v>
      </c>
      <c r="K950" s="43">
        <f>ROUND(E950*J950,2)</f>
        <v>2130.92</v>
      </c>
      <c r="L950" s="43">
        <v>21</v>
      </c>
      <c r="M950" s="43">
        <f>G950*(1+L950/100)</f>
        <v>0</v>
      </c>
      <c r="N950" s="43">
        <v>4.0000000000000003E-5</v>
      </c>
      <c r="O950" s="43">
        <f>ROUND(E950*N950,2)</f>
        <v>0</v>
      </c>
      <c r="P950" s="43">
        <v>0</v>
      </c>
      <c r="Q950" s="43">
        <f>ROUND(E950*P950,2)</f>
        <v>0</v>
      </c>
      <c r="R950" s="43"/>
      <c r="S950" s="43" t="s">
        <v>704</v>
      </c>
      <c r="T950" s="44" t="s">
        <v>705</v>
      </c>
      <c r="U950" s="27">
        <v>0</v>
      </c>
      <c r="V950" s="27">
        <f>ROUND(E950*U950,2)</f>
        <v>0</v>
      </c>
      <c r="W950" s="27"/>
      <c r="X950" s="18"/>
      <c r="Y950" s="18"/>
      <c r="Z950" s="18"/>
      <c r="AA950" s="18"/>
      <c r="AB950" s="18"/>
      <c r="AC950" s="18"/>
      <c r="AD950" s="18"/>
      <c r="AE950" s="18"/>
      <c r="AF950" s="18"/>
      <c r="AG950" s="18" t="s">
        <v>2274</v>
      </c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</row>
    <row r="951" spans="1:60" outlineLevel="1">
      <c r="A951" s="25"/>
      <c r="B951" s="26"/>
      <c r="C951" s="62" t="s">
        <v>1074</v>
      </c>
      <c r="D951" s="60"/>
      <c r="E951" s="61">
        <v>11.23</v>
      </c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18"/>
      <c r="Y951" s="18"/>
      <c r="Z951" s="18"/>
      <c r="AA951" s="18"/>
      <c r="AB951" s="18"/>
      <c r="AC951" s="18"/>
      <c r="AD951" s="18"/>
      <c r="AE951" s="18"/>
      <c r="AF951" s="18"/>
      <c r="AG951" s="18" t="s">
        <v>707</v>
      </c>
      <c r="AH951" s="18">
        <v>0</v>
      </c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</row>
    <row r="952" spans="1:60" ht="22.5" outlineLevel="1">
      <c r="A952" s="25"/>
      <c r="B952" s="26"/>
      <c r="C952" s="62" t="s">
        <v>1075</v>
      </c>
      <c r="D952" s="60"/>
      <c r="E952" s="61">
        <v>39.9</v>
      </c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18"/>
      <c r="Y952" s="18"/>
      <c r="Z952" s="18"/>
      <c r="AA952" s="18"/>
      <c r="AB952" s="18"/>
      <c r="AC952" s="18"/>
      <c r="AD952" s="18"/>
      <c r="AE952" s="18"/>
      <c r="AF952" s="18"/>
      <c r="AG952" s="18" t="s">
        <v>707</v>
      </c>
      <c r="AH952" s="18">
        <v>0</v>
      </c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</row>
    <row r="953" spans="1:60" outlineLevel="1">
      <c r="A953" s="25"/>
      <c r="B953" s="26"/>
      <c r="C953" s="62" t="s">
        <v>1207</v>
      </c>
      <c r="D953" s="60"/>
      <c r="E953" s="61">
        <v>17.399999999999999</v>
      </c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18"/>
      <c r="Y953" s="18"/>
      <c r="Z953" s="18"/>
      <c r="AA953" s="18"/>
      <c r="AB953" s="18"/>
      <c r="AC953" s="18"/>
      <c r="AD953" s="18"/>
      <c r="AE953" s="18"/>
      <c r="AF953" s="18"/>
      <c r="AG953" s="18" t="s">
        <v>707</v>
      </c>
      <c r="AH953" s="18">
        <v>0</v>
      </c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</row>
    <row r="954" spans="1:60" outlineLevel="1">
      <c r="A954" s="25"/>
      <c r="B954" s="26"/>
      <c r="C954" s="62" t="s">
        <v>1208</v>
      </c>
      <c r="D954" s="60"/>
      <c r="E954" s="61">
        <v>4.95</v>
      </c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18"/>
      <c r="Y954" s="18"/>
      <c r="Z954" s="18"/>
      <c r="AA954" s="18"/>
      <c r="AB954" s="18"/>
      <c r="AC954" s="18"/>
      <c r="AD954" s="18"/>
      <c r="AE954" s="18"/>
      <c r="AF954" s="18"/>
      <c r="AG954" s="18" t="s">
        <v>707</v>
      </c>
      <c r="AH954" s="18">
        <v>0</v>
      </c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</row>
    <row r="955" spans="1:60" outlineLevel="1">
      <c r="A955" s="45">
        <v>234</v>
      </c>
      <c r="B955" s="46" t="s">
        <v>1076</v>
      </c>
      <c r="C955" s="55" t="s">
        <v>1077</v>
      </c>
      <c r="D955" s="47" t="s">
        <v>748</v>
      </c>
      <c r="E955" s="48">
        <v>1.3788899999999999</v>
      </c>
      <c r="F955" s="49"/>
      <c r="G955" s="50">
        <f>ROUND(E955*F955,2)</f>
        <v>0</v>
      </c>
      <c r="H955" s="49">
        <v>0</v>
      </c>
      <c r="I955" s="50">
        <f>ROUND(E955*H955,2)</f>
        <v>0</v>
      </c>
      <c r="J955" s="49">
        <v>530</v>
      </c>
      <c r="K955" s="50">
        <f>ROUND(E955*J955,2)</f>
        <v>730.81</v>
      </c>
      <c r="L955" s="50">
        <v>21</v>
      </c>
      <c r="M955" s="50">
        <f>G955*(1+L955/100)</f>
        <v>0</v>
      </c>
      <c r="N955" s="50">
        <v>0</v>
      </c>
      <c r="O955" s="50">
        <f>ROUND(E955*N955,2)</f>
        <v>0</v>
      </c>
      <c r="P955" s="50">
        <v>0</v>
      </c>
      <c r="Q955" s="50">
        <f>ROUND(E955*P955,2)</f>
        <v>0</v>
      </c>
      <c r="R955" s="50"/>
      <c r="S955" s="50" t="s">
        <v>704</v>
      </c>
      <c r="T955" s="51" t="s">
        <v>705</v>
      </c>
      <c r="U955" s="27">
        <v>0</v>
      </c>
      <c r="V955" s="27">
        <f>ROUND(E955*U955,2)</f>
        <v>0</v>
      </c>
      <c r="W955" s="27"/>
      <c r="X955" s="18"/>
      <c r="Y955" s="18"/>
      <c r="Z955" s="18"/>
      <c r="AA955" s="18"/>
      <c r="AB955" s="18"/>
      <c r="AC955" s="18"/>
      <c r="AD955" s="18"/>
      <c r="AE955" s="18"/>
      <c r="AF955" s="18"/>
      <c r="AG955" s="18" t="s">
        <v>61</v>
      </c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</row>
    <row r="956" spans="1:60" outlineLevel="1">
      <c r="A956" s="38">
        <v>235</v>
      </c>
      <c r="B956" s="39" t="s">
        <v>1078</v>
      </c>
      <c r="C956" s="56" t="s">
        <v>1079</v>
      </c>
      <c r="D956" s="40" t="s">
        <v>730</v>
      </c>
      <c r="E956" s="41">
        <v>52</v>
      </c>
      <c r="F956" s="42"/>
      <c r="G956" s="43">
        <f>ROUND(E956*F956,2)</f>
        <v>0</v>
      </c>
      <c r="H956" s="42">
        <v>600</v>
      </c>
      <c r="I956" s="43">
        <f>ROUND(E956*H956,2)</f>
        <v>31200</v>
      </c>
      <c r="J956" s="42">
        <v>0</v>
      </c>
      <c r="K956" s="43">
        <f>ROUND(E956*J956,2)</f>
        <v>0</v>
      </c>
      <c r="L956" s="43">
        <v>21</v>
      </c>
      <c r="M956" s="43">
        <f>G956*(1+L956/100)</f>
        <v>0</v>
      </c>
      <c r="N956" s="43">
        <v>1.9199999999999998E-2</v>
      </c>
      <c r="O956" s="43">
        <f>ROUND(E956*N956,2)</f>
        <v>1</v>
      </c>
      <c r="P956" s="43">
        <v>0</v>
      </c>
      <c r="Q956" s="43">
        <f>ROUND(E956*P956,2)</f>
        <v>0</v>
      </c>
      <c r="R956" s="43"/>
      <c r="S956" s="43" t="s">
        <v>1304</v>
      </c>
      <c r="T956" s="44" t="s">
        <v>1305</v>
      </c>
      <c r="U956" s="27">
        <v>0</v>
      </c>
      <c r="V956" s="27">
        <f>ROUND(E956*U956,2)</f>
        <v>0</v>
      </c>
      <c r="W956" s="27"/>
      <c r="X956" s="18"/>
      <c r="Y956" s="18"/>
      <c r="Z956" s="18"/>
      <c r="AA956" s="18"/>
      <c r="AB956" s="18"/>
      <c r="AC956" s="18"/>
      <c r="AD956" s="18"/>
      <c r="AE956" s="18"/>
      <c r="AF956" s="18"/>
      <c r="AG956" s="18" t="s">
        <v>64</v>
      </c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</row>
    <row r="957" spans="1:60" outlineLevel="1">
      <c r="A957" s="25"/>
      <c r="B957" s="26"/>
      <c r="C957" s="62" t="s">
        <v>1080</v>
      </c>
      <c r="D957" s="60"/>
      <c r="E957" s="61">
        <v>49.047499999999999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18"/>
      <c r="Y957" s="18"/>
      <c r="Z957" s="18"/>
      <c r="AA957" s="18"/>
      <c r="AB957" s="18"/>
      <c r="AC957" s="18"/>
      <c r="AD957" s="18"/>
      <c r="AE957" s="18"/>
      <c r="AF957" s="18"/>
      <c r="AG957" s="18" t="s">
        <v>707</v>
      </c>
      <c r="AH957" s="18">
        <v>0</v>
      </c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</row>
    <row r="958" spans="1:60" outlineLevel="1">
      <c r="A958" s="25"/>
      <c r="B958" s="26"/>
      <c r="C958" s="62" t="s">
        <v>1081</v>
      </c>
      <c r="D958" s="60"/>
      <c r="E958" s="61">
        <v>0.95250000000000001</v>
      </c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18"/>
      <c r="Y958" s="18"/>
      <c r="Z958" s="18"/>
      <c r="AA958" s="18"/>
      <c r="AB958" s="18"/>
      <c r="AC958" s="18"/>
      <c r="AD958" s="18"/>
      <c r="AE958" s="18"/>
      <c r="AF958" s="18"/>
      <c r="AG958" s="18" t="s">
        <v>707</v>
      </c>
      <c r="AH958" s="18">
        <v>0</v>
      </c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</row>
    <row r="959" spans="1:60" outlineLevel="1">
      <c r="A959" s="25"/>
      <c r="B959" s="26"/>
      <c r="C959" s="62" t="s">
        <v>1082</v>
      </c>
      <c r="D959" s="60"/>
      <c r="E959" s="61">
        <v>2</v>
      </c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18"/>
      <c r="Y959" s="18"/>
      <c r="Z959" s="18"/>
      <c r="AA959" s="18"/>
      <c r="AB959" s="18"/>
      <c r="AC959" s="18"/>
      <c r="AD959" s="18"/>
      <c r="AE959" s="18"/>
      <c r="AF959" s="18"/>
      <c r="AG959" s="18" t="s">
        <v>707</v>
      </c>
      <c r="AH959" s="18">
        <v>0</v>
      </c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</row>
    <row r="960" spans="1:60">
      <c r="A960" s="32" t="s">
        <v>1299</v>
      </c>
      <c r="B960" s="33" t="s">
        <v>1266</v>
      </c>
      <c r="C960" s="54" t="s">
        <v>1267</v>
      </c>
      <c r="D960" s="34"/>
      <c r="E960" s="35"/>
      <c r="F960" s="36"/>
      <c r="G960" s="36">
        <f>SUMIF(AG961:AG979,"&lt;&gt;NOR",G961:G979)</f>
        <v>0</v>
      </c>
      <c r="H960" s="36"/>
      <c r="I960" s="36">
        <f>SUM(I961:I979)</f>
        <v>348898.85</v>
      </c>
      <c r="J960" s="36"/>
      <c r="K960" s="36">
        <f>SUM(K961:K979)</f>
        <v>100609.59000000001</v>
      </c>
      <c r="L960" s="36"/>
      <c r="M960" s="36">
        <f>SUM(M961:M979)</f>
        <v>0</v>
      </c>
      <c r="N960" s="36"/>
      <c r="O960" s="36">
        <f>SUM(O961:O979)</f>
        <v>1.54</v>
      </c>
      <c r="P960" s="36"/>
      <c r="Q960" s="36">
        <f>SUM(Q961:Q979)</f>
        <v>0</v>
      </c>
      <c r="R960" s="36"/>
      <c r="S960" s="36"/>
      <c r="T960" s="37"/>
      <c r="U960" s="31"/>
      <c r="V960" s="31">
        <f>SUM(V961:V979)</f>
        <v>0</v>
      </c>
      <c r="W960" s="31"/>
      <c r="AG960" t="s">
        <v>1300</v>
      </c>
    </row>
    <row r="961" spans="1:60" outlineLevel="1">
      <c r="A961" s="38">
        <v>236</v>
      </c>
      <c r="B961" s="39" t="s">
        <v>1083</v>
      </c>
      <c r="C961" s="56" t="s">
        <v>1084</v>
      </c>
      <c r="D961" s="40" t="s">
        <v>730</v>
      </c>
      <c r="E961" s="41">
        <v>416.04</v>
      </c>
      <c r="F961" s="42"/>
      <c r="G961" s="43">
        <f>ROUND(E961*F961,2)</f>
        <v>0</v>
      </c>
      <c r="H961" s="42">
        <v>0</v>
      </c>
      <c r="I961" s="43">
        <f>ROUND(E961*H961,2)</f>
        <v>0</v>
      </c>
      <c r="J961" s="42">
        <v>19.100000000000001</v>
      </c>
      <c r="K961" s="43">
        <f>ROUND(E961*J961,2)</f>
        <v>7946.36</v>
      </c>
      <c r="L961" s="43">
        <v>21</v>
      </c>
      <c r="M961" s="43">
        <f>G961*(1+L961/100)</f>
        <v>0</v>
      </c>
      <c r="N961" s="43">
        <v>0</v>
      </c>
      <c r="O961" s="43">
        <f>ROUND(E961*N961,2)</f>
        <v>0</v>
      </c>
      <c r="P961" s="43">
        <v>0</v>
      </c>
      <c r="Q961" s="43">
        <f>ROUND(E961*P961,2)</f>
        <v>0</v>
      </c>
      <c r="R961" s="43"/>
      <c r="S961" s="43" t="s">
        <v>704</v>
      </c>
      <c r="T961" s="44" t="s">
        <v>705</v>
      </c>
      <c r="U961" s="27">
        <v>0</v>
      </c>
      <c r="V961" s="27">
        <f>ROUND(E961*U961,2)</f>
        <v>0</v>
      </c>
      <c r="W961" s="27"/>
      <c r="X961" s="18"/>
      <c r="Y961" s="18"/>
      <c r="Z961" s="18"/>
      <c r="AA961" s="18"/>
      <c r="AB961" s="18"/>
      <c r="AC961" s="18"/>
      <c r="AD961" s="18"/>
      <c r="AE961" s="18"/>
      <c r="AF961" s="18"/>
      <c r="AG961" s="18" t="s">
        <v>2274</v>
      </c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</row>
    <row r="962" spans="1:60" outlineLevel="1">
      <c r="A962" s="25"/>
      <c r="B962" s="26"/>
      <c r="C962" s="62" t="s">
        <v>1727</v>
      </c>
      <c r="D962" s="60"/>
      <c r="E962" s="61">
        <v>416.04</v>
      </c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18"/>
      <c r="Y962" s="18"/>
      <c r="Z962" s="18"/>
      <c r="AA962" s="18"/>
      <c r="AB962" s="18"/>
      <c r="AC962" s="18"/>
      <c r="AD962" s="18"/>
      <c r="AE962" s="18"/>
      <c r="AF962" s="18"/>
      <c r="AG962" s="18" t="s">
        <v>707</v>
      </c>
      <c r="AH962" s="18">
        <v>0</v>
      </c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</row>
    <row r="963" spans="1:60" outlineLevel="1">
      <c r="A963" s="38">
        <v>237</v>
      </c>
      <c r="B963" s="39" t="s">
        <v>1085</v>
      </c>
      <c r="C963" s="56" t="s">
        <v>1086</v>
      </c>
      <c r="D963" s="40" t="s">
        <v>1659</v>
      </c>
      <c r="E963" s="41">
        <v>224.5</v>
      </c>
      <c r="F963" s="42"/>
      <c r="G963" s="43">
        <f>ROUND(E963*F963,2)</f>
        <v>0</v>
      </c>
      <c r="H963" s="42">
        <v>8.2100000000000009</v>
      </c>
      <c r="I963" s="43">
        <f>ROUND(E963*H963,2)</f>
        <v>1843.15</v>
      </c>
      <c r="J963" s="42">
        <v>56.89</v>
      </c>
      <c r="K963" s="43">
        <f>ROUND(E963*J963,2)</f>
        <v>12771.81</v>
      </c>
      <c r="L963" s="43">
        <v>21</v>
      </c>
      <c r="M963" s="43">
        <f>G963*(1+L963/100)</f>
        <v>0</v>
      </c>
      <c r="N963" s="43">
        <v>3.0000000000000001E-5</v>
      </c>
      <c r="O963" s="43">
        <f>ROUND(E963*N963,2)</f>
        <v>0.01</v>
      </c>
      <c r="P963" s="43">
        <v>0</v>
      </c>
      <c r="Q963" s="43">
        <f>ROUND(E963*P963,2)</f>
        <v>0</v>
      </c>
      <c r="R963" s="43"/>
      <c r="S963" s="43" t="s">
        <v>704</v>
      </c>
      <c r="T963" s="44" t="s">
        <v>705</v>
      </c>
      <c r="U963" s="27">
        <v>0</v>
      </c>
      <c r="V963" s="27">
        <f>ROUND(E963*U963,2)</f>
        <v>0</v>
      </c>
      <c r="W963" s="27"/>
      <c r="X963" s="18"/>
      <c r="Y963" s="18"/>
      <c r="Z963" s="18"/>
      <c r="AA963" s="18"/>
      <c r="AB963" s="18"/>
      <c r="AC963" s="18"/>
      <c r="AD963" s="18"/>
      <c r="AE963" s="18"/>
      <c r="AF963" s="18"/>
      <c r="AG963" s="18" t="s">
        <v>2274</v>
      </c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</row>
    <row r="964" spans="1:60" outlineLevel="1">
      <c r="A964" s="25"/>
      <c r="B964" s="26"/>
      <c r="C964" s="62" t="s">
        <v>1087</v>
      </c>
      <c r="D964" s="60"/>
      <c r="E964" s="61">
        <v>188.65</v>
      </c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18"/>
      <c r="Y964" s="18"/>
      <c r="Z964" s="18"/>
      <c r="AA964" s="18"/>
      <c r="AB964" s="18"/>
      <c r="AC964" s="18"/>
      <c r="AD964" s="18"/>
      <c r="AE964" s="18"/>
      <c r="AF964" s="18"/>
      <c r="AG964" s="18" t="s">
        <v>707</v>
      </c>
      <c r="AH964" s="18">
        <v>0</v>
      </c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</row>
    <row r="965" spans="1:60" outlineLevel="1">
      <c r="A965" s="25"/>
      <c r="B965" s="26"/>
      <c r="C965" s="62" t="s">
        <v>1088</v>
      </c>
      <c r="D965" s="60"/>
      <c r="E965" s="61">
        <v>35.85</v>
      </c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18"/>
      <c r="Y965" s="18"/>
      <c r="Z965" s="18"/>
      <c r="AA965" s="18"/>
      <c r="AB965" s="18"/>
      <c r="AC965" s="18"/>
      <c r="AD965" s="18"/>
      <c r="AE965" s="18"/>
      <c r="AF965" s="18"/>
      <c r="AG965" s="18" t="s">
        <v>707</v>
      </c>
      <c r="AH965" s="18">
        <v>0</v>
      </c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</row>
    <row r="966" spans="1:60" outlineLevel="1">
      <c r="A966" s="38">
        <v>238</v>
      </c>
      <c r="B966" s="39" t="s">
        <v>1089</v>
      </c>
      <c r="C966" s="56" t="s">
        <v>1090</v>
      </c>
      <c r="D966" s="40" t="s">
        <v>730</v>
      </c>
      <c r="E966" s="41">
        <v>416.04</v>
      </c>
      <c r="F966" s="42"/>
      <c r="G966" s="43">
        <f>ROUND(E966*F966,2)</f>
        <v>0</v>
      </c>
      <c r="H966" s="42">
        <v>37.74</v>
      </c>
      <c r="I966" s="43">
        <f>ROUND(E966*H966,2)</f>
        <v>15701.35</v>
      </c>
      <c r="J966" s="42">
        <v>186.26</v>
      </c>
      <c r="K966" s="43">
        <f>ROUND(E966*J966,2)</f>
        <v>77491.61</v>
      </c>
      <c r="L966" s="43">
        <v>21</v>
      </c>
      <c r="M966" s="43">
        <f>G966*(1+L966/100)</f>
        <v>0</v>
      </c>
      <c r="N966" s="43">
        <v>3.3E-4</v>
      </c>
      <c r="O966" s="43">
        <f>ROUND(E966*N966,2)</f>
        <v>0.14000000000000001</v>
      </c>
      <c r="P966" s="43">
        <v>0</v>
      </c>
      <c r="Q966" s="43">
        <f>ROUND(E966*P966,2)</f>
        <v>0</v>
      </c>
      <c r="R966" s="43"/>
      <c r="S966" s="43" t="s">
        <v>704</v>
      </c>
      <c r="T966" s="44" t="s">
        <v>705</v>
      </c>
      <c r="U966" s="27">
        <v>0</v>
      </c>
      <c r="V966" s="27">
        <f>ROUND(E966*U966,2)</f>
        <v>0</v>
      </c>
      <c r="W966" s="27"/>
      <c r="X966" s="18"/>
      <c r="Y966" s="18"/>
      <c r="Z966" s="18"/>
      <c r="AA966" s="18"/>
      <c r="AB966" s="18"/>
      <c r="AC966" s="18"/>
      <c r="AD966" s="18"/>
      <c r="AE966" s="18"/>
      <c r="AF966" s="18"/>
      <c r="AG966" s="18" t="s">
        <v>2274</v>
      </c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</row>
    <row r="967" spans="1:60" outlineLevel="1">
      <c r="A967" s="25"/>
      <c r="B967" s="26"/>
      <c r="C967" s="62" t="s">
        <v>1727</v>
      </c>
      <c r="D967" s="60"/>
      <c r="E967" s="61">
        <v>416.04</v>
      </c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18"/>
      <c r="Y967" s="18"/>
      <c r="Z967" s="18"/>
      <c r="AA967" s="18"/>
      <c r="AB967" s="18"/>
      <c r="AC967" s="18"/>
      <c r="AD967" s="18"/>
      <c r="AE967" s="18"/>
      <c r="AF967" s="18"/>
      <c r="AG967" s="18" t="s">
        <v>707</v>
      </c>
      <c r="AH967" s="18">
        <v>0</v>
      </c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</row>
    <row r="968" spans="1:60" outlineLevel="1">
      <c r="A968" s="38">
        <v>239</v>
      </c>
      <c r="B968" s="39" t="s">
        <v>1091</v>
      </c>
      <c r="C968" s="56" t="s">
        <v>1092</v>
      </c>
      <c r="D968" s="40" t="s">
        <v>1659</v>
      </c>
      <c r="E968" s="41">
        <v>14.7</v>
      </c>
      <c r="F968" s="42"/>
      <c r="G968" s="43">
        <f>ROUND(E968*F968,2)</f>
        <v>0</v>
      </c>
      <c r="H968" s="42">
        <v>228.99</v>
      </c>
      <c r="I968" s="43">
        <f>ROUND(E968*H968,2)</f>
        <v>3366.15</v>
      </c>
      <c r="J968" s="42">
        <v>116.01</v>
      </c>
      <c r="K968" s="43">
        <f>ROUND(E968*J968,2)</f>
        <v>1705.35</v>
      </c>
      <c r="L968" s="43">
        <v>21</v>
      </c>
      <c r="M968" s="43">
        <f>G968*(1+L968/100)</f>
        <v>0</v>
      </c>
      <c r="N968" s="43">
        <v>2.3000000000000001E-4</v>
      </c>
      <c r="O968" s="43">
        <f>ROUND(E968*N968,2)</f>
        <v>0</v>
      </c>
      <c r="P968" s="43">
        <v>0</v>
      </c>
      <c r="Q968" s="43">
        <f>ROUND(E968*P968,2)</f>
        <v>0</v>
      </c>
      <c r="R968" s="43"/>
      <c r="S968" s="43" t="s">
        <v>704</v>
      </c>
      <c r="T968" s="44" t="s">
        <v>705</v>
      </c>
      <c r="U968" s="27">
        <v>0</v>
      </c>
      <c r="V968" s="27">
        <f>ROUND(E968*U968,2)</f>
        <v>0</v>
      </c>
      <c r="W968" s="27"/>
      <c r="X968" s="18"/>
      <c r="Y968" s="18"/>
      <c r="Z968" s="18"/>
      <c r="AA968" s="18"/>
      <c r="AB968" s="18"/>
      <c r="AC968" s="18"/>
      <c r="AD968" s="18"/>
      <c r="AE968" s="18"/>
      <c r="AF968" s="18"/>
      <c r="AG968" s="18" t="s">
        <v>2274</v>
      </c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</row>
    <row r="969" spans="1:60" outlineLevel="1">
      <c r="A969" s="25"/>
      <c r="B969" s="26"/>
      <c r="C969" s="62" t="s">
        <v>1093</v>
      </c>
      <c r="D969" s="60"/>
      <c r="E969" s="61">
        <v>14.7</v>
      </c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18"/>
      <c r="Y969" s="18"/>
      <c r="Z969" s="18"/>
      <c r="AA969" s="18"/>
      <c r="AB969" s="18"/>
      <c r="AC969" s="18"/>
      <c r="AD969" s="18"/>
      <c r="AE969" s="18"/>
      <c r="AF969" s="18"/>
      <c r="AG969" s="18" t="s">
        <v>707</v>
      </c>
      <c r="AH969" s="18">
        <v>0</v>
      </c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</row>
    <row r="970" spans="1:60" outlineLevel="1">
      <c r="A970" s="45">
        <v>240</v>
      </c>
      <c r="B970" s="46" t="s">
        <v>1094</v>
      </c>
      <c r="C970" s="55" t="s">
        <v>1095</v>
      </c>
      <c r="D970" s="47" t="s">
        <v>748</v>
      </c>
      <c r="E970" s="48">
        <v>1.5330299999999999</v>
      </c>
      <c r="F970" s="49"/>
      <c r="G970" s="50">
        <f>ROUND(E970*F970,2)</f>
        <v>0</v>
      </c>
      <c r="H970" s="49">
        <v>0</v>
      </c>
      <c r="I970" s="50">
        <f>ROUND(E970*H970,2)</f>
        <v>0</v>
      </c>
      <c r="J970" s="49">
        <v>453</v>
      </c>
      <c r="K970" s="50">
        <f>ROUND(E970*J970,2)</f>
        <v>694.46</v>
      </c>
      <c r="L970" s="50">
        <v>21</v>
      </c>
      <c r="M970" s="50">
        <f>G970*(1+L970/100)</f>
        <v>0</v>
      </c>
      <c r="N970" s="50">
        <v>0</v>
      </c>
      <c r="O970" s="50">
        <f>ROUND(E970*N970,2)</f>
        <v>0</v>
      </c>
      <c r="P970" s="50">
        <v>0</v>
      </c>
      <c r="Q970" s="50">
        <f>ROUND(E970*P970,2)</f>
        <v>0</v>
      </c>
      <c r="R970" s="50"/>
      <c r="S970" s="50" t="s">
        <v>704</v>
      </c>
      <c r="T970" s="51" t="s">
        <v>705</v>
      </c>
      <c r="U970" s="27">
        <v>0</v>
      </c>
      <c r="V970" s="27">
        <f>ROUND(E970*U970,2)</f>
        <v>0</v>
      </c>
      <c r="W970" s="27"/>
      <c r="X970" s="18"/>
      <c r="Y970" s="18"/>
      <c r="Z970" s="18"/>
      <c r="AA970" s="18"/>
      <c r="AB970" s="18"/>
      <c r="AC970" s="18"/>
      <c r="AD970" s="18"/>
      <c r="AE970" s="18"/>
      <c r="AF970" s="18"/>
      <c r="AG970" s="18" t="s">
        <v>61</v>
      </c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</row>
    <row r="971" spans="1:60" outlineLevel="1">
      <c r="A971" s="38">
        <v>241</v>
      </c>
      <c r="B971" s="39" t="s">
        <v>1096</v>
      </c>
      <c r="C971" s="56" t="s">
        <v>1097</v>
      </c>
      <c r="D971" s="40" t="s">
        <v>2492</v>
      </c>
      <c r="E971" s="41">
        <v>90</v>
      </c>
      <c r="F971" s="42"/>
      <c r="G971" s="43">
        <f>ROUND(E971*F971,2)</f>
        <v>0</v>
      </c>
      <c r="H971" s="42">
        <v>98.1</v>
      </c>
      <c r="I971" s="43">
        <f>ROUND(E971*H971,2)</f>
        <v>8829</v>
      </c>
      <c r="J971" s="42">
        <v>0</v>
      </c>
      <c r="K971" s="43">
        <f>ROUND(E971*J971,2)</f>
        <v>0</v>
      </c>
      <c r="L971" s="43">
        <v>21</v>
      </c>
      <c r="M971" s="43">
        <f>G971*(1+L971/100)</f>
        <v>0</v>
      </c>
      <c r="N971" s="43">
        <v>1E-3</v>
      </c>
      <c r="O971" s="43">
        <f>ROUND(E971*N971,2)</f>
        <v>0.09</v>
      </c>
      <c r="P971" s="43">
        <v>0</v>
      </c>
      <c r="Q971" s="43">
        <f>ROUND(E971*P971,2)</f>
        <v>0</v>
      </c>
      <c r="R971" s="43" t="s">
        <v>487</v>
      </c>
      <c r="S971" s="43" t="s">
        <v>704</v>
      </c>
      <c r="T971" s="44" t="s">
        <v>705</v>
      </c>
      <c r="U971" s="27">
        <v>0</v>
      </c>
      <c r="V971" s="27">
        <f>ROUND(E971*U971,2)</f>
        <v>0</v>
      </c>
      <c r="W971" s="27"/>
      <c r="X971" s="18"/>
      <c r="Y971" s="18"/>
      <c r="Z971" s="18"/>
      <c r="AA971" s="18"/>
      <c r="AB971" s="18"/>
      <c r="AC971" s="18"/>
      <c r="AD971" s="18"/>
      <c r="AE971" s="18"/>
      <c r="AF971" s="18"/>
      <c r="AG971" s="18" t="s">
        <v>64</v>
      </c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</row>
    <row r="972" spans="1:60" outlineLevel="1">
      <c r="A972" s="25"/>
      <c r="B972" s="26"/>
      <c r="C972" s="62" t="s">
        <v>1098</v>
      </c>
      <c r="D972" s="60"/>
      <c r="E972" s="61">
        <v>83.21</v>
      </c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18"/>
      <c r="Y972" s="18"/>
      <c r="Z972" s="18"/>
      <c r="AA972" s="18"/>
      <c r="AB972" s="18"/>
      <c r="AC972" s="18"/>
      <c r="AD972" s="18"/>
      <c r="AE972" s="18"/>
      <c r="AF972" s="18"/>
      <c r="AG972" s="18" t="s">
        <v>707</v>
      </c>
      <c r="AH972" s="18">
        <v>0</v>
      </c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</row>
    <row r="973" spans="1:60" outlineLevel="1">
      <c r="A973" s="25"/>
      <c r="B973" s="26"/>
      <c r="C973" s="62" t="s">
        <v>1099</v>
      </c>
      <c r="D973" s="60"/>
      <c r="E973" s="61">
        <v>6.79</v>
      </c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18"/>
      <c r="Y973" s="18"/>
      <c r="Z973" s="18"/>
      <c r="AA973" s="18"/>
      <c r="AB973" s="18"/>
      <c r="AC973" s="18"/>
      <c r="AD973" s="18"/>
      <c r="AE973" s="18"/>
      <c r="AF973" s="18"/>
      <c r="AG973" s="18" t="s">
        <v>707</v>
      </c>
      <c r="AH973" s="18">
        <v>0</v>
      </c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</row>
    <row r="974" spans="1:60" outlineLevel="1">
      <c r="A974" s="38">
        <v>242</v>
      </c>
      <c r="B974" s="39" t="s">
        <v>1100</v>
      </c>
      <c r="C974" s="56" t="s">
        <v>1101</v>
      </c>
      <c r="D974" s="40" t="s">
        <v>1659</v>
      </c>
      <c r="E974" s="41">
        <v>236</v>
      </c>
      <c r="F974" s="42"/>
      <c r="G974" s="43">
        <f>ROUND(E974*F974,2)</f>
        <v>0</v>
      </c>
      <c r="H974" s="42">
        <v>74.7</v>
      </c>
      <c r="I974" s="43">
        <f>ROUND(E974*H974,2)</f>
        <v>17629.2</v>
      </c>
      <c r="J974" s="42">
        <v>0</v>
      </c>
      <c r="K974" s="43">
        <f>ROUND(E974*J974,2)</f>
        <v>0</v>
      </c>
      <c r="L974" s="43">
        <v>21</v>
      </c>
      <c r="M974" s="43">
        <f>G974*(1+L974/100)</f>
        <v>0</v>
      </c>
      <c r="N974" s="43">
        <v>1.2E-4</v>
      </c>
      <c r="O974" s="43">
        <f>ROUND(E974*N974,2)</f>
        <v>0.03</v>
      </c>
      <c r="P974" s="43">
        <v>0</v>
      </c>
      <c r="Q974" s="43">
        <f>ROUND(E974*P974,2)</f>
        <v>0</v>
      </c>
      <c r="R974" s="43" t="s">
        <v>487</v>
      </c>
      <c r="S974" s="43" t="s">
        <v>704</v>
      </c>
      <c r="T974" s="44" t="s">
        <v>705</v>
      </c>
      <c r="U974" s="27">
        <v>0</v>
      </c>
      <c r="V974" s="27">
        <f>ROUND(E974*U974,2)</f>
        <v>0</v>
      </c>
      <c r="W974" s="27"/>
      <c r="X974" s="18"/>
      <c r="Y974" s="18"/>
      <c r="Z974" s="18"/>
      <c r="AA974" s="18"/>
      <c r="AB974" s="18"/>
      <c r="AC974" s="18"/>
      <c r="AD974" s="18"/>
      <c r="AE974" s="18"/>
      <c r="AF974" s="18"/>
      <c r="AG974" s="18" t="s">
        <v>64</v>
      </c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</row>
    <row r="975" spans="1:60" outlineLevel="1">
      <c r="A975" s="25"/>
      <c r="B975" s="26"/>
      <c r="C975" s="62" t="s">
        <v>1102</v>
      </c>
      <c r="D975" s="60"/>
      <c r="E975" s="61">
        <v>235.72</v>
      </c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18"/>
      <c r="Y975" s="18"/>
      <c r="Z975" s="18"/>
      <c r="AA975" s="18"/>
      <c r="AB975" s="18"/>
      <c r="AC975" s="18"/>
      <c r="AD975" s="18"/>
      <c r="AE975" s="18"/>
      <c r="AF975" s="18"/>
      <c r="AG975" s="18" t="s">
        <v>707</v>
      </c>
      <c r="AH975" s="18">
        <v>0</v>
      </c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</row>
    <row r="976" spans="1:60" outlineLevel="1">
      <c r="A976" s="25"/>
      <c r="B976" s="26"/>
      <c r="C976" s="62" t="s">
        <v>1103</v>
      </c>
      <c r="D976" s="60"/>
      <c r="E976" s="61">
        <v>0.28000000000000003</v>
      </c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18"/>
      <c r="Y976" s="18"/>
      <c r="Z976" s="18"/>
      <c r="AA976" s="18"/>
      <c r="AB976" s="18"/>
      <c r="AC976" s="18"/>
      <c r="AD976" s="18"/>
      <c r="AE976" s="18"/>
      <c r="AF976" s="18"/>
      <c r="AG976" s="18" t="s">
        <v>707</v>
      </c>
      <c r="AH976" s="18">
        <v>0</v>
      </c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</row>
    <row r="977" spans="1:60" outlineLevel="1">
      <c r="A977" s="38">
        <v>243</v>
      </c>
      <c r="B977" s="39" t="s">
        <v>1104</v>
      </c>
      <c r="C977" s="56" t="s">
        <v>1105</v>
      </c>
      <c r="D977" s="40" t="s">
        <v>730</v>
      </c>
      <c r="E977" s="41">
        <v>437</v>
      </c>
      <c r="F977" s="42"/>
      <c r="G977" s="43">
        <f>ROUND(E977*F977,2)</f>
        <v>0</v>
      </c>
      <c r="H977" s="42">
        <v>690</v>
      </c>
      <c r="I977" s="43">
        <f>ROUND(E977*H977,2)</f>
        <v>301530</v>
      </c>
      <c r="J977" s="42">
        <v>0</v>
      </c>
      <c r="K977" s="43">
        <f>ROUND(E977*J977,2)</f>
        <v>0</v>
      </c>
      <c r="L977" s="43">
        <v>21</v>
      </c>
      <c r="M977" s="43">
        <f>G977*(1+L977/100)</f>
        <v>0</v>
      </c>
      <c r="N977" s="43">
        <v>2.8999999999999998E-3</v>
      </c>
      <c r="O977" s="43">
        <f>ROUND(E977*N977,2)</f>
        <v>1.27</v>
      </c>
      <c r="P977" s="43">
        <v>0</v>
      </c>
      <c r="Q977" s="43">
        <f>ROUND(E977*P977,2)</f>
        <v>0</v>
      </c>
      <c r="R977" s="43" t="s">
        <v>487</v>
      </c>
      <c r="S977" s="43" t="s">
        <v>704</v>
      </c>
      <c r="T977" s="44" t="s">
        <v>705</v>
      </c>
      <c r="U977" s="27">
        <v>0</v>
      </c>
      <c r="V977" s="27">
        <f>ROUND(E977*U977,2)</f>
        <v>0</v>
      </c>
      <c r="W977" s="27"/>
      <c r="X977" s="18"/>
      <c r="Y977" s="18"/>
      <c r="Z977" s="18"/>
      <c r="AA977" s="18"/>
      <c r="AB977" s="18"/>
      <c r="AC977" s="18"/>
      <c r="AD977" s="18"/>
      <c r="AE977" s="18"/>
      <c r="AF977" s="18"/>
      <c r="AG977" s="18" t="s">
        <v>64</v>
      </c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</row>
    <row r="978" spans="1:60" outlineLevel="1">
      <c r="A978" s="25"/>
      <c r="B978" s="26"/>
      <c r="C978" s="62" t="s">
        <v>1106</v>
      </c>
      <c r="D978" s="60"/>
      <c r="E978" s="61">
        <v>436.84</v>
      </c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18"/>
      <c r="Y978" s="18"/>
      <c r="Z978" s="18"/>
      <c r="AA978" s="18"/>
      <c r="AB978" s="18"/>
      <c r="AC978" s="18"/>
      <c r="AD978" s="18"/>
      <c r="AE978" s="18"/>
      <c r="AF978" s="18"/>
      <c r="AG978" s="18" t="s">
        <v>707</v>
      </c>
      <c r="AH978" s="18">
        <v>0</v>
      </c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</row>
    <row r="979" spans="1:60" outlineLevel="1">
      <c r="A979" s="25"/>
      <c r="B979" s="26"/>
      <c r="C979" s="62" t="s">
        <v>1107</v>
      </c>
      <c r="D979" s="60"/>
      <c r="E979" s="61">
        <v>0.16</v>
      </c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18"/>
      <c r="Y979" s="18"/>
      <c r="Z979" s="18"/>
      <c r="AA979" s="18"/>
      <c r="AB979" s="18"/>
      <c r="AC979" s="18"/>
      <c r="AD979" s="18"/>
      <c r="AE979" s="18"/>
      <c r="AF979" s="18"/>
      <c r="AG979" s="18" t="s">
        <v>707</v>
      </c>
      <c r="AH979" s="18">
        <v>0</v>
      </c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</row>
    <row r="980" spans="1:60">
      <c r="A980" s="32" t="s">
        <v>1299</v>
      </c>
      <c r="B980" s="33" t="s">
        <v>1268</v>
      </c>
      <c r="C980" s="54" t="s">
        <v>1269</v>
      </c>
      <c r="D980" s="34"/>
      <c r="E980" s="35"/>
      <c r="F980" s="36"/>
      <c r="G980" s="36">
        <f>SUMIF(AG981:AG1007,"&lt;&gt;NOR",G981:G1007)</f>
        <v>0</v>
      </c>
      <c r="H980" s="36"/>
      <c r="I980" s="36">
        <f>SUM(I981:I1007)</f>
        <v>42291.92</v>
      </c>
      <c r="J980" s="36"/>
      <c r="K980" s="36">
        <f>SUM(K981:K1007)</f>
        <v>251581.18</v>
      </c>
      <c r="L980" s="36"/>
      <c r="M980" s="36">
        <f>SUM(M981:M1007)</f>
        <v>0</v>
      </c>
      <c r="N980" s="36"/>
      <c r="O980" s="36">
        <f>SUM(O981:O1007)</f>
        <v>3.9099999999999997</v>
      </c>
      <c r="P980" s="36"/>
      <c r="Q980" s="36">
        <f>SUM(Q981:Q1007)</f>
        <v>0</v>
      </c>
      <c r="R980" s="36"/>
      <c r="S980" s="36"/>
      <c r="T980" s="37"/>
      <c r="U980" s="31"/>
      <c r="V980" s="31">
        <f>SUM(V981:V1007)</f>
        <v>0</v>
      </c>
      <c r="W980" s="31"/>
      <c r="AG980" t="s">
        <v>1300</v>
      </c>
    </row>
    <row r="981" spans="1:60" outlineLevel="1">
      <c r="A981" s="38">
        <v>244</v>
      </c>
      <c r="B981" s="39" t="s">
        <v>1078</v>
      </c>
      <c r="C981" s="56" t="s">
        <v>1108</v>
      </c>
      <c r="D981" s="40" t="s">
        <v>730</v>
      </c>
      <c r="E981" s="41">
        <v>221</v>
      </c>
      <c r="F981" s="42"/>
      <c r="G981" s="43">
        <f>ROUND(E981*F981,2)</f>
        <v>0</v>
      </c>
      <c r="H981" s="42">
        <v>0</v>
      </c>
      <c r="I981" s="43">
        <f>ROUND(E981*H981,2)</f>
        <v>0</v>
      </c>
      <c r="J981" s="42">
        <v>600</v>
      </c>
      <c r="K981" s="43">
        <f>ROUND(E981*J981,2)</f>
        <v>132600</v>
      </c>
      <c r="L981" s="43">
        <v>21</v>
      </c>
      <c r="M981" s="43">
        <f>G981*(1+L981/100)</f>
        <v>0</v>
      </c>
      <c r="N981" s="43">
        <v>1.3599999999999999E-2</v>
      </c>
      <c r="O981" s="43">
        <f>ROUND(E981*N981,2)</f>
        <v>3.01</v>
      </c>
      <c r="P981" s="43">
        <v>0</v>
      </c>
      <c r="Q981" s="43">
        <f>ROUND(E981*P981,2)</f>
        <v>0</v>
      </c>
      <c r="R981" s="43"/>
      <c r="S981" s="43" t="s">
        <v>1304</v>
      </c>
      <c r="T981" s="44" t="s">
        <v>1305</v>
      </c>
      <c r="U981" s="27">
        <v>0</v>
      </c>
      <c r="V981" s="27">
        <f>ROUND(E981*U981,2)</f>
        <v>0</v>
      </c>
      <c r="W981" s="27"/>
      <c r="X981" s="18"/>
      <c r="Y981" s="18"/>
      <c r="Z981" s="18"/>
      <c r="AA981" s="18"/>
      <c r="AB981" s="18"/>
      <c r="AC981" s="18"/>
      <c r="AD981" s="18"/>
      <c r="AE981" s="18"/>
      <c r="AF981" s="18"/>
      <c r="AG981" s="18" t="s">
        <v>1306</v>
      </c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</row>
    <row r="982" spans="1:60" outlineLevel="1">
      <c r="A982" s="25"/>
      <c r="B982" s="26"/>
      <c r="C982" s="62" t="s">
        <v>1109</v>
      </c>
      <c r="D982" s="60"/>
      <c r="E982" s="61">
        <v>220.374</v>
      </c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18"/>
      <c r="Y982" s="18"/>
      <c r="Z982" s="18"/>
      <c r="AA982" s="18"/>
      <c r="AB982" s="18"/>
      <c r="AC982" s="18"/>
      <c r="AD982" s="18"/>
      <c r="AE982" s="18"/>
      <c r="AF982" s="18"/>
      <c r="AG982" s="18" t="s">
        <v>707</v>
      </c>
      <c r="AH982" s="18">
        <v>0</v>
      </c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</row>
    <row r="983" spans="1:60" outlineLevel="1">
      <c r="A983" s="25"/>
      <c r="B983" s="26"/>
      <c r="C983" s="62" t="s">
        <v>1110</v>
      </c>
      <c r="D983" s="60"/>
      <c r="E983" s="61">
        <v>0.626</v>
      </c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18"/>
      <c r="Y983" s="18"/>
      <c r="Z983" s="18"/>
      <c r="AA983" s="18"/>
      <c r="AB983" s="18"/>
      <c r="AC983" s="18"/>
      <c r="AD983" s="18"/>
      <c r="AE983" s="18"/>
      <c r="AF983" s="18"/>
      <c r="AG983" s="18" t="s">
        <v>707</v>
      </c>
      <c r="AH983" s="18">
        <v>0</v>
      </c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</row>
    <row r="984" spans="1:60" outlineLevel="1">
      <c r="A984" s="38">
        <v>245</v>
      </c>
      <c r="B984" s="39" t="s">
        <v>1111</v>
      </c>
      <c r="C984" s="56" t="s">
        <v>1112</v>
      </c>
      <c r="D984" s="40" t="s">
        <v>730</v>
      </c>
      <c r="E984" s="41">
        <v>204.05</v>
      </c>
      <c r="F984" s="42"/>
      <c r="G984" s="43">
        <f>ROUND(E984*F984,2)</f>
        <v>0</v>
      </c>
      <c r="H984" s="42">
        <v>20.65</v>
      </c>
      <c r="I984" s="43">
        <f>ROUND(E984*H984,2)</f>
        <v>4213.63</v>
      </c>
      <c r="J984" s="42">
        <v>20.95</v>
      </c>
      <c r="K984" s="43">
        <f>ROUND(E984*J984,2)</f>
        <v>4274.8500000000004</v>
      </c>
      <c r="L984" s="43">
        <v>21</v>
      </c>
      <c r="M984" s="43">
        <f>G984*(1+L984/100)</f>
        <v>0</v>
      </c>
      <c r="N984" s="43">
        <v>2.1000000000000001E-4</v>
      </c>
      <c r="O984" s="43">
        <f>ROUND(E984*N984,2)</f>
        <v>0.04</v>
      </c>
      <c r="P984" s="43">
        <v>0</v>
      </c>
      <c r="Q984" s="43">
        <f>ROUND(E984*P984,2)</f>
        <v>0</v>
      </c>
      <c r="R984" s="43"/>
      <c r="S984" s="43" t="s">
        <v>704</v>
      </c>
      <c r="T984" s="44" t="s">
        <v>705</v>
      </c>
      <c r="U984" s="27">
        <v>0</v>
      </c>
      <c r="V984" s="27">
        <f>ROUND(E984*U984,2)</f>
        <v>0</v>
      </c>
      <c r="W984" s="27"/>
      <c r="X984" s="18"/>
      <c r="Y984" s="18"/>
      <c r="Z984" s="18"/>
      <c r="AA984" s="18"/>
      <c r="AB984" s="18"/>
      <c r="AC984" s="18"/>
      <c r="AD984" s="18"/>
      <c r="AE984" s="18"/>
      <c r="AF984" s="18"/>
      <c r="AG984" s="18" t="s">
        <v>2274</v>
      </c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</row>
    <row r="985" spans="1:60" outlineLevel="1">
      <c r="A985" s="25"/>
      <c r="B985" s="26"/>
      <c r="C985" s="62" t="s">
        <v>1113</v>
      </c>
      <c r="D985" s="60"/>
      <c r="E985" s="61">
        <v>204.05</v>
      </c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18"/>
      <c r="Y985" s="18"/>
      <c r="Z985" s="18"/>
      <c r="AA985" s="18"/>
      <c r="AB985" s="18"/>
      <c r="AC985" s="18"/>
      <c r="AD985" s="18"/>
      <c r="AE985" s="18"/>
      <c r="AF985" s="18"/>
      <c r="AG985" s="18" t="s">
        <v>707</v>
      </c>
      <c r="AH985" s="18">
        <v>0</v>
      </c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</row>
    <row r="986" spans="1:60" outlineLevel="1">
      <c r="A986" s="38">
        <v>246</v>
      </c>
      <c r="B986" s="39" t="s">
        <v>1114</v>
      </c>
      <c r="C986" s="56" t="s">
        <v>1115</v>
      </c>
      <c r="D986" s="40" t="s">
        <v>730</v>
      </c>
      <c r="E986" s="41">
        <v>204.05</v>
      </c>
      <c r="F986" s="42"/>
      <c r="G986" s="43">
        <f>ROUND(E986*F986,2)</f>
        <v>0</v>
      </c>
      <c r="H986" s="42">
        <v>80.77</v>
      </c>
      <c r="I986" s="43">
        <f>ROUND(E986*H986,2)</f>
        <v>16481.12</v>
      </c>
      <c r="J986" s="42">
        <v>543.23</v>
      </c>
      <c r="K986" s="43">
        <f>ROUND(E986*J986,2)</f>
        <v>110846.08</v>
      </c>
      <c r="L986" s="43">
        <v>21</v>
      </c>
      <c r="M986" s="43">
        <f>G986*(1+L986/100)</f>
        <v>0</v>
      </c>
      <c r="N986" s="43">
        <v>4.1900000000000001E-3</v>
      </c>
      <c r="O986" s="43">
        <f>ROUND(E986*N986,2)</f>
        <v>0.85</v>
      </c>
      <c r="P986" s="43">
        <v>0</v>
      </c>
      <c r="Q986" s="43">
        <f>ROUND(E986*P986,2)</f>
        <v>0</v>
      </c>
      <c r="R986" s="43"/>
      <c r="S986" s="43" t="s">
        <v>704</v>
      </c>
      <c r="T986" s="44" t="s">
        <v>705</v>
      </c>
      <c r="U986" s="27">
        <v>0</v>
      </c>
      <c r="V986" s="27">
        <f>ROUND(E986*U986,2)</f>
        <v>0</v>
      </c>
      <c r="W986" s="27"/>
      <c r="X986" s="18"/>
      <c r="Y986" s="18"/>
      <c r="Z986" s="18"/>
      <c r="AA986" s="18"/>
      <c r="AB986" s="18"/>
      <c r="AC986" s="18"/>
      <c r="AD986" s="18"/>
      <c r="AE986" s="18"/>
      <c r="AF986" s="18"/>
      <c r="AG986" s="18" t="s">
        <v>2274</v>
      </c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</row>
    <row r="987" spans="1:60" outlineLevel="1">
      <c r="A987" s="25"/>
      <c r="B987" s="26"/>
      <c r="C987" s="62" t="s">
        <v>1116</v>
      </c>
      <c r="D987" s="60"/>
      <c r="E987" s="61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18"/>
      <c r="Y987" s="18"/>
      <c r="Z987" s="18"/>
      <c r="AA987" s="18"/>
      <c r="AB987" s="18"/>
      <c r="AC987" s="18"/>
      <c r="AD987" s="18"/>
      <c r="AE987" s="18"/>
      <c r="AF987" s="18"/>
      <c r="AG987" s="18" t="s">
        <v>707</v>
      </c>
      <c r="AH987" s="18">
        <v>0</v>
      </c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</row>
    <row r="988" spans="1:60" outlineLevel="1">
      <c r="A988" s="25"/>
      <c r="B988" s="26"/>
      <c r="C988" s="62" t="s">
        <v>1117</v>
      </c>
      <c r="D988" s="60"/>
      <c r="E988" s="61">
        <v>12.75</v>
      </c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18"/>
      <c r="Y988" s="18"/>
      <c r="Z988" s="18"/>
      <c r="AA988" s="18"/>
      <c r="AB988" s="18"/>
      <c r="AC988" s="18"/>
      <c r="AD988" s="18"/>
      <c r="AE988" s="18"/>
      <c r="AF988" s="18"/>
      <c r="AG988" s="18" t="s">
        <v>707</v>
      </c>
      <c r="AH988" s="18">
        <v>0</v>
      </c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</row>
    <row r="989" spans="1:60" outlineLevel="1">
      <c r="A989" s="25"/>
      <c r="B989" s="26"/>
      <c r="C989" s="62" t="s">
        <v>1118</v>
      </c>
      <c r="D989" s="60"/>
      <c r="E989" s="61">
        <v>14.2</v>
      </c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18"/>
      <c r="Y989" s="18"/>
      <c r="Z989" s="18"/>
      <c r="AA989" s="18"/>
      <c r="AB989" s="18"/>
      <c r="AC989" s="18"/>
      <c r="AD989" s="18"/>
      <c r="AE989" s="18"/>
      <c r="AF989" s="18"/>
      <c r="AG989" s="18" t="s">
        <v>707</v>
      </c>
      <c r="AH989" s="18">
        <v>0</v>
      </c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</row>
    <row r="990" spans="1:60" outlineLevel="1">
      <c r="A990" s="25"/>
      <c r="B990" s="26"/>
      <c r="C990" s="62" t="s">
        <v>1119</v>
      </c>
      <c r="D990" s="60"/>
      <c r="E990" s="61">
        <v>14.05</v>
      </c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18"/>
      <c r="Y990" s="18"/>
      <c r="Z990" s="18"/>
      <c r="AA990" s="18"/>
      <c r="AB990" s="18"/>
      <c r="AC990" s="18"/>
      <c r="AD990" s="18"/>
      <c r="AE990" s="18"/>
      <c r="AF990" s="18"/>
      <c r="AG990" s="18" t="s">
        <v>707</v>
      </c>
      <c r="AH990" s="18">
        <v>0</v>
      </c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</row>
    <row r="991" spans="1:60" outlineLevel="1">
      <c r="A991" s="25"/>
      <c r="B991" s="26"/>
      <c r="C991" s="62" t="s">
        <v>1120</v>
      </c>
      <c r="D991" s="60"/>
      <c r="E991" s="61">
        <v>19.02</v>
      </c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18"/>
      <c r="Y991" s="18"/>
      <c r="Z991" s="18"/>
      <c r="AA991" s="18"/>
      <c r="AB991" s="18"/>
      <c r="AC991" s="18"/>
      <c r="AD991" s="18"/>
      <c r="AE991" s="18"/>
      <c r="AF991" s="18"/>
      <c r="AG991" s="18" t="s">
        <v>707</v>
      </c>
      <c r="AH991" s="18">
        <v>0</v>
      </c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</row>
    <row r="992" spans="1:60" outlineLevel="1">
      <c r="A992" s="25"/>
      <c r="B992" s="26"/>
      <c r="C992" s="62" t="s">
        <v>1121</v>
      </c>
      <c r="D992" s="60"/>
      <c r="E992" s="61">
        <v>21.95</v>
      </c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18"/>
      <c r="Y992" s="18"/>
      <c r="Z992" s="18"/>
      <c r="AA992" s="18"/>
      <c r="AB992" s="18"/>
      <c r="AC992" s="18"/>
      <c r="AD992" s="18"/>
      <c r="AE992" s="18"/>
      <c r="AF992" s="18"/>
      <c r="AG992" s="18" t="s">
        <v>707</v>
      </c>
      <c r="AH992" s="18">
        <v>0</v>
      </c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</row>
    <row r="993" spans="1:60" outlineLevel="1">
      <c r="A993" s="25"/>
      <c r="B993" s="26"/>
      <c r="C993" s="62" t="s">
        <v>1122</v>
      </c>
      <c r="D993" s="60"/>
      <c r="E993" s="61">
        <v>22.2</v>
      </c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18"/>
      <c r="Y993" s="18"/>
      <c r="Z993" s="18"/>
      <c r="AA993" s="18"/>
      <c r="AB993" s="18"/>
      <c r="AC993" s="18"/>
      <c r="AD993" s="18"/>
      <c r="AE993" s="18"/>
      <c r="AF993" s="18"/>
      <c r="AG993" s="18" t="s">
        <v>707</v>
      </c>
      <c r="AH993" s="18">
        <v>0</v>
      </c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</row>
    <row r="994" spans="1:60" outlineLevel="1">
      <c r="A994" s="25"/>
      <c r="B994" s="26"/>
      <c r="C994" s="62" t="s">
        <v>1123</v>
      </c>
      <c r="D994" s="60"/>
      <c r="E994" s="61">
        <v>13.1</v>
      </c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18"/>
      <c r="Y994" s="18"/>
      <c r="Z994" s="18"/>
      <c r="AA994" s="18"/>
      <c r="AB994" s="18"/>
      <c r="AC994" s="18"/>
      <c r="AD994" s="18"/>
      <c r="AE994" s="18"/>
      <c r="AF994" s="18"/>
      <c r="AG994" s="18" t="s">
        <v>707</v>
      </c>
      <c r="AH994" s="18">
        <v>0</v>
      </c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</row>
    <row r="995" spans="1:60" outlineLevel="1">
      <c r="A995" s="25"/>
      <c r="B995" s="26"/>
      <c r="C995" s="62" t="s">
        <v>1124</v>
      </c>
      <c r="D995" s="60"/>
      <c r="E995" s="61">
        <v>11.2</v>
      </c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18"/>
      <c r="Y995" s="18"/>
      <c r="Z995" s="18"/>
      <c r="AA995" s="18"/>
      <c r="AB995" s="18"/>
      <c r="AC995" s="18"/>
      <c r="AD995" s="18"/>
      <c r="AE995" s="18"/>
      <c r="AF995" s="18"/>
      <c r="AG995" s="18" t="s">
        <v>707</v>
      </c>
      <c r="AH995" s="18">
        <v>0</v>
      </c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</row>
    <row r="996" spans="1:60" outlineLevel="1">
      <c r="A996" s="25"/>
      <c r="B996" s="26"/>
      <c r="C996" s="62" t="s">
        <v>1125</v>
      </c>
      <c r="D996" s="60"/>
      <c r="E996" s="61">
        <v>11.2</v>
      </c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18"/>
      <c r="Y996" s="18"/>
      <c r="Z996" s="18"/>
      <c r="AA996" s="18"/>
      <c r="AB996" s="18"/>
      <c r="AC996" s="18"/>
      <c r="AD996" s="18"/>
      <c r="AE996" s="18"/>
      <c r="AF996" s="18"/>
      <c r="AG996" s="18" t="s">
        <v>707</v>
      </c>
      <c r="AH996" s="18">
        <v>0</v>
      </c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</row>
    <row r="997" spans="1:60" outlineLevel="1">
      <c r="A997" s="25"/>
      <c r="B997" s="26"/>
      <c r="C997" s="62" t="s">
        <v>1126</v>
      </c>
      <c r="D997" s="60"/>
      <c r="E997" s="61">
        <v>11.2</v>
      </c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18"/>
      <c r="Y997" s="18"/>
      <c r="Z997" s="18"/>
      <c r="AA997" s="18"/>
      <c r="AB997" s="18"/>
      <c r="AC997" s="18"/>
      <c r="AD997" s="18"/>
      <c r="AE997" s="18"/>
      <c r="AF997" s="18"/>
      <c r="AG997" s="18" t="s">
        <v>707</v>
      </c>
      <c r="AH997" s="18">
        <v>0</v>
      </c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</row>
    <row r="998" spans="1:60" outlineLevel="1">
      <c r="A998" s="25"/>
      <c r="B998" s="26"/>
      <c r="C998" s="62" t="s">
        <v>1127</v>
      </c>
      <c r="D998" s="60"/>
      <c r="E998" s="61">
        <v>14.5</v>
      </c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18"/>
      <c r="Y998" s="18"/>
      <c r="Z998" s="18"/>
      <c r="AA998" s="18"/>
      <c r="AB998" s="18"/>
      <c r="AC998" s="18"/>
      <c r="AD998" s="18"/>
      <c r="AE998" s="18"/>
      <c r="AF998" s="18"/>
      <c r="AG998" s="18" t="s">
        <v>707</v>
      </c>
      <c r="AH998" s="18">
        <v>0</v>
      </c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</row>
    <row r="999" spans="1:60" outlineLevel="1">
      <c r="A999" s="25"/>
      <c r="B999" s="26"/>
      <c r="C999" s="62" t="s">
        <v>1128</v>
      </c>
      <c r="D999" s="60"/>
      <c r="E999" s="61">
        <v>32.67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18"/>
      <c r="Y999" s="18"/>
      <c r="Z999" s="18"/>
      <c r="AA999" s="18"/>
      <c r="AB999" s="18"/>
      <c r="AC999" s="18"/>
      <c r="AD999" s="18"/>
      <c r="AE999" s="18"/>
      <c r="AF999" s="18"/>
      <c r="AG999" s="18" t="s">
        <v>707</v>
      </c>
      <c r="AH999" s="18">
        <v>0</v>
      </c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</row>
    <row r="1000" spans="1:60" outlineLevel="1">
      <c r="A1000" s="25"/>
      <c r="B1000" s="26"/>
      <c r="C1000" s="62" t="s">
        <v>1129</v>
      </c>
      <c r="D1000" s="60"/>
      <c r="E1000" s="61">
        <v>6</v>
      </c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 t="s">
        <v>707</v>
      </c>
      <c r="AH1000" s="18">
        <v>0</v>
      </c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</row>
    <row r="1001" spans="1:60" outlineLevel="1">
      <c r="A1001" s="38">
        <v>247</v>
      </c>
      <c r="B1001" s="39" t="s">
        <v>1130</v>
      </c>
      <c r="C1001" s="56" t="s">
        <v>1131</v>
      </c>
      <c r="D1001" s="40" t="s">
        <v>730</v>
      </c>
      <c r="E1001" s="41">
        <v>6</v>
      </c>
      <c r="F1001" s="42"/>
      <c r="G1001" s="43">
        <f>ROUND(E1001*F1001,2)</f>
        <v>0</v>
      </c>
      <c r="H1001" s="42">
        <v>0</v>
      </c>
      <c r="I1001" s="43">
        <f>ROUND(E1001*H1001,2)</f>
        <v>0</v>
      </c>
      <c r="J1001" s="42">
        <v>54.5</v>
      </c>
      <c r="K1001" s="43">
        <f>ROUND(E1001*J1001,2)</f>
        <v>327</v>
      </c>
      <c r="L1001" s="43">
        <v>21</v>
      </c>
      <c r="M1001" s="43">
        <f>G1001*(1+L1001/100)</f>
        <v>0</v>
      </c>
      <c r="N1001" s="43">
        <v>0</v>
      </c>
      <c r="O1001" s="43">
        <f>ROUND(E1001*N1001,2)</f>
        <v>0</v>
      </c>
      <c r="P1001" s="43">
        <v>0</v>
      </c>
      <c r="Q1001" s="43">
        <f>ROUND(E1001*P1001,2)</f>
        <v>0</v>
      </c>
      <c r="R1001" s="43"/>
      <c r="S1001" s="43" t="s">
        <v>704</v>
      </c>
      <c r="T1001" s="44" t="s">
        <v>705</v>
      </c>
      <c r="U1001" s="27">
        <v>0</v>
      </c>
      <c r="V1001" s="27">
        <f>ROUND(E1001*U1001,2)</f>
        <v>0</v>
      </c>
      <c r="W1001" s="27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 t="s">
        <v>2274</v>
      </c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</row>
    <row r="1002" spans="1:60" outlineLevel="1">
      <c r="A1002" s="25"/>
      <c r="B1002" s="26"/>
      <c r="C1002" s="62" t="s">
        <v>1129</v>
      </c>
      <c r="D1002" s="60"/>
      <c r="E1002" s="61">
        <v>6</v>
      </c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 t="s">
        <v>707</v>
      </c>
      <c r="AH1002" s="18">
        <v>0</v>
      </c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</row>
    <row r="1003" spans="1:60" outlineLevel="1">
      <c r="A1003" s="38">
        <v>248</v>
      </c>
      <c r="B1003" s="39" t="s">
        <v>1132</v>
      </c>
      <c r="C1003" s="56" t="s">
        <v>1133</v>
      </c>
      <c r="D1003" s="40" t="s">
        <v>1659</v>
      </c>
      <c r="E1003" s="41">
        <v>29</v>
      </c>
      <c r="F1003" s="42"/>
      <c r="G1003" s="43">
        <f>ROUND(E1003*F1003,2)</f>
        <v>0</v>
      </c>
      <c r="H1003" s="42">
        <v>744.73</v>
      </c>
      <c r="I1003" s="43">
        <f>ROUND(E1003*H1003,2)</f>
        <v>21597.17</v>
      </c>
      <c r="J1003" s="42">
        <v>50.27</v>
      </c>
      <c r="K1003" s="43">
        <f>ROUND(E1003*J1003,2)</f>
        <v>1457.83</v>
      </c>
      <c r="L1003" s="43">
        <v>21</v>
      </c>
      <c r="M1003" s="43">
        <f>G1003*(1+L1003/100)</f>
        <v>0</v>
      </c>
      <c r="N1003" s="43">
        <v>4.2999999999999999E-4</v>
      </c>
      <c r="O1003" s="43">
        <f>ROUND(E1003*N1003,2)</f>
        <v>0.01</v>
      </c>
      <c r="P1003" s="43">
        <v>0</v>
      </c>
      <c r="Q1003" s="43">
        <f>ROUND(E1003*P1003,2)</f>
        <v>0</v>
      </c>
      <c r="R1003" s="43"/>
      <c r="S1003" s="43" t="s">
        <v>704</v>
      </c>
      <c r="T1003" s="44" t="s">
        <v>705</v>
      </c>
      <c r="U1003" s="27">
        <v>0</v>
      </c>
      <c r="V1003" s="27">
        <f>ROUND(E1003*U1003,2)</f>
        <v>0</v>
      </c>
      <c r="W1003" s="27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 t="s">
        <v>2274</v>
      </c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</row>
    <row r="1004" spans="1:60" outlineLevel="1">
      <c r="A1004" s="25"/>
      <c r="B1004" s="26"/>
      <c r="C1004" s="62" t="s">
        <v>1134</v>
      </c>
      <c r="D1004" s="60"/>
      <c r="E1004" s="61">
        <v>6.5</v>
      </c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 t="s">
        <v>707</v>
      </c>
      <c r="AH1004" s="18">
        <v>0</v>
      </c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</row>
    <row r="1005" spans="1:60" outlineLevel="1">
      <c r="A1005" s="25"/>
      <c r="B1005" s="26"/>
      <c r="C1005" s="62" t="s">
        <v>1135</v>
      </c>
      <c r="D1005" s="60"/>
      <c r="E1005" s="61">
        <v>6.5</v>
      </c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 t="s">
        <v>707</v>
      </c>
      <c r="AH1005" s="18">
        <v>0</v>
      </c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</row>
    <row r="1006" spans="1:60" outlineLevel="1">
      <c r="A1006" s="25"/>
      <c r="B1006" s="26"/>
      <c r="C1006" s="62" t="s">
        <v>1136</v>
      </c>
      <c r="D1006" s="60"/>
      <c r="E1006" s="61">
        <v>16</v>
      </c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 t="s">
        <v>707</v>
      </c>
      <c r="AH1006" s="18">
        <v>0</v>
      </c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</row>
    <row r="1007" spans="1:60" outlineLevel="1">
      <c r="A1007" s="45">
        <v>249</v>
      </c>
      <c r="B1007" s="46" t="s">
        <v>1137</v>
      </c>
      <c r="C1007" s="55" t="s">
        <v>1138</v>
      </c>
      <c r="D1007" s="47" t="s">
        <v>748</v>
      </c>
      <c r="E1007" s="48">
        <v>3.9158900000000001</v>
      </c>
      <c r="F1007" s="49"/>
      <c r="G1007" s="50">
        <f>ROUND(E1007*F1007,2)</f>
        <v>0</v>
      </c>
      <c r="H1007" s="49">
        <v>0</v>
      </c>
      <c r="I1007" s="50">
        <f>ROUND(E1007*H1007,2)</f>
        <v>0</v>
      </c>
      <c r="J1007" s="49">
        <v>530</v>
      </c>
      <c r="K1007" s="50">
        <f>ROUND(E1007*J1007,2)</f>
        <v>2075.42</v>
      </c>
      <c r="L1007" s="50">
        <v>21</v>
      </c>
      <c r="M1007" s="50">
        <f>G1007*(1+L1007/100)</f>
        <v>0</v>
      </c>
      <c r="N1007" s="50">
        <v>0</v>
      </c>
      <c r="O1007" s="50">
        <f>ROUND(E1007*N1007,2)</f>
        <v>0</v>
      </c>
      <c r="P1007" s="50">
        <v>0</v>
      </c>
      <c r="Q1007" s="50">
        <f>ROUND(E1007*P1007,2)</f>
        <v>0</v>
      </c>
      <c r="R1007" s="50"/>
      <c r="S1007" s="50" t="s">
        <v>704</v>
      </c>
      <c r="T1007" s="51" t="s">
        <v>705</v>
      </c>
      <c r="U1007" s="27">
        <v>0</v>
      </c>
      <c r="V1007" s="27">
        <f>ROUND(E1007*U1007,2)</f>
        <v>0</v>
      </c>
      <c r="W1007" s="27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 t="s">
        <v>61</v>
      </c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</row>
    <row r="1008" spans="1:60">
      <c r="A1008" s="32" t="s">
        <v>1299</v>
      </c>
      <c r="B1008" s="33" t="s">
        <v>1270</v>
      </c>
      <c r="C1008" s="54" t="s">
        <v>1271</v>
      </c>
      <c r="D1008" s="34"/>
      <c r="E1008" s="35"/>
      <c r="F1008" s="36"/>
      <c r="G1008" s="36">
        <f>SUMIF(AG1009:AG1024,"&lt;&gt;NOR",G1009:G1024)</f>
        <v>0</v>
      </c>
      <c r="H1008" s="36"/>
      <c r="I1008" s="36">
        <f>SUM(I1009:I1024)</f>
        <v>16555.899999999998</v>
      </c>
      <c r="J1008" s="36"/>
      <c r="K1008" s="36">
        <f>SUM(K1009:K1024)</f>
        <v>12411.13</v>
      </c>
      <c r="L1008" s="36"/>
      <c r="M1008" s="36">
        <f>SUM(M1009:M1024)</f>
        <v>0</v>
      </c>
      <c r="N1008" s="36"/>
      <c r="O1008" s="36">
        <f>SUM(O1009:O1024)</f>
        <v>0.12</v>
      </c>
      <c r="P1008" s="36"/>
      <c r="Q1008" s="36">
        <f>SUM(Q1009:Q1024)</f>
        <v>0</v>
      </c>
      <c r="R1008" s="36"/>
      <c r="S1008" s="36"/>
      <c r="T1008" s="37"/>
      <c r="U1008" s="31"/>
      <c r="V1008" s="31">
        <f>SUM(V1009:V1024)</f>
        <v>0</v>
      </c>
      <c r="W1008" s="31"/>
      <c r="AG1008" t="s">
        <v>1300</v>
      </c>
    </row>
    <row r="1009" spans="1:60" outlineLevel="1">
      <c r="A1009" s="38">
        <v>250</v>
      </c>
      <c r="B1009" s="39" t="s">
        <v>1139</v>
      </c>
      <c r="C1009" s="56" t="s">
        <v>1140</v>
      </c>
      <c r="D1009" s="40" t="s">
        <v>730</v>
      </c>
      <c r="E1009" s="41">
        <v>68.361999999999995</v>
      </c>
      <c r="F1009" s="42"/>
      <c r="G1009" s="43">
        <f>ROUND(E1009*F1009,2)</f>
        <v>0</v>
      </c>
      <c r="H1009" s="42">
        <v>8.02</v>
      </c>
      <c r="I1009" s="43">
        <f>ROUND(E1009*H1009,2)</f>
        <v>548.26</v>
      </c>
      <c r="J1009" s="42">
        <v>52.58</v>
      </c>
      <c r="K1009" s="43">
        <f>ROUND(E1009*J1009,2)</f>
        <v>3594.47</v>
      </c>
      <c r="L1009" s="43">
        <v>21</v>
      </c>
      <c r="M1009" s="43">
        <f>G1009*(1+L1009/100)</f>
        <v>0</v>
      </c>
      <c r="N1009" s="43">
        <v>8.0000000000000007E-5</v>
      </c>
      <c r="O1009" s="43">
        <f>ROUND(E1009*N1009,2)</f>
        <v>0.01</v>
      </c>
      <c r="P1009" s="43">
        <v>0</v>
      </c>
      <c r="Q1009" s="43">
        <f>ROUND(E1009*P1009,2)</f>
        <v>0</v>
      </c>
      <c r="R1009" s="43"/>
      <c r="S1009" s="43" t="s">
        <v>704</v>
      </c>
      <c r="T1009" s="44" t="s">
        <v>705</v>
      </c>
      <c r="U1009" s="27">
        <v>0</v>
      </c>
      <c r="V1009" s="27">
        <f>ROUND(E1009*U1009,2)</f>
        <v>0</v>
      </c>
      <c r="W1009" s="27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 t="s">
        <v>2274</v>
      </c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</row>
    <row r="1010" spans="1:60" outlineLevel="1">
      <c r="A1010" s="25"/>
      <c r="B1010" s="26"/>
      <c r="C1010" s="62" t="s">
        <v>1141</v>
      </c>
      <c r="D1010" s="60"/>
      <c r="E1010" s="61">
        <v>2.91</v>
      </c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 t="s">
        <v>707</v>
      </c>
      <c r="AH1010" s="18">
        <v>0</v>
      </c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</row>
    <row r="1011" spans="1:60" outlineLevel="1">
      <c r="A1011" s="25"/>
      <c r="B1011" s="26"/>
      <c r="C1011" s="62" t="s">
        <v>1142</v>
      </c>
      <c r="D1011" s="60"/>
      <c r="E1011" s="61">
        <v>2.46</v>
      </c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 t="s">
        <v>707</v>
      </c>
      <c r="AH1011" s="18">
        <v>0</v>
      </c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</row>
    <row r="1012" spans="1:60" outlineLevel="1">
      <c r="A1012" s="25"/>
      <c r="B1012" s="26"/>
      <c r="C1012" s="62" t="s">
        <v>1143</v>
      </c>
      <c r="D1012" s="60"/>
      <c r="E1012" s="61">
        <v>6.46</v>
      </c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 t="s">
        <v>707</v>
      </c>
      <c r="AH1012" s="18">
        <v>0</v>
      </c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</row>
    <row r="1013" spans="1:60" outlineLevel="1">
      <c r="A1013" s="25"/>
      <c r="B1013" s="26"/>
      <c r="C1013" s="62" t="s">
        <v>2024</v>
      </c>
      <c r="D1013" s="60"/>
      <c r="E1013" s="61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 t="s">
        <v>707</v>
      </c>
      <c r="AH1013" s="18">
        <v>0</v>
      </c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</row>
    <row r="1014" spans="1:60" outlineLevel="1">
      <c r="A1014" s="25"/>
      <c r="B1014" s="26"/>
      <c r="C1014" s="62" t="s">
        <v>1144</v>
      </c>
      <c r="D1014" s="60"/>
      <c r="E1014" s="61">
        <v>39.29</v>
      </c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 t="s">
        <v>707</v>
      </c>
      <c r="AH1014" s="18">
        <v>0</v>
      </c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</row>
    <row r="1015" spans="1:60" outlineLevel="1">
      <c r="A1015" s="25"/>
      <c r="B1015" s="26"/>
      <c r="C1015" s="62" t="s">
        <v>1145</v>
      </c>
      <c r="D1015" s="60"/>
      <c r="E1015" s="61">
        <v>5.57</v>
      </c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 t="s">
        <v>707</v>
      </c>
      <c r="AH1015" s="18">
        <v>0</v>
      </c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</row>
    <row r="1016" spans="1:60" outlineLevel="1">
      <c r="A1016" s="25"/>
      <c r="B1016" s="26"/>
      <c r="C1016" s="62" t="s">
        <v>2026</v>
      </c>
      <c r="D1016" s="60"/>
      <c r="E1016" s="61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 t="s">
        <v>707</v>
      </c>
      <c r="AH1016" s="18">
        <v>0</v>
      </c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</row>
    <row r="1017" spans="1:60" outlineLevel="1">
      <c r="A1017" s="25"/>
      <c r="B1017" s="26"/>
      <c r="C1017" s="62" t="s">
        <v>1146</v>
      </c>
      <c r="D1017" s="60"/>
      <c r="E1017" s="61">
        <v>10.18</v>
      </c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 t="s">
        <v>707</v>
      </c>
      <c r="AH1017" s="18">
        <v>0</v>
      </c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/>
      <c r="BG1017" s="18"/>
      <c r="BH1017" s="18"/>
    </row>
    <row r="1018" spans="1:60" outlineLevel="1">
      <c r="A1018" s="25"/>
      <c r="B1018" s="26"/>
      <c r="C1018" s="62" t="s">
        <v>1147</v>
      </c>
      <c r="D1018" s="60"/>
      <c r="E1018" s="61">
        <v>1.5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 t="s">
        <v>707</v>
      </c>
      <c r="AH1018" s="18">
        <v>0</v>
      </c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</row>
    <row r="1019" spans="1:60" outlineLevel="1">
      <c r="A1019" s="38">
        <v>251</v>
      </c>
      <c r="B1019" s="39" t="s">
        <v>1148</v>
      </c>
      <c r="C1019" s="56" t="s">
        <v>1149</v>
      </c>
      <c r="D1019" s="40" t="s">
        <v>730</v>
      </c>
      <c r="E1019" s="41">
        <v>45.045000000000002</v>
      </c>
      <c r="F1019" s="42"/>
      <c r="G1019" s="43">
        <f>ROUND(E1019*F1019,2)</f>
        <v>0</v>
      </c>
      <c r="H1019" s="42">
        <v>333.86</v>
      </c>
      <c r="I1019" s="43">
        <f>ROUND(E1019*H1019,2)</f>
        <v>15038.72</v>
      </c>
      <c r="J1019" s="42">
        <v>171.14</v>
      </c>
      <c r="K1019" s="43">
        <f>ROUND(E1019*J1019,2)</f>
        <v>7709</v>
      </c>
      <c r="L1019" s="43">
        <v>21</v>
      </c>
      <c r="M1019" s="43">
        <f>G1019*(1+L1019/100)</f>
        <v>0</v>
      </c>
      <c r="N1019" s="43">
        <v>2.16E-3</v>
      </c>
      <c r="O1019" s="43">
        <f>ROUND(E1019*N1019,2)</f>
        <v>0.1</v>
      </c>
      <c r="P1019" s="43">
        <v>0</v>
      </c>
      <c r="Q1019" s="43">
        <f>ROUND(E1019*P1019,2)</f>
        <v>0</v>
      </c>
      <c r="R1019" s="43"/>
      <c r="S1019" s="43" t="s">
        <v>704</v>
      </c>
      <c r="T1019" s="44" t="s">
        <v>705</v>
      </c>
      <c r="U1019" s="27">
        <v>0</v>
      </c>
      <c r="V1019" s="27">
        <f>ROUND(E1019*U1019,2)</f>
        <v>0</v>
      </c>
      <c r="W1019" s="27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 t="s">
        <v>2274</v>
      </c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</row>
    <row r="1020" spans="1:60" outlineLevel="1">
      <c r="A1020" s="25"/>
      <c r="B1020" s="26"/>
      <c r="C1020" s="62" t="s">
        <v>1150</v>
      </c>
      <c r="D1020" s="60"/>
      <c r="E1020" s="61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 t="s">
        <v>707</v>
      </c>
      <c r="AH1020" s="18">
        <v>0</v>
      </c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</row>
    <row r="1021" spans="1:60" outlineLevel="1">
      <c r="A1021" s="25"/>
      <c r="B1021" s="26"/>
      <c r="C1021" s="62" t="s">
        <v>1151</v>
      </c>
      <c r="D1021" s="60"/>
      <c r="E1021" s="61">
        <v>8.24</v>
      </c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 t="s">
        <v>707</v>
      </c>
      <c r="AH1021" s="18">
        <v>0</v>
      </c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</row>
    <row r="1022" spans="1:60" outlineLevel="1">
      <c r="A1022" s="25"/>
      <c r="B1022" s="26"/>
      <c r="C1022" s="62" t="s">
        <v>1152</v>
      </c>
      <c r="D1022" s="60"/>
      <c r="E1022" s="61">
        <v>36.799999999999997</v>
      </c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 t="s">
        <v>707</v>
      </c>
      <c r="AH1022" s="18">
        <v>0</v>
      </c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</row>
    <row r="1023" spans="1:60" outlineLevel="1">
      <c r="A1023" s="38">
        <v>252</v>
      </c>
      <c r="B1023" s="39" t="s">
        <v>1153</v>
      </c>
      <c r="C1023" s="56" t="s">
        <v>1154</v>
      </c>
      <c r="D1023" s="40" t="s">
        <v>730</v>
      </c>
      <c r="E1023" s="41">
        <v>45.045000000000002</v>
      </c>
      <c r="F1023" s="42"/>
      <c r="G1023" s="43">
        <f>ROUND(E1023*F1023,2)</f>
        <v>0</v>
      </c>
      <c r="H1023" s="42">
        <v>21.51</v>
      </c>
      <c r="I1023" s="43">
        <f>ROUND(E1023*H1023,2)</f>
        <v>968.92</v>
      </c>
      <c r="J1023" s="42">
        <v>24.59</v>
      </c>
      <c r="K1023" s="43">
        <f>ROUND(E1023*J1023,2)</f>
        <v>1107.6600000000001</v>
      </c>
      <c r="L1023" s="43">
        <v>21</v>
      </c>
      <c r="M1023" s="43">
        <f>G1023*(1+L1023/100)</f>
        <v>0</v>
      </c>
      <c r="N1023" s="43">
        <v>1.9000000000000001E-4</v>
      </c>
      <c r="O1023" s="43">
        <f>ROUND(E1023*N1023,2)</f>
        <v>0.01</v>
      </c>
      <c r="P1023" s="43">
        <v>0</v>
      </c>
      <c r="Q1023" s="43">
        <f>ROUND(E1023*P1023,2)</f>
        <v>0</v>
      </c>
      <c r="R1023" s="43"/>
      <c r="S1023" s="43" t="s">
        <v>704</v>
      </c>
      <c r="T1023" s="44" t="s">
        <v>705</v>
      </c>
      <c r="U1023" s="27">
        <v>0</v>
      </c>
      <c r="V1023" s="27">
        <f>ROUND(E1023*U1023,2)</f>
        <v>0</v>
      </c>
      <c r="W1023" s="27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 t="s">
        <v>2274</v>
      </c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</row>
    <row r="1024" spans="1:60" outlineLevel="1">
      <c r="A1024" s="25"/>
      <c r="B1024" s="26"/>
      <c r="C1024" s="62" t="s">
        <v>1155</v>
      </c>
      <c r="D1024" s="60"/>
      <c r="E1024" s="61">
        <v>45.05</v>
      </c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 t="s">
        <v>707</v>
      </c>
      <c r="AH1024" s="18">
        <v>0</v>
      </c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</row>
    <row r="1025" spans="1:60">
      <c r="A1025" s="32" t="s">
        <v>1299</v>
      </c>
      <c r="B1025" s="33" t="s">
        <v>1272</v>
      </c>
      <c r="C1025" s="54" t="s">
        <v>1273</v>
      </c>
      <c r="D1025" s="34"/>
      <c r="E1025" s="35"/>
      <c r="F1025" s="36"/>
      <c r="G1025" s="36">
        <f>SUMIF(AG1026:AG1031,"&lt;&gt;NOR",G1026:G1031)</f>
        <v>0</v>
      </c>
      <c r="H1025" s="36"/>
      <c r="I1025" s="36">
        <f>SUM(I1026:I1031)</f>
        <v>13991.14</v>
      </c>
      <c r="J1025" s="36"/>
      <c r="K1025" s="36">
        <f>SUM(K1026:K1031)</f>
        <v>63201.340000000004</v>
      </c>
      <c r="L1025" s="36"/>
      <c r="M1025" s="36">
        <f>SUM(M1026:M1031)</f>
        <v>0</v>
      </c>
      <c r="N1025" s="36"/>
      <c r="O1025" s="36">
        <f>SUM(O1026:O1031)</f>
        <v>0.5</v>
      </c>
      <c r="P1025" s="36"/>
      <c r="Q1025" s="36">
        <f>SUM(Q1026:Q1031)</f>
        <v>0</v>
      </c>
      <c r="R1025" s="36"/>
      <c r="S1025" s="36"/>
      <c r="T1025" s="37"/>
      <c r="U1025" s="31"/>
      <c r="V1025" s="31">
        <f>SUM(V1026:V1031)</f>
        <v>0</v>
      </c>
      <c r="W1025" s="31"/>
      <c r="AG1025" t="s">
        <v>1300</v>
      </c>
    </row>
    <row r="1026" spans="1:60" outlineLevel="1">
      <c r="A1026" s="38">
        <v>253</v>
      </c>
      <c r="B1026" s="39" t="s">
        <v>1156</v>
      </c>
      <c r="C1026" s="56" t="s">
        <v>1157</v>
      </c>
      <c r="D1026" s="40" t="s">
        <v>730</v>
      </c>
      <c r="E1026" s="41">
        <v>1148.6975</v>
      </c>
      <c r="F1026" s="42"/>
      <c r="G1026" s="43">
        <f>ROUND(E1026*F1026,2)</f>
        <v>0</v>
      </c>
      <c r="H1026" s="42">
        <v>5.6</v>
      </c>
      <c r="I1026" s="43">
        <f>ROUND(E1026*H1026,2)</f>
        <v>6432.71</v>
      </c>
      <c r="J1026" s="42">
        <v>13.3</v>
      </c>
      <c r="K1026" s="43">
        <f>ROUND(E1026*J1026,2)</f>
        <v>15277.68</v>
      </c>
      <c r="L1026" s="43">
        <v>21</v>
      </c>
      <c r="M1026" s="43">
        <f>G1026*(1+L1026/100)</f>
        <v>0</v>
      </c>
      <c r="N1026" s="43">
        <v>1.4999999999999999E-4</v>
      </c>
      <c r="O1026" s="43">
        <f>ROUND(E1026*N1026,2)</f>
        <v>0.17</v>
      </c>
      <c r="P1026" s="43">
        <v>0</v>
      </c>
      <c r="Q1026" s="43">
        <f>ROUND(E1026*P1026,2)</f>
        <v>0</v>
      </c>
      <c r="R1026" s="43"/>
      <c r="S1026" s="43" t="s">
        <v>704</v>
      </c>
      <c r="T1026" s="44" t="s">
        <v>705</v>
      </c>
      <c r="U1026" s="27">
        <v>0</v>
      </c>
      <c r="V1026" s="27">
        <f>ROUND(E1026*U1026,2)</f>
        <v>0</v>
      </c>
      <c r="W1026" s="27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 t="s">
        <v>2274</v>
      </c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</row>
    <row r="1027" spans="1:60" outlineLevel="1">
      <c r="A1027" s="25"/>
      <c r="B1027" s="26"/>
      <c r="C1027" s="62" t="s">
        <v>1158</v>
      </c>
      <c r="D1027" s="60"/>
      <c r="E1027" s="61">
        <v>39.78</v>
      </c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 t="s">
        <v>707</v>
      </c>
      <c r="AH1027" s="18">
        <v>0</v>
      </c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</row>
    <row r="1028" spans="1:60" outlineLevel="1">
      <c r="A1028" s="25"/>
      <c r="B1028" s="26"/>
      <c r="C1028" s="62" t="s">
        <v>1159</v>
      </c>
      <c r="D1028" s="60"/>
      <c r="E1028" s="61">
        <v>1108.92</v>
      </c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 t="s">
        <v>707</v>
      </c>
      <c r="AH1028" s="18">
        <v>0</v>
      </c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</row>
    <row r="1029" spans="1:60" outlineLevel="1">
      <c r="A1029" s="38">
        <v>254</v>
      </c>
      <c r="B1029" s="39" t="s">
        <v>1160</v>
      </c>
      <c r="C1029" s="56" t="s">
        <v>1161</v>
      </c>
      <c r="D1029" s="40" t="s">
        <v>730</v>
      </c>
      <c r="E1029" s="41">
        <v>1148.6975</v>
      </c>
      <c r="F1029" s="42"/>
      <c r="G1029" s="43">
        <f>ROUND(E1029*F1029,2)</f>
        <v>0</v>
      </c>
      <c r="H1029" s="42">
        <v>6.58</v>
      </c>
      <c r="I1029" s="43">
        <f>ROUND(E1029*H1029,2)</f>
        <v>7558.43</v>
      </c>
      <c r="J1029" s="42">
        <v>41.72</v>
      </c>
      <c r="K1029" s="43">
        <f>ROUND(E1029*J1029,2)</f>
        <v>47923.66</v>
      </c>
      <c r="L1029" s="43">
        <v>21</v>
      </c>
      <c r="M1029" s="43">
        <f>G1029*(1+L1029/100)</f>
        <v>0</v>
      </c>
      <c r="N1029" s="43">
        <v>2.9E-4</v>
      </c>
      <c r="O1029" s="43">
        <f>ROUND(E1029*N1029,2)</f>
        <v>0.33</v>
      </c>
      <c r="P1029" s="43">
        <v>0</v>
      </c>
      <c r="Q1029" s="43">
        <f>ROUND(E1029*P1029,2)</f>
        <v>0</v>
      </c>
      <c r="R1029" s="43"/>
      <c r="S1029" s="43" t="s">
        <v>704</v>
      </c>
      <c r="T1029" s="44" t="s">
        <v>705</v>
      </c>
      <c r="U1029" s="27">
        <v>0</v>
      </c>
      <c r="V1029" s="27">
        <f>ROUND(E1029*U1029,2)</f>
        <v>0</v>
      </c>
      <c r="W1029" s="27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 t="s">
        <v>2274</v>
      </c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</row>
    <row r="1030" spans="1:60" outlineLevel="1">
      <c r="A1030" s="25"/>
      <c r="B1030" s="26"/>
      <c r="C1030" s="62" t="s">
        <v>1162</v>
      </c>
      <c r="D1030" s="60"/>
      <c r="E1030" s="61">
        <v>39.78</v>
      </c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 t="s">
        <v>707</v>
      </c>
      <c r="AH1030" s="18">
        <v>0</v>
      </c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</row>
    <row r="1031" spans="1:60" outlineLevel="1">
      <c r="A1031" s="25"/>
      <c r="B1031" s="26"/>
      <c r="C1031" s="62" t="s">
        <v>1163</v>
      </c>
      <c r="D1031" s="60"/>
      <c r="E1031" s="61">
        <v>1108.92</v>
      </c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 t="s">
        <v>707</v>
      </c>
      <c r="AH1031" s="18">
        <v>0</v>
      </c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</row>
    <row r="1032" spans="1:60">
      <c r="A1032" s="1"/>
      <c r="B1032" s="2"/>
      <c r="C1032" s="57"/>
      <c r="D1032" s="4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AE1032">
        <v>15</v>
      </c>
      <c r="AF1032">
        <v>21</v>
      </c>
    </row>
    <row r="1033" spans="1:60">
      <c r="A1033" s="21"/>
      <c r="B1033" s="22" t="s">
        <v>166</v>
      </c>
      <c r="C1033" s="58"/>
      <c r="D1033" s="23"/>
      <c r="E1033" s="24"/>
      <c r="F1033" s="24"/>
      <c r="G1033" s="53">
        <f>G8+G28+G51+G160+G260+G366+G425+G448+G472+G480+G482+G522+G571+G606+G615+G629+G666+G773+G937+G960+G980+G1008+G1025</f>
        <v>0</v>
      </c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AE1033">
        <f>SUMIF(L7:L1031,AE1032,G7:G1031)</f>
        <v>0</v>
      </c>
      <c r="AF1033">
        <f>SUMIF(L7:L1031,AF1032,G7:G1031)</f>
        <v>0</v>
      </c>
      <c r="AG1033" t="s">
        <v>699</v>
      </c>
    </row>
    <row r="1034" spans="1:60">
      <c r="C1034" s="59"/>
      <c r="D1034" s="9"/>
      <c r="AG1034" t="s">
        <v>700</v>
      </c>
    </row>
    <row r="1035" spans="1:60">
      <c r="D1035" s="9"/>
    </row>
    <row r="1036" spans="1:60">
      <c r="D1036" s="9"/>
    </row>
    <row r="1037" spans="1:60">
      <c r="D1037" s="9"/>
    </row>
    <row r="1038" spans="1:60">
      <c r="D1038" s="9"/>
    </row>
    <row r="1039" spans="1:60">
      <c r="D1039" s="9"/>
    </row>
    <row r="1040" spans="1:60">
      <c r="D1040" s="9"/>
    </row>
    <row r="1041" spans="4:4">
      <c r="D1041" s="9"/>
    </row>
    <row r="1042" spans="4:4">
      <c r="D1042" s="9"/>
    </row>
    <row r="1043" spans="4:4">
      <c r="D1043" s="9"/>
    </row>
    <row r="1044" spans="4:4">
      <c r="D1044" s="9"/>
    </row>
    <row r="1045" spans="4:4">
      <c r="D1045" s="9"/>
    </row>
    <row r="1046" spans="4:4">
      <c r="D1046" s="9"/>
    </row>
    <row r="1047" spans="4:4">
      <c r="D1047" s="9"/>
    </row>
    <row r="1048" spans="4:4">
      <c r="D1048" s="9"/>
    </row>
    <row r="1049" spans="4:4">
      <c r="D1049" s="9"/>
    </row>
    <row r="1050" spans="4:4">
      <c r="D1050" s="9"/>
    </row>
    <row r="1051" spans="4:4">
      <c r="D1051" s="9"/>
    </row>
    <row r="1052" spans="4:4">
      <c r="D1052" s="9"/>
    </row>
    <row r="1053" spans="4:4">
      <c r="D1053" s="9"/>
    </row>
    <row r="1054" spans="4:4">
      <c r="D1054" s="9"/>
    </row>
    <row r="1055" spans="4:4">
      <c r="D1055" s="9"/>
    </row>
    <row r="1056" spans="4:4">
      <c r="D1056" s="9"/>
    </row>
    <row r="1057" spans="4:4">
      <c r="D1057" s="9"/>
    </row>
    <row r="1058" spans="4:4">
      <c r="D1058" s="9"/>
    </row>
    <row r="1059" spans="4:4">
      <c r="D1059" s="9"/>
    </row>
    <row r="1060" spans="4:4">
      <c r="D1060" s="9"/>
    </row>
    <row r="1061" spans="4:4">
      <c r="D1061" s="9"/>
    </row>
    <row r="1062" spans="4:4">
      <c r="D1062" s="9"/>
    </row>
    <row r="1063" spans="4:4">
      <c r="D1063" s="9"/>
    </row>
    <row r="1064" spans="4:4">
      <c r="D1064" s="9"/>
    </row>
    <row r="1065" spans="4:4">
      <c r="D1065" s="9"/>
    </row>
    <row r="1066" spans="4:4">
      <c r="D1066" s="9"/>
    </row>
    <row r="1067" spans="4:4">
      <c r="D1067" s="9"/>
    </row>
    <row r="1068" spans="4:4">
      <c r="D1068" s="9"/>
    </row>
    <row r="1069" spans="4:4">
      <c r="D1069" s="9"/>
    </row>
    <row r="1070" spans="4:4">
      <c r="D1070" s="9"/>
    </row>
    <row r="1071" spans="4:4">
      <c r="D1071" s="9"/>
    </row>
    <row r="1072" spans="4:4">
      <c r="D1072" s="9"/>
    </row>
    <row r="1073" spans="4:4">
      <c r="D1073" s="9"/>
    </row>
    <row r="1074" spans="4:4">
      <c r="D1074" s="9"/>
    </row>
    <row r="1075" spans="4:4">
      <c r="D1075" s="9"/>
    </row>
    <row r="1076" spans="4:4">
      <c r="D1076" s="9"/>
    </row>
    <row r="1077" spans="4:4">
      <c r="D1077" s="9"/>
    </row>
    <row r="1078" spans="4:4">
      <c r="D1078" s="9"/>
    </row>
    <row r="1079" spans="4:4">
      <c r="D1079" s="9"/>
    </row>
    <row r="1080" spans="4:4">
      <c r="D1080" s="9"/>
    </row>
    <row r="1081" spans="4:4">
      <c r="D1081" s="9"/>
    </row>
    <row r="1082" spans="4:4">
      <c r="D1082" s="9"/>
    </row>
    <row r="1083" spans="4:4">
      <c r="D1083" s="9"/>
    </row>
    <row r="1084" spans="4:4">
      <c r="D1084" s="9"/>
    </row>
    <row r="1085" spans="4:4">
      <c r="D1085" s="9"/>
    </row>
    <row r="1086" spans="4:4">
      <c r="D1086" s="9"/>
    </row>
    <row r="1087" spans="4:4">
      <c r="D1087" s="9"/>
    </row>
    <row r="1088" spans="4:4">
      <c r="D1088" s="9"/>
    </row>
    <row r="1089" spans="4:4">
      <c r="D1089" s="9"/>
    </row>
    <row r="1090" spans="4:4">
      <c r="D1090" s="9"/>
    </row>
    <row r="1091" spans="4:4">
      <c r="D1091" s="9"/>
    </row>
    <row r="1092" spans="4:4">
      <c r="D1092" s="9"/>
    </row>
    <row r="1093" spans="4:4">
      <c r="D1093" s="9"/>
    </row>
    <row r="1094" spans="4:4">
      <c r="D1094" s="9"/>
    </row>
    <row r="1095" spans="4:4">
      <c r="D1095" s="9"/>
    </row>
    <row r="1096" spans="4:4">
      <c r="D1096" s="9"/>
    </row>
    <row r="1097" spans="4:4">
      <c r="D1097" s="9"/>
    </row>
    <row r="1098" spans="4:4">
      <c r="D1098" s="9"/>
    </row>
    <row r="1099" spans="4:4">
      <c r="D1099" s="9"/>
    </row>
    <row r="1100" spans="4:4">
      <c r="D1100" s="9"/>
    </row>
    <row r="1101" spans="4:4">
      <c r="D1101" s="9"/>
    </row>
    <row r="1102" spans="4:4">
      <c r="D1102" s="9"/>
    </row>
    <row r="1103" spans="4:4">
      <c r="D1103" s="9"/>
    </row>
    <row r="1104" spans="4:4">
      <c r="D1104" s="9"/>
    </row>
    <row r="1105" spans="4:4">
      <c r="D1105" s="9"/>
    </row>
    <row r="1106" spans="4:4">
      <c r="D1106" s="9"/>
    </row>
    <row r="1107" spans="4:4">
      <c r="D1107" s="9"/>
    </row>
    <row r="1108" spans="4:4">
      <c r="D1108" s="9"/>
    </row>
    <row r="1109" spans="4:4">
      <c r="D1109" s="9"/>
    </row>
    <row r="1110" spans="4:4">
      <c r="D1110" s="9"/>
    </row>
    <row r="1111" spans="4:4">
      <c r="D1111" s="9"/>
    </row>
    <row r="1112" spans="4:4">
      <c r="D1112" s="9"/>
    </row>
    <row r="1113" spans="4:4">
      <c r="D1113" s="9"/>
    </row>
    <row r="1114" spans="4:4">
      <c r="D1114" s="9"/>
    </row>
    <row r="1115" spans="4:4">
      <c r="D1115" s="9"/>
    </row>
    <row r="1116" spans="4:4">
      <c r="D1116" s="9"/>
    </row>
    <row r="1117" spans="4:4">
      <c r="D1117" s="9"/>
    </row>
    <row r="1118" spans="4:4">
      <c r="D1118" s="9"/>
    </row>
    <row r="1119" spans="4:4">
      <c r="D1119" s="9"/>
    </row>
    <row r="1120" spans="4:4">
      <c r="D1120" s="9"/>
    </row>
    <row r="1121" spans="4:4">
      <c r="D1121" s="9"/>
    </row>
    <row r="1122" spans="4:4">
      <c r="D1122" s="9"/>
    </row>
    <row r="1123" spans="4:4">
      <c r="D1123" s="9"/>
    </row>
    <row r="1124" spans="4:4">
      <c r="D1124" s="9"/>
    </row>
    <row r="1125" spans="4:4">
      <c r="D1125" s="9"/>
    </row>
    <row r="1126" spans="4:4">
      <c r="D1126" s="9"/>
    </row>
    <row r="1127" spans="4:4">
      <c r="D1127" s="9"/>
    </row>
    <row r="1128" spans="4:4">
      <c r="D1128" s="9"/>
    </row>
    <row r="1129" spans="4:4">
      <c r="D1129" s="9"/>
    </row>
    <row r="1130" spans="4:4">
      <c r="D1130" s="9"/>
    </row>
    <row r="1131" spans="4:4">
      <c r="D1131" s="9"/>
    </row>
    <row r="1132" spans="4:4">
      <c r="D1132" s="9"/>
    </row>
    <row r="1133" spans="4:4">
      <c r="D1133" s="9"/>
    </row>
    <row r="1134" spans="4:4">
      <c r="D1134" s="9"/>
    </row>
    <row r="1135" spans="4:4">
      <c r="D1135" s="9"/>
    </row>
    <row r="1136" spans="4:4">
      <c r="D1136" s="9"/>
    </row>
    <row r="1137" spans="4:4">
      <c r="D1137" s="9"/>
    </row>
    <row r="1138" spans="4:4">
      <c r="D1138" s="9"/>
    </row>
    <row r="1139" spans="4:4">
      <c r="D1139" s="9"/>
    </row>
    <row r="1140" spans="4:4">
      <c r="D1140" s="9"/>
    </row>
    <row r="1141" spans="4:4">
      <c r="D1141" s="9"/>
    </row>
    <row r="1142" spans="4:4">
      <c r="D1142" s="9"/>
    </row>
    <row r="1143" spans="4:4">
      <c r="D1143" s="9"/>
    </row>
    <row r="1144" spans="4:4">
      <c r="D1144" s="9"/>
    </row>
    <row r="1145" spans="4:4">
      <c r="D1145" s="9"/>
    </row>
    <row r="1146" spans="4:4">
      <c r="D1146" s="9"/>
    </row>
    <row r="1147" spans="4:4">
      <c r="D1147" s="9"/>
    </row>
    <row r="1148" spans="4:4">
      <c r="D1148" s="9"/>
    </row>
    <row r="1149" spans="4:4">
      <c r="D1149" s="9"/>
    </row>
    <row r="1150" spans="4:4">
      <c r="D1150" s="9"/>
    </row>
    <row r="1151" spans="4:4">
      <c r="D1151" s="9"/>
    </row>
    <row r="1152" spans="4:4">
      <c r="D1152" s="9"/>
    </row>
    <row r="1153" spans="4:4">
      <c r="D1153" s="9"/>
    </row>
    <row r="1154" spans="4:4">
      <c r="D1154" s="9"/>
    </row>
    <row r="1155" spans="4:4">
      <c r="D1155" s="9"/>
    </row>
    <row r="1156" spans="4:4">
      <c r="D1156" s="9"/>
    </row>
    <row r="1157" spans="4:4">
      <c r="D1157" s="9"/>
    </row>
    <row r="1158" spans="4:4">
      <c r="D1158" s="9"/>
    </row>
    <row r="1159" spans="4:4">
      <c r="D1159" s="9"/>
    </row>
    <row r="1160" spans="4:4">
      <c r="D1160" s="9"/>
    </row>
    <row r="1161" spans="4:4">
      <c r="D1161" s="9"/>
    </row>
    <row r="1162" spans="4:4">
      <c r="D1162" s="9"/>
    </row>
    <row r="1163" spans="4:4">
      <c r="D1163" s="9"/>
    </row>
    <row r="1164" spans="4:4">
      <c r="D1164" s="9"/>
    </row>
    <row r="1165" spans="4:4">
      <c r="D1165" s="9"/>
    </row>
    <row r="1166" spans="4:4">
      <c r="D1166" s="9"/>
    </row>
    <row r="1167" spans="4:4">
      <c r="D1167" s="9"/>
    </row>
    <row r="1168" spans="4:4">
      <c r="D1168" s="9"/>
    </row>
    <row r="1169" spans="4:4">
      <c r="D1169" s="9"/>
    </row>
    <row r="1170" spans="4:4">
      <c r="D1170" s="9"/>
    </row>
    <row r="1171" spans="4:4">
      <c r="D1171" s="9"/>
    </row>
    <row r="1172" spans="4:4">
      <c r="D1172" s="9"/>
    </row>
    <row r="1173" spans="4:4">
      <c r="D1173" s="9"/>
    </row>
    <row r="1174" spans="4:4">
      <c r="D1174" s="9"/>
    </row>
    <row r="1175" spans="4:4">
      <c r="D1175" s="9"/>
    </row>
    <row r="1176" spans="4:4">
      <c r="D1176" s="9"/>
    </row>
    <row r="1177" spans="4:4">
      <c r="D1177" s="9"/>
    </row>
    <row r="1178" spans="4:4">
      <c r="D1178" s="9"/>
    </row>
    <row r="1179" spans="4:4">
      <c r="D1179" s="9"/>
    </row>
    <row r="1180" spans="4:4">
      <c r="D1180" s="9"/>
    </row>
    <row r="1181" spans="4:4">
      <c r="D1181" s="9"/>
    </row>
    <row r="1182" spans="4:4">
      <c r="D1182" s="9"/>
    </row>
    <row r="1183" spans="4:4">
      <c r="D1183" s="9"/>
    </row>
    <row r="1184" spans="4:4">
      <c r="D1184" s="9"/>
    </row>
    <row r="1185" spans="4:4">
      <c r="D1185" s="9"/>
    </row>
    <row r="1186" spans="4:4">
      <c r="D1186" s="9"/>
    </row>
    <row r="1187" spans="4:4">
      <c r="D1187" s="9"/>
    </row>
    <row r="1188" spans="4:4">
      <c r="D1188" s="9"/>
    </row>
    <row r="1189" spans="4:4">
      <c r="D1189" s="9"/>
    </row>
    <row r="1190" spans="4:4">
      <c r="D1190" s="9"/>
    </row>
    <row r="1191" spans="4:4">
      <c r="D1191" s="9"/>
    </row>
    <row r="1192" spans="4:4">
      <c r="D1192" s="9"/>
    </row>
    <row r="1193" spans="4:4">
      <c r="D1193" s="9"/>
    </row>
    <row r="1194" spans="4:4">
      <c r="D1194" s="9"/>
    </row>
    <row r="1195" spans="4:4">
      <c r="D1195" s="9"/>
    </row>
    <row r="1196" spans="4:4">
      <c r="D1196" s="9"/>
    </row>
    <row r="1197" spans="4:4">
      <c r="D1197" s="9"/>
    </row>
    <row r="1198" spans="4:4">
      <c r="D1198" s="9"/>
    </row>
    <row r="1199" spans="4:4">
      <c r="D1199" s="9"/>
    </row>
    <row r="1200" spans="4:4">
      <c r="D1200" s="9"/>
    </row>
    <row r="1201" spans="4:4">
      <c r="D1201" s="9"/>
    </row>
    <row r="1202" spans="4:4">
      <c r="D1202" s="9"/>
    </row>
    <row r="1203" spans="4:4">
      <c r="D1203" s="9"/>
    </row>
    <row r="1204" spans="4:4">
      <c r="D1204" s="9"/>
    </row>
    <row r="1205" spans="4:4">
      <c r="D1205" s="9"/>
    </row>
    <row r="1206" spans="4:4">
      <c r="D1206" s="9"/>
    </row>
    <row r="1207" spans="4:4">
      <c r="D1207" s="9"/>
    </row>
    <row r="1208" spans="4:4">
      <c r="D1208" s="9"/>
    </row>
    <row r="1209" spans="4:4">
      <c r="D1209" s="9"/>
    </row>
    <row r="1210" spans="4:4">
      <c r="D1210" s="9"/>
    </row>
    <row r="1211" spans="4:4">
      <c r="D1211" s="9"/>
    </row>
    <row r="1212" spans="4:4">
      <c r="D1212" s="9"/>
    </row>
    <row r="1213" spans="4:4">
      <c r="D1213" s="9"/>
    </row>
    <row r="1214" spans="4:4">
      <c r="D1214" s="9"/>
    </row>
    <row r="1215" spans="4:4">
      <c r="D1215" s="9"/>
    </row>
    <row r="1216" spans="4:4">
      <c r="D1216" s="9"/>
    </row>
    <row r="1217" spans="4:4">
      <c r="D1217" s="9"/>
    </row>
    <row r="1218" spans="4:4">
      <c r="D1218" s="9"/>
    </row>
    <row r="1219" spans="4:4">
      <c r="D1219" s="9"/>
    </row>
    <row r="1220" spans="4:4">
      <c r="D1220" s="9"/>
    </row>
    <row r="1221" spans="4:4">
      <c r="D1221" s="9"/>
    </row>
    <row r="1222" spans="4:4">
      <c r="D1222" s="9"/>
    </row>
    <row r="1223" spans="4:4">
      <c r="D1223" s="9"/>
    </row>
    <row r="1224" spans="4:4">
      <c r="D1224" s="9"/>
    </row>
    <row r="1225" spans="4:4">
      <c r="D1225" s="9"/>
    </row>
    <row r="1226" spans="4:4">
      <c r="D1226" s="9"/>
    </row>
    <row r="1227" spans="4:4">
      <c r="D1227" s="9"/>
    </row>
    <row r="1228" spans="4:4">
      <c r="D1228" s="9"/>
    </row>
    <row r="1229" spans="4:4">
      <c r="D1229" s="9"/>
    </row>
    <row r="1230" spans="4:4">
      <c r="D1230" s="9"/>
    </row>
    <row r="1231" spans="4:4">
      <c r="D1231" s="9"/>
    </row>
    <row r="1232" spans="4:4">
      <c r="D1232" s="9"/>
    </row>
    <row r="1233" spans="4:4">
      <c r="D1233" s="9"/>
    </row>
    <row r="1234" spans="4:4">
      <c r="D1234" s="9"/>
    </row>
    <row r="1235" spans="4:4">
      <c r="D1235" s="9"/>
    </row>
    <row r="1236" spans="4:4">
      <c r="D1236" s="9"/>
    </row>
    <row r="1237" spans="4:4">
      <c r="D1237" s="9"/>
    </row>
    <row r="1238" spans="4:4">
      <c r="D1238" s="9"/>
    </row>
    <row r="1239" spans="4:4">
      <c r="D1239" s="9"/>
    </row>
    <row r="1240" spans="4:4">
      <c r="D1240" s="9"/>
    </row>
    <row r="1241" spans="4:4">
      <c r="D1241" s="9"/>
    </row>
    <row r="1242" spans="4:4">
      <c r="D1242" s="9"/>
    </row>
    <row r="1243" spans="4:4">
      <c r="D1243" s="9"/>
    </row>
    <row r="1244" spans="4:4">
      <c r="D1244" s="9"/>
    </row>
    <row r="1245" spans="4:4">
      <c r="D1245" s="9"/>
    </row>
    <row r="1246" spans="4:4">
      <c r="D1246" s="9"/>
    </row>
    <row r="1247" spans="4:4">
      <c r="D1247" s="9"/>
    </row>
    <row r="1248" spans="4:4">
      <c r="D1248" s="9"/>
    </row>
    <row r="1249" spans="4:4">
      <c r="D1249" s="9"/>
    </row>
    <row r="1250" spans="4:4">
      <c r="D1250" s="9"/>
    </row>
    <row r="1251" spans="4:4">
      <c r="D1251" s="9"/>
    </row>
    <row r="1252" spans="4:4">
      <c r="D1252" s="9"/>
    </row>
    <row r="1253" spans="4:4">
      <c r="D1253" s="9"/>
    </row>
    <row r="1254" spans="4:4">
      <c r="D1254" s="9"/>
    </row>
    <row r="1255" spans="4:4">
      <c r="D1255" s="9"/>
    </row>
    <row r="1256" spans="4:4">
      <c r="D1256" s="9"/>
    </row>
    <row r="1257" spans="4:4">
      <c r="D1257" s="9"/>
    </row>
    <row r="1258" spans="4:4">
      <c r="D1258" s="9"/>
    </row>
    <row r="1259" spans="4:4">
      <c r="D1259" s="9"/>
    </row>
    <row r="1260" spans="4:4">
      <c r="D1260" s="9"/>
    </row>
    <row r="1261" spans="4:4">
      <c r="D1261" s="9"/>
    </row>
    <row r="1262" spans="4:4">
      <c r="D1262" s="9"/>
    </row>
    <row r="1263" spans="4:4">
      <c r="D1263" s="9"/>
    </row>
    <row r="1264" spans="4:4">
      <c r="D1264" s="9"/>
    </row>
    <row r="1265" spans="4:4">
      <c r="D1265" s="9"/>
    </row>
    <row r="1266" spans="4:4">
      <c r="D1266" s="9"/>
    </row>
    <row r="1267" spans="4:4">
      <c r="D1267" s="9"/>
    </row>
    <row r="1268" spans="4:4">
      <c r="D1268" s="9"/>
    </row>
    <row r="1269" spans="4:4">
      <c r="D1269" s="9"/>
    </row>
    <row r="1270" spans="4:4">
      <c r="D1270" s="9"/>
    </row>
    <row r="1271" spans="4:4">
      <c r="D1271" s="9"/>
    </row>
    <row r="1272" spans="4:4">
      <c r="D1272" s="9"/>
    </row>
    <row r="1273" spans="4:4">
      <c r="D1273" s="9"/>
    </row>
    <row r="1274" spans="4:4">
      <c r="D1274" s="9"/>
    </row>
    <row r="1275" spans="4:4">
      <c r="D1275" s="9"/>
    </row>
    <row r="1276" spans="4:4">
      <c r="D1276" s="9"/>
    </row>
    <row r="1277" spans="4:4">
      <c r="D1277" s="9"/>
    </row>
    <row r="1278" spans="4:4">
      <c r="D1278" s="9"/>
    </row>
    <row r="1279" spans="4:4">
      <c r="D1279" s="9"/>
    </row>
    <row r="1280" spans="4:4">
      <c r="D1280" s="9"/>
    </row>
    <row r="1281" spans="4:4">
      <c r="D1281" s="9"/>
    </row>
    <row r="1282" spans="4:4">
      <c r="D1282" s="9"/>
    </row>
    <row r="1283" spans="4:4">
      <c r="D1283" s="9"/>
    </row>
    <row r="1284" spans="4:4">
      <c r="D1284" s="9"/>
    </row>
    <row r="1285" spans="4:4">
      <c r="D1285" s="9"/>
    </row>
    <row r="1286" spans="4:4">
      <c r="D1286" s="9"/>
    </row>
    <row r="1287" spans="4:4">
      <c r="D1287" s="9"/>
    </row>
    <row r="1288" spans="4:4">
      <c r="D1288" s="9"/>
    </row>
    <row r="1289" spans="4:4">
      <c r="D1289" s="9"/>
    </row>
    <row r="1290" spans="4:4">
      <c r="D1290" s="9"/>
    </row>
    <row r="1291" spans="4:4">
      <c r="D1291" s="9"/>
    </row>
    <row r="1292" spans="4:4">
      <c r="D1292" s="9"/>
    </row>
    <row r="1293" spans="4:4">
      <c r="D1293" s="9"/>
    </row>
    <row r="1294" spans="4:4">
      <c r="D1294" s="9"/>
    </row>
    <row r="1295" spans="4:4">
      <c r="D1295" s="9"/>
    </row>
    <row r="1296" spans="4:4">
      <c r="D1296" s="9"/>
    </row>
    <row r="1297" spans="4:4">
      <c r="D1297" s="9"/>
    </row>
    <row r="1298" spans="4:4">
      <c r="D1298" s="9"/>
    </row>
    <row r="1299" spans="4:4">
      <c r="D1299" s="9"/>
    </row>
    <row r="1300" spans="4:4">
      <c r="D1300" s="9"/>
    </row>
    <row r="1301" spans="4:4">
      <c r="D1301" s="9"/>
    </row>
    <row r="1302" spans="4:4">
      <c r="D1302" s="9"/>
    </row>
    <row r="1303" spans="4:4">
      <c r="D1303" s="9"/>
    </row>
    <row r="1304" spans="4:4">
      <c r="D1304" s="9"/>
    </row>
    <row r="1305" spans="4:4">
      <c r="D1305" s="9"/>
    </row>
    <row r="1306" spans="4:4">
      <c r="D1306" s="9"/>
    </row>
    <row r="1307" spans="4:4">
      <c r="D1307" s="9"/>
    </row>
    <row r="1308" spans="4:4">
      <c r="D1308" s="9"/>
    </row>
    <row r="1309" spans="4:4">
      <c r="D1309" s="9"/>
    </row>
    <row r="1310" spans="4:4">
      <c r="D1310" s="9"/>
    </row>
    <row r="1311" spans="4:4">
      <c r="D1311" s="9"/>
    </row>
    <row r="1312" spans="4:4">
      <c r="D1312" s="9"/>
    </row>
    <row r="1313" spans="4:4">
      <c r="D1313" s="9"/>
    </row>
    <row r="1314" spans="4:4">
      <c r="D1314" s="9"/>
    </row>
    <row r="1315" spans="4:4">
      <c r="D1315" s="9"/>
    </row>
    <row r="1316" spans="4:4">
      <c r="D1316" s="9"/>
    </row>
    <row r="1317" spans="4:4">
      <c r="D1317" s="9"/>
    </row>
    <row r="1318" spans="4:4">
      <c r="D1318" s="9"/>
    </row>
    <row r="1319" spans="4:4">
      <c r="D1319" s="9"/>
    </row>
    <row r="1320" spans="4:4">
      <c r="D1320" s="9"/>
    </row>
    <row r="1321" spans="4:4">
      <c r="D1321" s="9"/>
    </row>
    <row r="1322" spans="4:4">
      <c r="D1322" s="9"/>
    </row>
    <row r="1323" spans="4:4">
      <c r="D1323" s="9"/>
    </row>
    <row r="1324" spans="4:4">
      <c r="D1324" s="9"/>
    </row>
    <row r="1325" spans="4:4">
      <c r="D1325" s="9"/>
    </row>
    <row r="1326" spans="4:4">
      <c r="D1326" s="9"/>
    </row>
    <row r="1327" spans="4:4">
      <c r="D1327" s="9"/>
    </row>
    <row r="1328" spans="4:4">
      <c r="D1328" s="9"/>
    </row>
    <row r="1329" spans="4:4">
      <c r="D1329" s="9"/>
    </row>
    <row r="1330" spans="4:4">
      <c r="D1330" s="9"/>
    </row>
    <row r="1331" spans="4:4">
      <c r="D1331" s="9"/>
    </row>
    <row r="1332" spans="4:4">
      <c r="D1332" s="9"/>
    </row>
    <row r="1333" spans="4:4">
      <c r="D1333" s="9"/>
    </row>
    <row r="1334" spans="4:4">
      <c r="D1334" s="9"/>
    </row>
    <row r="1335" spans="4:4">
      <c r="D1335" s="9"/>
    </row>
    <row r="1336" spans="4:4">
      <c r="D1336" s="9"/>
    </row>
    <row r="1337" spans="4:4">
      <c r="D1337" s="9"/>
    </row>
    <row r="1338" spans="4:4">
      <c r="D1338" s="9"/>
    </row>
    <row r="1339" spans="4:4">
      <c r="D1339" s="9"/>
    </row>
    <row r="1340" spans="4:4">
      <c r="D1340" s="9"/>
    </row>
    <row r="1341" spans="4:4">
      <c r="D1341" s="9"/>
    </row>
    <row r="1342" spans="4:4">
      <c r="D1342" s="9"/>
    </row>
    <row r="1343" spans="4:4">
      <c r="D1343" s="9"/>
    </row>
    <row r="1344" spans="4:4">
      <c r="D1344" s="9"/>
    </row>
    <row r="1345" spans="4:4">
      <c r="D1345" s="9"/>
    </row>
    <row r="1346" spans="4:4">
      <c r="D1346" s="9"/>
    </row>
    <row r="1347" spans="4:4">
      <c r="D1347" s="9"/>
    </row>
    <row r="1348" spans="4:4">
      <c r="D1348" s="9"/>
    </row>
    <row r="1349" spans="4:4">
      <c r="D1349" s="9"/>
    </row>
    <row r="1350" spans="4:4">
      <c r="D1350" s="9"/>
    </row>
    <row r="1351" spans="4:4">
      <c r="D1351" s="9"/>
    </row>
    <row r="1352" spans="4:4">
      <c r="D1352" s="9"/>
    </row>
    <row r="1353" spans="4:4">
      <c r="D1353" s="9"/>
    </row>
    <row r="1354" spans="4:4">
      <c r="D1354" s="9"/>
    </row>
    <row r="1355" spans="4:4">
      <c r="D1355" s="9"/>
    </row>
    <row r="1356" spans="4:4">
      <c r="D1356" s="9"/>
    </row>
    <row r="1357" spans="4:4">
      <c r="D1357" s="9"/>
    </row>
    <row r="1358" spans="4:4">
      <c r="D1358" s="9"/>
    </row>
    <row r="1359" spans="4:4">
      <c r="D1359" s="9"/>
    </row>
    <row r="1360" spans="4:4">
      <c r="D1360" s="9"/>
    </row>
    <row r="1361" spans="4:4">
      <c r="D1361" s="9"/>
    </row>
    <row r="1362" spans="4:4">
      <c r="D1362" s="9"/>
    </row>
    <row r="1363" spans="4:4">
      <c r="D1363" s="9"/>
    </row>
    <row r="1364" spans="4:4">
      <c r="D1364" s="9"/>
    </row>
    <row r="1365" spans="4:4">
      <c r="D1365" s="9"/>
    </row>
    <row r="1366" spans="4:4">
      <c r="D1366" s="9"/>
    </row>
    <row r="1367" spans="4:4">
      <c r="D1367" s="9"/>
    </row>
    <row r="1368" spans="4:4">
      <c r="D1368" s="9"/>
    </row>
    <row r="1369" spans="4:4">
      <c r="D1369" s="9"/>
    </row>
    <row r="1370" spans="4:4">
      <c r="D1370" s="9"/>
    </row>
    <row r="1371" spans="4:4">
      <c r="D1371" s="9"/>
    </row>
    <row r="1372" spans="4:4">
      <c r="D1372" s="9"/>
    </row>
    <row r="1373" spans="4:4">
      <c r="D1373" s="9"/>
    </row>
    <row r="1374" spans="4:4">
      <c r="D1374" s="9"/>
    </row>
    <row r="1375" spans="4:4">
      <c r="D1375" s="9"/>
    </row>
    <row r="1376" spans="4:4">
      <c r="D1376" s="9"/>
    </row>
    <row r="1377" spans="4:4">
      <c r="D1377" s="9"/>
    </row>
    <row r="1378" spans="4:4">
      <c r="D1378" s="9"/>
    </row>
    <row r="1379" spans="4:4">
      <c r="D1379" s="9"/>
    </row>
    <row r="1380" spans="4:4">
      <c r="D1380" s="9"/>
    </row>
    <row r="1381" spans="4:4">
      <c r="D1381" s="9"/>
    </row>
    <row r="1382" spans="4:4">
      <c r="D1382" s="9"/>
    </row>
    <row r="1383" spans="4:4">
      <c r="D1383" s="9"/>
    </row>
    <row r="1384" spans="4:4">
      <c r="D1384" s="9"/>
    </row>
    <row r="1385" spans="4:4">
      <c r="D1385" s="9"/>
    </row>
    <row r="1386" spans="4:4">
      <c r="D1386" s="9"/>
    </row>
    <row r="1387" spans="4:4">
      <c r="D1387" s="9"/>
    </row>
    <row r="1388" spans="4:4">
      <c r="D1388" s="9"/>
    </row>
    <row r="1389" spans="4:4">
      <c r="D1389" s="9"/>
    </row>
    <row r="1390" spans="4:4">
      <c r="D1390" s="9"/>
    </row>
    <row r="1391" spans="4:4">
      <c r="D1391" s="9"/>
    </row>
    <row r="1392" spans="4:4">
      <c r="D1392" s="9"/>
    </row>
    <row r="1393" spans="4:4">
      <c r="D1393" s="9"/>
    </row>
    <row r="1394" spans="4:4">
      <c r="D1394" s="9"/>
    </row>
    <row r="1395" spans="4:4">
      <c r="D1395" s="9"/>
    </row>
    <row r="1396" spans="4:4">
      <c r="D1396" s="9"/>
    </row>
    <row r="1397" spans="4:4">
      <c r="D1397" s="9"/>
    </row>
    <row r="1398" spans="4:4">
      <c r="D1398" s="9"/>
    </row>
    <row r="1399" spans="4:4">
      <c r="D1399" s="9"/>
    </row>
    <row r="1400" spans="4:4">
      <c r="D1400" s="9"/>
    </row>
    <row r="1401" spans="4:4">
      <c r="D1401" s="9"/>
    </row>
    <row r="1402" spans="4:4">
      <c r="D1402" s="9"/>
    </row>
    <row r="1403" spans="4:4">
      <c r="D1403" s="9"/>
    </row>
    <row r="1404" spans="4:4">
      <c r="D1404" s="9"/>
    </row>
    <row r="1405" spans="4:4">
      <c r="D1405" s="9"/>
    </row>
    <row r="1406" spans="4:4">
      <c r="D1406" s="9"/>
    </row>
    <row r="1407" spans="4:4">
      <c r="D1407" s="9"/>
    </row>
    <row r="1408" spans="4:4">
      <c r="D1408" s="9"/>
    </row>
    <row r="1409" spans="4:4">
      <c r="D1409" s="9"/>
    </row>
    <row r="1410" spans="4:4">
      <c r="D1410" s="9"/>
    </row>
    <row r="1411" spans="4:4">
      <c r="D1411" s="9"/>
    </row>
    <row r="1412" spans="4:4">
      <c r="D1412" s="9"/>
    </row>
    <row r="1413" spans="4:4">
      <c r="D1413" s="9"/>
    </row>
    <row r="1414" spans="4:4">
      <c r="D1414" s="9"/>
    </row>
    <row r="1415" spans="4:4">
      <c r="D1415" s="9"/>
    </row>
    <row r="1416" spans="4:4">
      <c r="D1416" s="9"/>
    </row>
    <row r="1417" spans="4:4">
      <c r="D1417" s="9"/>
    </row>
    <row r="1418" spans="4:4">
      <c r="D1418" s="9"/>
    </row>
    <row r="1419" spans="4:4">
      <c r="D1419" s="9"/>
    </row>
    <row r="1420" spans="4:4">
      <c r="D1420" s="9"/>
    </row>
    <row r="1421" spans="4:4">
      <c r="D1421" s="9"/>
    </row>
    <row r="1422" spans="4:4">
      <c r="D1422" s="9"/>
    </row>
    <row r="1423" spans="4:4">
      <c r="D1423" s="9"/>
    </row>
    <row r="1424" spans="4:4">
      <c r="D1424" s="9"/>
    </row>
    <row r="1425" spans="4:4">
      <c r="D1425" s="9"/>
    </row>
    <row r="1426" spans="4:4">
      <c r="D1426" s="9"/>
    </row>
    <row r="1427" spans="4:4">
      <c r="D1427" s="9"/>
    </row>
    <row r="1428" spans="4:4">
      <c r="D1428" s="9"/>
    </row>
    <row r="1429" spans="4:4">
      <c r="D1429" s="9"/>
    </row>
    <row r="1430" spans="4:4">
      <c r="D1430" s="9"/>
    </row>
    <row r="1431" spans="4:4">
      <c r="D1431" s="9"/>
    </row>
    <row r="1432" spans="4:4">
      <c r="D1432" s="9"/>
    </row>
    <row r="1433" spans="4:4">
      <c r="D1433" s="9"/>
    </row>
    <row r="1434" spans="4:4">
      <c r="D1434" s="9"/>
    </row>
    <row r="1435" spans="4:4">
      <c r="D1435" s="9"/>
    </row>
    <row r="1436" spans="4:4">
      <c r="D1436" s="9"/>
    </row>
    <row r="1437" spans="4:4">
      <c r="D1437" s="9"/>
    </row>
    <row r="1438" spans="4:4">
      <c r="D1438" s="9"/>
    </row>
    <row r="1439" spans="4:4">
      <c r="D1439" s="9"/>
    </row>
    <row r="1440" spans="4:4">
      <c r="D1440" s="9"/>
    </row>
    <row r="1441" spans="4:4">
      <c r="D1441" s="9"/>
    </row>
    <row r="1442" spans="4:4">
      <c r="D1442" s="9"/>
    </row>
    <row r="1443" spans="4:4">
      <c r="D1443" s="9"/>
    </row>
    <row r="1444" spans="4:4">
      <c r="D1444" s="9"/>
    </row>
    <row r="1445" spans="4:4">
      <c r="D1445" s="9"/>
    </row>
    <row r="1446" spans="4:4">
      <c r="D1446" s="9"/>
    </row>
    <row r="1447" spans="4:4">
      <c r="D1447" s="9"/>
    </row>
    <row r="1448" spans="4:4">
      <c r="D1448" s="9"/>
    </row>
    <row r="1449" spans="4:4">
      <c r="D1449" s="9"/>
    </row>
    <row r="1450" spans="4:4">
      <c r="D1450" s="9"/>
    </row>
    <row r="1451" spans="4:4">
      <c r="D1451" s="9"/>
    </row>
    <row r="1452" spans="4:4">
      <c r="D1452" s="9"/>
    </row>
    <row r="1453" spans="4:4">
      <c r="D1453" s="9"/>
    </row>
    <row r="1454" spans="4:4">
      <c r="D1454" s="9"/>
    </row>
    <row r="1455" spans="4:4">
      <c r="D1455" s="9"/>
    </row>
    <row r="1456" spans="4:4">
      <c r="D1456" s="9"/>
    </row>
    <row r="1457" spans="4:4">
      <c r="D1457" s="9"/>
    </row>
    <row r="1458" spans="4:4">
      <c r="D1458" s="9"/>
    </row>
    <row r="1459" spans="4:4">
      <c r="D1459" s="9"/>
    </row>
    <row r="1460" spans="4:4">
      <c r="D1460" s="9"/>
    </row>
    <row r="1461" spans="4:4">
      <c r="D1461" s="9"/>
    </row>
    <row r="1462" spans="4:4">
      <c r="D1462" s="9"/>
    </row>
    <row r="1463" spans="4:4">
      <c r="D1463" s="9"/>
    </row>
    <row r="1464" spans="4:4">
      <c r="D1464" s="9"/>
    </row>
    <row r="1465" spans="4:4">
      <c r="D1465" s="9"/>
    </row>
    <row r="1466" spans="4:4">
      <c r="D1466" s="9"/>
    </row>
    <row r="1467" spans="4:4">
      <c r="D1467" s="9"/>
    </row>
    <row r="1468" spans="4:4">
      <c r="D1468" s="9"/>
    </row>
    <row r="1469" spans="4:4">
      <c r="D1469" s="9"/>
    </row>
    <row r="1470" spans="4:4">
      <c r="D1470" s="9"/>
    </row>
    <row r="1471" spans="4:4">
      <c r="D1471" s="9"/>
    </row>
    <row r="1472" spans="4:4">
      <c r="D1472" s="9"/>
    </row>
    <row r="1473" spans="4:4">
      <c r="D1473" s="9"/>
    </row>
    <row r="1474" spans="4:4">
      <c r="D1474" s="9"/>
    </row>
    <row r="1475" spans="4:4">
      <c r="D1475" s="9"/>
    </row>
    <row r="1476" spans="4:4">
      <c r="D1476" s="9"/>
    </row>
    <row r="1477" spans="4:4">
      <c r="D1477" s="9"/>
    </row>
    <row r="1478" spans="4:4">
      <c r="D1478" s="9"/>
    </row>
    <row r="1479" spans="4:4">
      <c r="D1479" s="9"/>
    </row>
    <row r="1480" spans="4:4">
      <c r="D1480" s="9"/>
    </row>
    <row r="1481" spans="4:4">
      <c r="D1481" s="9"/>
    </row>
    <row r="1482" spans="4:4">
      <c r="D1482" s="9"/>
    </row>
    <row r="1483" spans="4:4">
      <c r="D1483" s="9"/>
    </row>
    <row r="1484" spans="4:4">
      <c r="D1484" s="9"/>
    </row>
    <row r="1485" spans="4:4">
      <c r="D1485" s="9"/>
    </row>
    <row r="1486" spans="4:4">
      <c r="D1486" s="9"/>
    </row>
    <row r="1487" spans="4:4">
      <c r="D1487" s="9"/>
    </row>
    <row r="1488" spans="4:4">
      <c r="D1488" s="9"/>
    </row>
    <row r="1489" spans="4:4">
      <c r="D1489" s="9"/>
    </row>
    <row r="1490" spans="4:4">
      <c r="D1490" s="9"/>
    </row>
    <row r="1491" spans="4:4">
      <c r="D1491" s="9"/>
    </row>
    <row r="1492" spans="4:4">
      <c r="D1492" s="9"/>
    </row>
    <row r="1493" spans="4:4">
      <c r="D1493" s="9"/>
    </row>
    <row r="1494" spans="4:4">
      <c r="D1494" s="9"/>
    </row>
    <row r="1495" spans="4:4">
      <c r="D1495" s="9"/>
    </row>
    <row r="1496" spans="4:4">
      <c r="D1496" s="9"/>
    </row>
    <row r="1497" spans="4:4">
      <c r="D1497" s="9"/>
    </row>
    <row r="1498" spans="4:4">
      <c r="D1498" s="9"/>
    </row>
    <row r="1499" spans="4:4">
      <c r="D1499" s="9"/>
    </row>
    <row r="1500" spans="4:4">
      <c r="D1500" s="9"/>
    </row>
    <row r="1501" spans="4:4">
      <c r="D1501" s="9"/>
    </row>
    <row r="1502" spans="4:4">
      <c r="D1502" s="9"/>
    </row>
    <row r="1503" spans="4:4">
      <c r="D1503" s="9"/>
    </row>
    <row r="1504" spans="4:4">
      <c r="D1504" s="9"/>
    </row>
    <row r="1505" spans="4:4">
      <c r="D1505" s="9"/>
    </row>
    <row r="1506" spans="4:4">
      <c r="D1506" s="9"/>
    </row>
    <row r="1507" spans="4:4">
      <c r="D1507" s="9"/>
    </row>
    <row r="1508" spans="4:4">
      <c r="D1508" s="9"/>
    </row>
    <row r="1509" spans="4:4">
      <c r="D1509" s="9"/>
    </row>
    <row r="1510" spans="4:4">
      <c r="D1510" s="9"/>
    </row>
    <row r="1511" spans="4:4">
      <c r="D1511" s="9"/>
    </row>
    <row r="1512" spans="4:4">
      <c r="D1512" s="9"/>
    </row>
    <row r="1513" spans="4:4">
      <c r="D1513" s="9"/>
    </row>
    <row r="1514" spans="4:4">
      <c r="D1514" s="9"/>
    </row>
    <row r="1515" spans="4:4">
      <c r="D1515" s="9"/>
    </row>
    <row r="1516" spans="4:4">
      <c r="D1516" s="9"/>
    </row>
    <row r="1517" spans="4:4">
      <c r="D1517" s="9"/>
    </row>
    <row r="1518" spans="4:4">
      <c r="D1518" s="9"/>
    </row>
    <row r="1519" spans="4:4">
      <c r="D1519" s="9"/>
    </row>
    <row r="1520" spans="4:4">
      <c r="D1520" s="9"/>
    </row>
    <row r="1521" spans="4:4">
      <c r="D1521" s="9"/>
    </row>
    <row r="1522" spans="4:4">
      <c r="D1522" s="9"/>
    </row>
    <row r="1523" spans="4:4">
      <c r="D1523" s="9"/>
    </row>
    <row r="1524" spans="4:4">
      <c r="D1524" s="9"/>
    </row>
    <row r="1525" spans="4:4">
      <c r="D1525" s="9"/>
    </row>
    <row r="1526" spans="4:4">
      <c r="D1526" s="9"/>
    </row>
    <row r="1527" spans="4:4">
      <c r="D1527" s="9"/>
    </row>
    <row r="1528" spans="4:4">
      <c r="D1528" s="9"/>
    </row>
    <row r="1529" spans="4:4">
      <c r="D1529" s="9"/>
    </row>
    <row r="1530" spans="4:4">
      <c r="D1530" s="9"/>
    </row>
    <row r="1531" spans="4:4">
      <c r="D1531" s="9"/>
    </row>
    <row r="1532" spans="4:4">
      <c r="D1532" s="9"/>
    </row>
    <row r="1533" spans="4:4">
      <c r="D1533" s="9"/>
    </row>
    <row r="1534" spans="4:4">
      <c r="D1534" s="9"/>
    </row>
    <row r="1535" spans="4:4">
      <c r="D1535" s="9"/>
    </row>
    <row r="1536" spans="4:4">
      <c r="D1536" s="9"/>
    </row>
    <row r="1537" spans="4:4">
      <c r="D1537" s="9"/>
    </row>
    <row r="1538" spans="4:4">
      <c r="D1538" s="9"/>
    </row>
    <row r="1539" spans="4:4">
      <c r="D1539" s="9"/>
    </row>
    <row r="1540" spans="4:4">
      <c r="D1540" s="9"/>
    </row>
    <row r="1541" spans="4:4">
      <c r="D1541" s="9"/>
    </row>
    <row r="1542" spans="4:4">
      <c r="D1542" s="9"/>
    </row>
    <row r="1543" spans="4:4">
      <c r="D1543" s="9"/>
    </row>
    <row r="1544" spans="4:4">
      <c r="D1544" s="9"/>
    </row>
    <row r="1545" spans="4:4">
      <c r="D1545" s="9"/>
    </row>
    <row r="1546" spans="4:4">
      <c r="D1546" s="9"/>
    </row>
    <row r="1547" spans="4:4">
      <c r="D1547" s="9"/>
    </row>
    <row r="1548" spans="4:4">
      <c r="D1548" s="9"/>
    </row>
    <row r="1549" spans="4:4">
      <c r="D1549" s="9"/>
    </row>
    <row r="1550" spans="4:4">
      <c r="D1550" s="9"/>
    </row>
    <row r="1551" spans="4:4">
      <c r="D1551" s="9"/>
    </row>
    <row r="1552" spans="4:4">
      <c r="D1552" s="9"/>
    </row>
    <row r="1553" spans="4:4">
      <c r="D1553" s="9"/>
    </row>
    <row r="1554" spans="4:4">
      <c r="D1554" s="9"/>
    </row>
    <row r="1555" spans="4:4">
      <c r="D1555" s="9"/>
    </row>
    <row r="1556" spans="4:4">
      <c r="D1556" s="9"/>
    </row>
    <row r="1557" spans="4:4">
      <c r="D1557" s="9"/>
    </row>
    <row r="1558" spans="4:4">
      <c r="D1558" s="9"/>
    </row>
    <row r="1559" spans="4:4">
      <c r="D1559" s="9"/>
    </row>
    <row r="1560" spans="4:4">
      <c r="D1560" s="9"/>
    </row>
    <row r="1561" spans="4:4">
      <c r="D1561" s="9"/>
    </row>
    <row r="1562" spans="4:4">
      <c r="D1562" s="9"/>
    </row>
    <row r="1563" spans="4:4">
      <c r="D1563" s="9"/>
    </row>
    <row r="1564" spans="4:4">
      <c r="D1564" s="9"/>
    </row>
    <row r="1565" spans="4:4">
      <c r="D1565" s="9"/>
    </row>
    <row r="1566" spans="4:4">
      <c r="D1566" s="9"/>
    </row>
    <row r="1567" spans="4:4">
      <c r="D1567" s="9"/>
    </row>
    <row r="1568" spans="4:4">
      <c r="D1568" s="9"/>
    </row>
    <row r="1569" spans="4:4">
      <c r="D1569" s="9"/>
    </row>
    <row r="1570" spans="4:4">
      <c r="D1570" s="9"/>
    </row>
    <row r="1571" spans="4:4">
      <c r="D1571" s="9"/>
    </row>
    <row r="1572" spans="4:4">
      <c r="D1572" s="9"/>
    </row>
    <row r="1573" spans="4:4">
      <c r="D1573" s="9"/>
    </row>
    <row r="1574" spans="4:4">
      <c r="D1574" s="9"/>
    </row>
    <row r="1575" spans="4:4">
      <c r="D1575" s="9"/>
    </row>
    <row r="1576" spans="4:4">
      <c r="D1576" s="9"/>
    </row>
    <row r="1577" spans="4:4">
      <c r="D1577" s="9"/>
    </row>
    <row r="1578" spans="4:4">
      <c r="D1578" s="9"/>
    </row>
    <row r="1579" spans="4:4">
      <c r="D1579" s="9"/>
    </row>
    <row r="1580" spans="4:4">
      <c r="D1580" s="9"/>
    </row>
    <row r="1581" spans="4:4">
      <c r="D1581" s="9"/>
    </row>
    <row r="1582" spans="4:4">
      <c r="D1582" s="9"/>
    </row>
    <row r="1583" spans="4:4">
      <c r="D1583" s="9"/>
    </row>
    <row r="1584" spans="4:4">
      <c r="D1584" s="9"/>
    </row>
    <row r="1585" spans="4:4">
      <c r="D1585" s="9"/>
    </row>
    <row r="1586" spans="4:4">
      <c r="D1586" s="9"/>
    </row>
    <row r="1587" spans="4:4">
      <c r="D1587" s="9"/>
    </row>
    <row r="1588" spans="4:4">
      <c r="D1588" s="9"/>
    </row>
    <row r="1589" spans="4:4">
      <c r="D1589" s="9"/>
    </row>
    <row r="1590" spans="4:4">
      <c r="D1590" s="9"/>
    </row>
    <row r="1591" spans="4:4">
      <c r="D1591" s="9"/>
    </row>
    <row r="1592" spans="4:4">
      <c r="D1592" s="9"/>
    </row>
    <row r="1593" spans="4:4">
      <c r="D1593" s="9"/>
    </row>
    <row r="1594" spans="4:4">
      <c r="D1594" s="9"/>
    </row>
    <row r="1595" spans="4:4">
      <c r="D1595" s="9"/>
    </row>
    <row r="1596" spans="4:4">
      <c r="D1596" s="9"/>
    </row>
    <row r="1597" spans="4:4">
      <c r="D1597" s="9"/>
    </row>
    <row r="1598" spans="4:4">
      <c r="D1598" s="9"/>
    </row>
    <row r="1599" spans="4:4">
      <c r="D1599" s="9"/>
    </row>
    <row r="1600" spans="4:4">
      <c r="D1600" s="9"/>
    </row>
    <row r="1601" spans="4:4">
      <c r="D1601" s="9"/>
    </row>
    <row r="1602" spans="4:4">
      <c r="D1602" s="9"/>
    </row>
    <row r="1603" spans="4:4">
      <c r="D1603" s="9"/>
    </row>
    <row r="1604" spans="4:4">
      <c r="D1604" s="9"/>
    </row>
    <row r="1605" spans="4:4">
      <c r="D1605" s="9"/>
    </row>
    <row r="1606" spans="4:4">
      <c r="D1606" s="9"/>
    </row>
    <row r="1607" spans="4:4">
      <c r="D1607" s="9"/>
    </row>
    <row r="1608" spans="4:4">
      <c r="D1608" s="9"/>
    </row>
    <row r="1609" spans="4:4">
      <c r="D1609" s="9"/>
    </row>
    <row r="1610" spans="4:4">
      <c r="D1610" s="9"/>
    </row>
    <row r="1611" spans="4:4">
      <c r="D1611" s="9"/>
    </row>
    <row r="1612" spans="4:4">
      <c r="D1612" s="9"/>
    </row>
    <row r="1613" spans="4:4">
      <c r="D1613" s="9"/>
    </row>
    <row r="1614" spans="4:4">
      <c r="D1614" s="9"/>
    </row>
    <row r="1615" spans="4:4">
      <c r="D1615" s="9"/>
    </row>
    <row r="1616" spans="4:4">
      <c r="D1616" s="9"/>
    </row>
    <row r="1617" spans="4:4">
      <c r="D1617" s="9"/>
    </row>
    <row r="1618" spans="4:4">
      <c r="D1618" s="9"/>
    </row>
    <row r="1619" spans="4:4">
      <c r="D1619" s="9"/>
    </row>
    <row r="1620" spans="4:4">
      <c r="D1620" s="9"/>
    </row>
    <row r="1621" spans="4:4">
      <c r="D1621" s="9"/>
    </row>
    <row r="1622" spans="4:4">
      <c r="D1622" s="9"/>
    </row>
    <row r="1623" spans="4:4">
      <c r="D1623" s="9"/>
    </row>
    <row r="1624" spans="4:4">
      <c r="D1624" s="9"/>
    </row>
    <row r="1625" spans="4:4">
      <c r="D1625" s="9"/>
    </row>
    <row r="1626" spans="4:4">
      <c r="D1626" s="9"/>
    </row>
    <row r="1627" spans="4:4">
      <c r="D1627" s="9"/>
    </row>
    <row r="1628" spans="4:4">
      <c r="D1628" s="9"/>
    </row>
    <row r="1629" spans="4:4">
      <c r="D1629" s="9"/>
    </row>
    <row r="1630" spans="4:4">
      <c r="D1630" s="9"/>
    </row>
    <row r="1631" spans="4:4">
      <c r="D1631" s="9"/>
    </row>
    <row r="1632" spans="4:4">
      <c r="D1632" s="9"/>
    </row>
    <row r="1633" spans="4:4">
      <c r="D1633" s="9"/>
    </row>
    <row r="1634" spans="4:4">
      <c r="D1634" s="9"/>
    </row>
    <row r="1635" spans="4:4">
      <c r="D1635" s="9"/>
    </row>
    <row r="1636" spans="4:4">
      <c r="D1636" s="9"/>
    </row>
    <row r="1637" spans="4:4">
      <c r="D1637" s="9"/>
    </row>
    <row r="1638" spans="4:4">
      <c r="D1638" s="9"/>
    </row>
    <row r="1639" spans="4:4">
      <c r="D1639" s="9"/>
    </row>
    <row r="1640" spans="4:4">
      <c r="D1640" s="9"/>
    </row>
    <row r="1641" spans="4:4">
      <c r="D1641" s="9"/>
    </row>
    <row r="1642" spans="4:4">
      <c r="D1642" s="9"/>
    </row>
    <row r="1643" spans="4:4">
      <c r="D1643" s="9"/>
    </row>
    <row r="1644" spans="4:4">
      <c r="D1644" s="9"/>
    </row>
    <row r="1645" spans="4:4">
      <c r="D1645" s="9"/>
    </row>
    <row r="1646" spans="4:4">
      <c r="D1646" s="9"/>
    </row>
    <row r="1647" spans="4:4">
      <c r="D1647" s="9"/>
    </row>
    <row r="1648" spans="4:4">
      <c r="D1648" s="9"/>
    </row>
    <row r="1649" spans="4:4">
      <c r="D1649" s="9"/>
    </row>
    <row r="1650" spans="4:4">
      <c r="D1650" s="9"/>
    </row>
    <row r="1651" spans="4:4">
      <c r="D1651" s="9"/>
    </row>
    <row r="1652" spans="4:4">
      <c r="D1652" s="9"/>
    </row>
    <row r="1653" spans="4:4">
      <c r="D1653" s="9"/>
    </row>
    <row r="1654" spans="4:4">
      <c r="D1654" s="9"/>
    </row>
    <row r="1655" spans="4:4">
      <c r="D1655" s="9"/>
    </row>
    <row r="1656" spans="4:4">
      <c r="D1656" s="9"/>
    </row>
    <row r="1657" spans="4:4">
      <c r="D1657" s="9"/>
    </row>
    <row r="1658" spans="4:4">
      <c r="D1658" s="9"/>
    </row>
    <row r="1659" spans="4:4">
      <c r="D1659" s="9"/>
    </row>
    <row r="1660" spans="4:4">
      <c r="D1660" s="9"/>
    </row>
    <row r="1661" spans="4:4">
      <c r="D1661" s="9"/>
    </row>
    <row r="1662" spans="4:4">
      <c r="D1662" s="9"/>
    </row>
    <row r="1663" spans="4:4">
      <c r="D1663" s="9"/>
    </row>
    <row r="1664" spans="4:4">
      <c r="D1664" s="9"/>
    </row>
    <row r="1665" spans="4:4">
      <c r="D1665" s="9"/>
    </row>
    <row r="1666" spans="4:4">
      <c r="D1666" s="9"/>
    </row>
    <row r="1667" spans="4:4">
      <c r="D1667" s="9"/>
    </row>
    <row r="1668" spans="4:4">
      <c r="D1668" s="9"/>
    </row>
    <row r="1669" spans="4:4">
      <c r="D1669" s="9"/>
    </row>
    <row r="1670" spans="4:4">
      <c r="D1670" s="9"/>
    </row>
    <row r="1671" spans="4:4">
      <c r="D1671" s="9"/>
    </row>
    <row r="1672" spans="4:4">
      <c r="D1672" s="9"/>
    </row>
    <row r="1673" spans="4:4">
      <c r="D1673" s="9"/>
    </row>
    <row r="1674" spans="4:4">
      <c r="D1674" s="9"/>
    </row>
    <row r="1675" spans="4:4">
      <c r="D1675" s="9"/>
    </row>
    <row r="1676" spans="4:4">
      <c r="D1676" s="9"/>
    </row>
    <row r="1677" spans="4:4">
      <c r="D1677" s="9"/>
    </row>
    <row r="1678" spans="4:4">
      <c r="D1678" s="9"/>
    </row>
    <row r="1679" spans="4:4">
      <c r="D1679" s="9"/>
    </row>
    <row r="1680" spans="4:4">
      <c r="D1680" s="9"/>
    </row>
    <row r="1681" spans="4:4">
      <c r="D1681" s="9"/>
    </row>
    <row r="1682" spans="4:4">
      <c r="D1682" s="9"/>
    </row>
    <row r="1683" spans="4:4">
      <c r="D1683" s="9"/>
    </row>
    <row r="1684" spans="4:4">
      <c r="D1684" s="9"/>
    </row>
    <row r="1685" spans="4:4">
      <c r="D1685" s="9"/>
    </row>
    <row r="1686" spans="4:4">
      <c r="D1686" s="9"/>
    </row>
    <row r="1687" spans="4:4">
      <c r="D1687" s="9"/>
    </row>
    <row r="1688" spans="4:4">
      <c r="D1688" s="9"/>
    </row>
    <row r="1689" spans="4:4">
      <c r="D1689" s="9"/>
    </row>
    <row r="1690" spans="4:4">
      <c r="D1690" s="9"/>
    </row>
    <row r="1691" spans="4:4">
      <c r="D1691" s="9"/>
    </row>
    <row r="1692" spans="4:4">
      <c r="D1692" s="9"/>
    </row>
    <row r="1693" spans="4:4">
      <c r="D1693" s="9"/>
    </row>
    <row r="1694" spans="4:4">
      <c r="D1694" s="9"/>
    </row>
    <row r="1695" spans="4:4">
      <c r="D1695" s="9"/>
    </row>
    <row r="1696" spans="4:4">
      <c r="D1696" s="9"/>
    </row>
    <row r="1697" spans="4:4">
      <c r="D1697" s="9"/>
    </row>
    <row r="1698" spans="4:4">
      <c r="D1698" s="9"/>
    </row>
    <row r="1699" spans="4:4">
      <c r="D1699" s="9"/>
    </row>
    <row r="1700" spans="4:4">
      <c r="D1700" s="9"/>
    </row>
    <row r="1701" spans="4:4">
      <c r="D1701" s="9"/>
    </row>
    <row r="1702" spans="4:4">
      <c r="D1702" s="9"/>
    </row>
    <row r="1703" spans="4:4">
      <c r="D1703" s="9"/>
    </row>
    <row r="1704" spans="4:4">
      <c r="D1704" s="9"/>
    </row>
    <row r="1705" spans="4:4">
      <c r="D1705" s="9"/>
    </row>
    <row r="1706" spans="4:4">
      <c r="D1706" s="9"/>
    </row>
    <row r="1707" spans="4:4">
      <c r="D1707" s="9"/>
    </row>
    <row r="1708" spans="4:4">
      <c r="D1708" s="9"/>
    </row>
    <row r="1709" spans="4:4">
      <c r="D1709" s="9"/>
    </row>
    <row r="1710" spans="4:4">
      <c r="D1710" s="9"/>
    </row>
    <row r="1711" spans="4:4">
      <c r="D1711" s="9"/>
    </row>
    <row r="1712" spans="4:4">
      <c r="D1712" s="9"/>
    </row>
    <row r="1713" spans="4:4">
      <c r="D1713" s="9"/>
    </row>
    <row r="1714" spans="4:4">
      <c r="D1714" s="9"/>
    </row>
    <row r="1715" spans="4:4">
      <c r="D1715" s="9"/>
    </row>
    <row r="1716" spans="4:4">
      <c r="D1716" s="9"/>
    </row>
    <row r="1717" spans="4:4">
      <c r="D1717" s="9"/>
    </row>
    <row r="1718" spans="4:4">
      <c r="D1718" s="9"/>
    </row>
    <row r="1719" spans="4:4">
      <c r="D1719" s="9"/>
    </row>
    <row r="1720" spans="4:4">
      <c r="D1720" s="9"/>
    </row>
    <row r="1721" spans="4:4">
      <c r="D1721" s="9"/>
    </row>
    <row r="1722" spans="4:4">
      <c r="D1722" s="9"/>
    </row>
    <row r="1723" spans="4:4">
      <c r="D1723" s="9"/>
    </row>
    <row r="1724" spans="4:4">
      <c r="D1724" s="9"/>
    </row>
    <row r="1725" spans="4:4">
      <c r="D1725" s="9"/>
    </row>
    <row r="1726" spans="4:4">
      <c r="D1726" s="9"/>
    </row>
    <row r="1727" spans="4:4">
      <c r="D1727" s="9"/>
    </row>
    <row r="1728" spans="4:4">
      <c r="D1728" s="9"/>
    </row>
    <row r="1729" spans="4:4">
      <c r="D1729" s="9"/>
    </row>
    <row r="1730" spans="4:4">
      <c r="D1730" s="9"/>
    </row>
    <row r="1731" spans="4:4">
      <c r="D1731" s="9"/>
    </row>
    <row r="1732" spans="4:4">
      <c r="D1732" s="9"/>
    </row>
    <row r="1733" spans="4:4">
      <c r="D1733" s="9"/>
    </row>
    <row r="1734" spans="4:4">
      <c r="D1734" s="9"/>
    </row>
    <row r="1735" spans="4:4">
      <c r="D1735" s="9"/>
    </row>
    <row r="1736" spans="4:4">
      <c r="D1736" s="9"/>
    </row>
    <row r="1737" spans="4:4">
      <c r="D1737" s="9"/>
    </row>
    <row r="1738" spans="4:4">
      <c r="D1738" s="9"/>
    </row>
    <row r="1739" spans="4:4">
      <c r="D1739" s="9"/>
    </row>
    <row r="1740" spans="4:4">
      <c r="D1740" s="9"/>
    </row>
    <row r="1741" spans="4:4">
      <c r="D1741" s="9"/>
    </row>
    <row r="1742" spans="4:4">
      <c r="D1742" s="9"/>
    </row>
    <row r="1743" spans="4:4">
      <c r="D1743" s="9"/>
    </row>
    <row r="1744" spans="4:4">
      <c r="D1744" s="9"/>
    </row>
    <row r="1745" spans="4:4">
      <c r="D1745" s="9"/>
    </row>
    <row r="1746" spans="4:4">
      <c r="D1746" s="9"/>
    </row>
    <row r="1747" spans="4:4">
      <c r="D1747" s="9"/>
    </row>
    <row r="1748" spans="4:4">
      <c r="D1748" s="9"/>
    </row>
    <row r="1749" spans="4:4">
      <c r="D1749" s="9"/>
    </row>
    <row r="1750" spans="4:4">
      <c r="D1750" s="9"/>
    </row>
    <row r="1751" spans="4:4">
      <c r="D1751" s="9"/>
    </row>
    <row r="1752" spans="4:4">
      <c r="D1752" s="9"/>
    </row>
    <row r="1753" spans="4:4">
      <c r="D1753" s="9"/>
    </row>
    <row r="1754" spans="4:4">
      <c r="D1754" s="9"/>
    </row>
    <row r="1755" spans="4:4">
      <c r="D1755" s="9"/>
    </row>
    <row r="1756" spans="4:4">
      <c r="D1756" s="9"/>
    </row>
    <row r="1757" spans="4:4">
      <c r="D1757" s="9"/>
    </row>
    <row r="1758" spans="4:4">
      <c r="D1758" s="9"/>
    </row>
    <row r="1759" spans="4:4">
      <c r="D1759" s="9"/>
    </row>
    <row r="1760" spans="4:4">
      <c r="D1760" s="9"/>
    </row>
    <row r="1761" spans="4:4">
      <c r="D1761" s="9"/>
    </row>
    <row r="1762" spans="4:4">
      <c r="D1762" s="9"/>
    </row>
    <row r="1763" spans="4:4">
      <c r="D1763" s="9"/>
    </row>
    <row r="1764" spans="4:4">
      <c r="D1764" s="9"/>
    </row>
    <row r="1765" spans="4:4">
      <c r="D1765" s="9"/>
    </row>
    <row r="1766" spans="4:4">
      <c r="D1766" s="9"/>
    </row>
    <row r="1767" spans="4:4">
      <c r="D1767" s="9"/>
    </row>
    <row r="1768" spans="4:4">
      <c r="D1768" s="9"/>
    </row>
    <row r="1769" spans="4:4">
      <c r="D1769" s="9"/>
    </row>
    <row r="1770" spans="4:4">
      <c r="D1770" s="9"/>
    </row>
    <row r="1771" spans="4:4">
      <c r="D1771" s="9"/>
    </row>
    <row r="1772" spans="4:4">
      <c r="D1772" s="9"/>
    </row>
    <row r="1773" spans="4:4">
      <c r="D1773" s="9"/>
    </row>
    <row r="1774" spans="4:4">
      <c r="D1774" s="9"/>
    </row>
    <row r="1775" spans="4:4">
      <c r="D1775" s="9"/>
    </row>
    <row r="1776" spans="4:4">
      <c r="D1776" s="9"/>
    </row>
    <row r="1777" spans="4:4">
      <c r="D1777" s="9"/>
    </row>
    <row r="1778" spans="4:4">
      <c r="D1778" s="9"/>
    </row>
    <row r="1779" spans="4:4">
      <c r="D1779" s="9"/>
    </row>
    <row r="1780" spans="4:4">
      <c r="D1780" s="9"/>
    </row>
    <row r="1781" spans="4:4">
      <c r="D1781" s="9"/>
    </row>
    <row r="1782" spans="4:4">
      <c r="D1782" s="9"/>
    </row>
    <row r="1783" spans="4:4">
      <c r="D1783" s="9"/>
    </row>
    <row r="1784" spans="4:4">
      <c r="D1784" s="9"/>
    </row>
    <row r="1785" spans="4:4">
      <c r="D1785" s="9"/>
    </row>
    <row r="1786" spans="4:4">
      <c r="D1786" s="9"/>
    </row>
    <row r="1787" spans="4:4">
      <c r="D1787" s="9"/>
    </row>
    <row r="1788" spans="4:4">
      <c r="D1788" s="9"/>
    </row>
    <row r="1789" spans="4:4">
      <c r="D1789" s="9"/>
    </row>
    <row r="1790" spans="4:4">
      <c r="D1790" s="9"/>
    </row>
    <row r="1791" spans="4:4">
      <c r="D1791" s="9"/>
    </row>
    <row r="1792" spans="4:4">
      <c r="D1792" s="9"/>
    </row>
    <row r="1793" spans="4:4">
      <c r="D1793" s="9"/>
    </row>
    <row r="1794" spans="4:4">
      <c r="D1794" s="9"/>
    </row>
    <row r="1795" spans="4:4">
      <c r="D1795" s="9"/>
    </row>
    <row r="1796" spans="4:4">
      <c r="D1796" s="9"/>
    </row>
    <row r="1797" spans="4:4">
      <c r="D1797" s="9"/>
    </row>
    <row r="1798" spans="4:4">
      <c r="D1798" s="9"/>
    </row>
    <row r="1799" spans="4:4">
      <c r="D1799" s="9"/>
    </row>
    <row r="1800" spans="4:4">
      <c r="D1800" s="9"/>
    </row>
    <row r="1801" spans="4:4">
      <c r="D1801" s="9"/>
    </row>
    <row r="1802" spans="4:4">
      <c r="D1802" s="9"/>
    </row>
    <row r="1803" spans="4:4">
      <c r="D1803" s="9"/>
    </row>
    <row r="1804" spans="4:4">
      <c r="D1804" s="9"/>
    </row>
    <row r="1805" spans="4:4">
      <c r="D1805" s="9"/>
    </row>
    <row r="1806" spans="4:4">
      <c r="D1806" s="9"/>
    </row>
    <row r="1807" spans="4:4">
      <c r="D1807" s="9"/>
    </row>
    <row r="1808" spans="4:4">
      <c r="D1808" s="9"/>
    </row>
    <row r="1809" spans="4:4">
      <c r="D1809" s="9"/>
    </row>
    <row r="1810" spans="4:4">
      <c r="D1810" s="9"/>
    </row>
    <row r="1811" spans="4:4">
      <c r="D1811" s="9"/>
    </row>
    <row r="1812" spans="4:4">
      <c r="D1812" s="9"/>
    </row>
    <row r="1813" spans="4:4">
      <c r="D1813" s="9"/>
    </row>
    <row r="1814" spans="4:4">
      <c r="D1814" s="9"/>
    </row>
    <row r="1815" spans="4:4">
      <c r="D1815" s="9"/>
    </row>
    <row r="1816" spans="4:4">
      <c r="D1816" s="9"/>
    </row>
    <row r="1817" spans="4:4">
      <c r="D1817" s="9"/>
    </row>
    <row r="1818" spans="4:4">
      <c r="D1818" s="9"/>
    </row>
    <row r="1819" spans="4:4">
      <c r="D1819" s="9"/>
    </row>
    <row r="1820" spans="4:4">
      <c r="D1820" s="9"/>
    </row>
    <row r="1821" spans="4:4">
      <c r="D1821" s="9"/>
    </row>
    <row r="1822" spans="4:4">
      <c r="D1822" s="9"/>
    </row>
    <row r="1823" spans="4:4">
      <c r="D1823" s="9"/>
    </row>
    <row r="1824" spans="4:4">
      <c r="D1824" s="9"/>
    </row>
    <row r="1825" spans="4:4">
      <c r="D1825" s="9"/>
    </row>
    <row r="1826" spans="4:4">
      <c r="D1826" s="9"/>
    </row>
    <row r="1827" spans="4:4">
      <c r="D1827" s="9"/>
    </row>
    <row r="1828" spans="4:4">
      <c r="D1828" s="9"/>
    </row>
    <row r="1829" spans="4:4">
      <c r="D1829" s="9"/>
    </row>
    <row r="1830" spans="4:4">
      <c r="D1830" s="9"/>
    </row>
    <row r="1831" spans="4:4">
      <c r="D1831" s="9"/>
    </row>
    <row r="1832" spans="4:4">
      <c r="D1832" s="9"/>
    </row>
    <row r="1833" spans="4:4">
      <c r="D1833" s="9"/>
    </row>
    <row r="1834" spans="4:4">
      <c r="D1834" s="9"/>
    </row>
    <row r="1835" spans="4:4">
      <c r="D1835" s="9"/>
    </row>
    <row r="1836" spans="4:4">
      <c r="D1836" s="9"/>
    </row>
    <row r="1837" spans="4:4">
      <c r="D1837" s="9"/>
    </row>
    <row r="1838" spans="4:4">
      <c r="D1838" s="9"/>
    </row>
    <row r="1839" spans="4:4">
      <c r="D1839" s="9"/>
    </row>
    <row r="1840" spans="4:4">
      <c r="D1840" s="9"/>
    </row>
    <row r="1841" spans="4:4">
      <c r="D1841" s="9"/>
    </row>
    <row r="1842" spans="4:4">
      <c r="D1842" s="9"/>
    </row>
    <row r="1843" spans="4:4">
      <c r="D1843" s="9"/>
    </row>
    <row r="1844" spans="4:4">
      <c r="D1844" s="9"/>
    </row>
    <row r="1845" spans="4:4">
      <c r="D1845" s="9"/>
    </row>
    <row r="1846" spans="4:4">
      <c r="D1846" s="9"/>
    </row>
    <row r="1847" spans="4:4">
      <c r="D1847" s="9"/>
    </row>
    <row r="1848" spans="4:4">
      <c r="D1848" s="9"/>
    </row>
    <row r="1849" spans="4:4">
      <c r="D1849" s="9"/>
    </row>
    <row r="1850" spans="4:4">
      <c r="D1850" s="9"/>
    </row>
    <row r="1851" spans="4:4">
      <c r="D1851" s="9"/>
    </row>
    <row r="1852" spans="4:4">
      <c r="D1852" s="9"/>
    </row>
    <row r="1853" spans="4:4">
      <c r="D1853" s="9"/>
    </row>
    <row r="1854" spans="4:4">
      <c r="D1854" s="9"/>
    </row>
    <row r="1855" spans="4:4">
      <c r="D1855" s="9"/>
    </row>
    <row r="1856" spans="4:4">
      <c r="D1856" s="9"/>
    </row>
    <row r="1857" spans="4:4">
      <c r="D1857" s="9"/>
    </row>
    <row r="1858" spans="4:4">
      <c r="D1858" s="9"/>
    </row>
    <row r="1859" spans="4:4">
      <c r="D1859" s="9"/>
    </row>
    <row r="1860" spans="4:4">
      <c r="D1860" s="9"/>
    </row>
    <row r="1861" spans="4:4">
      <c r="D1861" s="9"/>
    </row>
    <row r="1862" spans="4:4">
      <c r="D1862" s="9"/>
    </row>
    <row r="1863" spans="4:4">
      <c r="D1863" s="9"/>
    </row>
    <row r="1864" spans="4:4">
      <c r="D1864" s="9"/>
    </row>
    <row r="1865" spans="4:4">
      <c r="D1865" s="9"/>
    </row>
    <row r="1866" spans="4:4">
      <c r="D1866" s="9"/>
    </row>
    <row r="1867" spans="4:4">
      <c r="D1867" s="9"/>
    </row>
    <row r="1868" spans="4:4">
      <c r="D1868" s="9"/>
    </row>
    <row r="1869" spans="4:4">
      <c r="D1869" s="9"/>
    </row>
    <row r="1870" spans="4:4">
      <c r="D1870" s="9"/>
    </row>
    <row r="1871" spans="4:4">
      <c r="D1871" s="9"/>
    </row>
    <row r="1872" spans="4:4">
      <c r="D1872" s="9"/>
    </row>
    <row r="1873" spans="4:4">
      <c r="D1873" s="9"/>
    </row>
    <row r="1874" spans="4:4">
      <c r="D1874" s="9"/>
    </row>
    <row r="1875" spans="4:4">
      <c r="D1875" s="9"/>
    </row>
    <row r="1876" spans="4:4">
      <c r="D1876" s="9"/>
    </row>
    <row r="1877" spans="4:4">
      <c r="D1877" s="9"/>
    </row>
    <row r="1878" spans="4:4">
      <c r="D1878" s="9"/>
    </row>
    <row r="1879" spans="4:4">
      <c r="D1879" s="9"/>
    </row>
    <row r="1880" spans="4:4">
      <c r="D1880" s="9"/>
    </row>
    <row r="1881" spans="4:4">
      <c r="D1881" s="9"/>
    </row>
    <row r="1882" spans="4:4">
      <c r="D1882" s="9"/>
    </row>
    <row r="1883" spans="4:4">
      <c r="D1883" s="9"/>
    </row>
    <row r="1884" spans="4:4">
      <c r="D1884" s="9"/>
    </row>
    <row r="1885" spans="4:4">
      <c r="D1885" s="9"/>
    </row>
    <row r="1886" spans="4:4">
      <c r="D1886" s="9"/>
    </row>
    <row r="1887" spans="4:4">
      <c r="D1887" s="9"/>
    </row>
    <row r="1888" spans="4:4">
      <c r="D1888" s="9"/>
    </row>
    <row r="1889" spans="4:4">
      <c r="D1889" s="9"/>
    </row>
    <row r="1890" spans="4:4">
      <c r="D1890" s="9"/>
    </row>
    <row r="1891" spans="4:4">
      <c r="D1891" s="9"/>
    </row>
    <row r="1892" spans="4:4">
      <c r="D1892" s="9"/>
    </row>
    <row r="1893" spans="4:4">
      <c r="D1893" s="9"/>
    </row>
    <row r="1894" spans="4:4">
      <c r="D1894" s="9"/>
    </row>
    <row r="1895" spans="4:4">
      <c r="D1895" s="9"/>
    </row>
    <row r="1896" spans="4:4">
      <c r="D1896" s="9"/>
    </row>
    <row r="1897" spans="4:4">
      <c r="D1897" s="9"/>
    </row>
    <row r="1898" spans="4:4">
      <c r="D1898" s="9"/>
    </row>
    <row r="1899" spans="4:4">
      <c r="D1899" s="9"/>
    </row>
    <row r="1900" spans="4:4">
      <c r="D1900" s="9"/>
    </row>
    <row r="1901" spans="4:4">
      <c r="D1901" s="9"/>
    </row>
    <row r="1902" spans="4:4">
      <c r="D1902" s="9"/>
    </row>
    <row r="1903" spans="4:4">
      <c r="D1903" s="9"/>
    </row>
    <row r="1904" spans="4:4">
      <c r="D1904" s="9"/>
    </row>
    <row r="1905" spans="4:4">
      <c r="D1905" s="9"/>
    </row>
    <row r="1906" spans="4:4">
      <c r="D1906" s="9"/>
    </row>
    <row r="1907" spans="4:4">
      <c r="D1907" s="9"/>
    </row>
    <row r="1908" spans="4:4">
      <c r="D1908" s="9"/>
    </row>
    <row r="1909" spans="4:4">
      <c r="D1909" s="9"/>
    </row>
    <row r="1910" spans="4:4">
      <c r="D1910" s="9"/>
    </row>
    <row r="1911" spans="4:4">
      <c r="D1911" s="9"/>
    </row>
    <row r="1912" spans="4:4">
      <c r="D1912" s="9"/>
    </row>
    <row r="1913" spans="4:4">
      <c r="D1913" s="9"/>
    </row>
    <row r="1914" spans="4:4">
      <c r="D1914" s="9"/>
    </row>
    <row r="1915" spans="4:4">
      <c r="D1915" s="9"/>
    </row>
    <row r="1916" spans="4:4">
      <c r="D1916" s="9"/>
    </row>
    <row r="1917" spans="4:4">
      <c r="D1917" s="9"/>
    </row>
    <row r="1918" spans="4:4">
      <c r="D1918" s="9"/>
    </row>
    <row r="1919" spans="4:4">
      <c r="D1919" s="9"/>
    </row>
    <row r="1920" spans="4:4">
      <c r="D1920" s="9"/>
    </row>
    <row r="1921" spans="4:4">
      <c r="D1921" s="9"/>
    </row>
    <row r="1922" spans="4:4">
      <c r="D1922" s="9"/>
    </row>
    <row r="1923" spans="4:4">
      <c r="D1923" s="9"/>
    </row>
    <row r="1924" spans="4:4">
      <c r="D1924" s="9"/>
    </row>
    <row r="1925" spans="4:4">
      <c r="D1925" s="9"/>
    </row>
    <row r="1926" spans="4:4">
      <c r="D1926" s="9"/>
    </row>
    <row r="1927" spans="4:4">
      <c r="D1927" s="9"/>
    </row>
    <row r="1928" spans="4:4">
      <c r="D1928" s="9"/>
    </row>
    <row r="1929" spans="4:4">
      <c r="D1929" s="9"/>
    </row>
    <row r="1930" spans="4:4">
      <c r="D1930" s="9"/>
    </row>
    <row r="1931" spans="4:4">
      <c r="D1931" s="9"/>
    </row>
    <row r="1932" spans="4:4">
      <c r="D1932" s="9"/>
    </row>
    <row r="1933" spans="4:4">
      <c r="D1933" s="9"/>
    </row>
    <row r="1934" spans="4:4">
      <c r="D1934" s="9"/>
    </row>
    <row r="1935" spans="4:4">
      <c r="D1935" s="9"/>
    </row>
    <row r="1936" spans="4:4">
      <c r="D1936" s="9"/>
    </row>
    <row r="1937" spans="4:4">
      <c r="D1937" s="9"/>
    </row>
    <row r="1938" spans="4:4">
      <c r="D1938" s="9"/>
    </row>
    <row r="1939" spans="4:4">
      <c r="D1939" s="9"/>
    </row>
    <row r="1940" spans="4:4">
      <c r="D1940" s="9"/>
    </row>
    <row r="1941" spans="4:4">
      <c r="D1941" s="9"/>
    </row>
    <row r="1942" spans="4:4">
      <c r="D1942" s="9"/>
    </row>
    <row r="1943" spans="4:4">
      <c r="D1943" s="9"/>
    </row>
    <row r="1944" spans="4:4">
      <c r="D1944" s="9"/>
    </row>
    <row r="1945" spans="4:4">
      <c r="D1945" s="9"/>
    </row>
    <row r="1946" spans="4:4">
      <c r="D1946" s="9"/>
    </row>
    <row r="1947" spans="4:4">
      <c r="D1947" s="9"/>
    </row>
    <row r="1948" spans="4:4">
      <c r="D1948" s="9"/>
    </row>
    <row r="1949" spans="4:4">
      <c r="D1949" s="9"/>
    </row>
    <row r="1950" spans="4:4">
      <c r="D1950" s="9"/>
    </row>
    <row r="1951" spans="4:4">
      <c r="D1951" s="9"/>
    </row>
    <row r="1952" spans="4:4">
      <c r="D1952" s="9"/>
    </row>
    <row r="1953" spans="4:4">
      <c r="D1953" s="9"/>
    </row>
    <row r="1954" spans="4:4">
      <c r="D1954" s="9"/>
    </row>
    <row r="1955" spans="4:4">
      <c r="D1955" s="9"/>
    </row>
    <row r="1956" spans="4:4">
      <c r="D1956" s="9"/>
    </row>
    <row r="1957" spans="4:4">
      <c r="D1957" s="9"/>
    </row>
    <row r="1958" spans="4:4">
      <c r="D1958" s="9"/>
    </row>
    <row r="1959" spans="4:4">
      <c r="D1959" s="9"/>
    </row>
    <row r="1960" spans="4:4">
      <c r="D1960" s="9"/>
    </row>
    <row r="1961" spans="4:4">
      <c r="D1961" s="9"/>
    </row>
    <row r="1962" spans="4:4">
      <c r="D1962" s="9"/>
    </row>
    <row r="1963" spans="4:4">
      <c r="D1963" s="9"/>
    </row>
    <row r="1964" spans="4:4">
      <c r="D1964" s="9"/>
    </row>
    <row r="1965" spans="4:4">
      <c r="D1965" s="9"/>
    </row>
    <row r="1966" spans="4:4">
      <c r="D1966" s="9"/>
    </row>
    <row r="1967" spans="4:4">
      <c r="D1967" s="9"/>
    </row>
    <row r="1968" spans="4:4">
      <c r="D1968" s="9"/>
    </row>
    <row r="1969" spans="4:4">
      <c r="D1969" s="9"/>
    </row>
    <row r="1970" spans="4:4">
      <c r="D1970" s="9"/>
    </row>
    <row r="1971" spans="4:4">
      <c r="D1971" s="9"/>
    </row>
    <row r="1972" spans="4:4">
      <c r="D1972" s="9"/>
    </row>
    <row r="1973" spans="4:4">
      <c r="D1973" s="9"/>
    </row>
    <row r="1974" spans="4:4">
      <c r="D1974" s="9"/>
    </row>
    <row r="1975" spans="4:4">
      <c r="D1975" s="9"/>
    </row>
    <row r="1976" spans="4:4">
      <c r="D1976" s="9"/>
    </row>
    <row r="1977" spans="4:4">
      <c r="D1977" s="9"/>
    </row>
    <row r="1978" spans="4:4">
      <c r="D1978" s="9"/>
    </row>
    <row r="1979" spans="4:4">
      <c r="D1979" s="9"/>
    </row>
    <row r="1980" spans="4:4">
      <c r="D1980" s="9"/>
    </row>
    <row r="1981" spans="4:4">
      <c r="D1981" s="9"/>
    </row>
    <row r="1982" spans="4:4">
      <c r="D1982" s="9"/>
    </row>
    <row r="1983" spans="4:4">
      <c r="D1983" s="9"/>
    </row>
    <row r="1984" spans="4:4">
      <c r="D1984" s="9"/>
    </row>
    <row r="1985" spans="4:4">
      <c r="D1985" s="9"/>
    </row>
    <row r="1986" spans="4:4">
      <c r="D1986" s="9"/>
    </row>
    <row r="1987" spans="4:4">
      <c r="D1987" s="9"/>
    </row>
    <row r="1988" spans="4:4">
      <c r="D1988" s="9"/>
    </row>
    <row r="1989" spans="4:4">
      <c r="D1989" s="9"/>
    </row>
    <row r="1990" spans="4:4">
      <c r="D1990" s="9"/>
    </row>
    <row r="1991" spans="4:4">
      <c r="D1991" s="9"/>
    </row>
    <row r="1992" spans="4:4">
      <c r="D1992" s="9"/>
    </row>
    <row r="1993" spans="4:4">
      <c r="D1993" s="9"/>
    </row>
    <row r="1994" spans="4:4">
      <c r="D1994" s="9"/>
    </row>
    <row r="1995" spans="4:4">
      <c r="D1995" s="9"/>
    </row>
    <row r="1996" spans="4:4">
      <c r="D1996" s="9"/>
    </row>
    <row r="1997" spans="4:4">
      <c r="D1997" s="9"/>
    </row>
    <row r="1998" spans="4:4">
      <c r="D1998" s="9"/>
    </row>
    <row r="1999" spans="4:4">
      <c r="D1999" s="9"/>
    </row>
    <row r="2000" spans="4:4">
      <c r="D2000" s="9"/>
    </row>
    <row r="2001" spans="4:4">
      <c r="D2001" s="9"/>
    </row>
    <row r="2002" spans="4:4">
      <c r="D2002" s="9"/>
    </row>
    <row r="2003" spans="4:4">
      <c r="D2003" s="9"/>
    </row>
    <row r="2004" spans="4:4">
      <c r="D2004" s="9"/>
    </row>
    <row r="2005" spans="4:4">
      <c r="D2005" s="9"/>
    </row>
    <row r="2006" spans="4:4">
      <c r="D2006" s="9"/>
    </row>
    <row r="2007" spans="4:4">
      <c r="D2007" s="9"/>
    </row>
    <row r="2008" spans="4:4">
      <c r="D2008" s="9"/>
    </row>
    <row r="2009" spans="4:4">
      <c r="D2009" s="9"/>
    </row>
    <row r="2010" spans="4:4">
      <c r="D2010" s="9"/>
    </row>
    <row r="2011" spans="4:4">
      <c r="D2011" s="9"/>
    </row>
    <row r="2012" spans="4:4">
      <c r="D2012" s="9"/>
    </row>
    <row r="2013" spans="4:4">
      <c r="D2013" s="9"/>
    </row>
    <row r="2014" spans="4:4">
      <c r="D2014" s="9"/>
    </row>
    <row r="2015" spans="4:4">
      <c r="D2015" s="9"/>
    </row>
    <row r="2016" spans="4:4">
      <c r="D2016" s="9"/>
    </row>
    <row r="2017" spans="4:4">
      <c r="D2017" s="9"/>
    </row>
    <row r="2018" spans="4:4">
      <c r="D2018" s="9"/>
    </row>
    <row r="2019" spans="4:4">
      <c r="D2019" s="9"/>
    </row>
    <row r="2020" spans="4:4">
      <c r="D2020" s="9"/>
    </row>
    <row r="2021" spans="4:4">
      <c r="D2021" s="9"/>
    </row>
    <row r="2022" spans="4:4">
      <c r="D2022" s="9"/>
    </row>
    <row r="2023" spans="4:4">
      <c r="D2023" s="9"/>
    </row>
    <row r="2024" spans="4:4">
      <c r="D2024" s="9"/>
    </row>
    <row r="2025" spans="4:4">
      <c r="D2025" s="9"/>
    </row>
    <row r="2026" spans="4:4">
      <c r="D2026" s="9"/>
    </row>
    <row r="2027" spans="4:4">
      <c r="D2027" s="9"/>
    </row>
    <row r="2028" spans="4:4">
      <c r="D2028" s="9"/>
    </row>
    <row r="2029" spans="4:4">
      <c r="D2029" s="9"/>
    </row>
    <row r="2030" spans="4:4">
      <c r="D2030" s="9"/>
    </row>
    <row r="2031" spans="4:4">
      <c r="D2031" s="9"/>
    </row>
    <row r="2032" spans="4:4">
      <c r="D2032" s="9"/>
    </row>
    <row r="2033" spans="4:4">
      <c r="D2033" s="9"/>
    </row>
    <row r="2034" spans="4:4">
      <c r="D2034" s="9"/>
    </row>
    <row r="2035" spans="4:4">
      <c r="D2035" s="9"/>
    </row>
    <row r="2036" spans="4:4">
      <c r="D2036" s="9"/>
    </row>
    <row r="2037" spans="4:4">
      <c r="D2037" s="9"/>
    </row>
    <row r="2038" spans="4:4">
      <c r="D2038" s="9"/>
    </row>
    <row r="2039" spans="4:4">
      <c r="D2039" s="9"/>
    </row>
    <row r="2040" spans="4:4">
      <c r="D2040" s="9"/>
    </row>
    <row r="2041" spans="4:4">
      <c r="D2041" s="9"/>
    </row>
    <row r="2042" spans="4:4">
      <c r="D2042" s="9"/>
    </row>
    <row r="2043" spans="4:4">
      <c r="D2043" s="9"/>
    </row>
    <row r="2044" spans="4:4">
      <c r="D2044" s="9"/>
    </row>
    <row r="2045" spans="4:4">
      <c r="D2045" s="9"/>
    </row>
    <row r="2046" spans="4:4">
      <c r="D2046" s="9"/>
    </row>
    <row r="2047" spans="4:4">
      <c r="D2047" s="9"/>
    </row>
    <row r="2048" spans="4:4">
      <c r="D2048" s="9"/>
    </row>
    <row r="2049" spans="4:4">
      <c r="D2049" s="9"/>
    </row>
    <row r="2050" spans="4:4">
      <c r="D2050" s="9"/>
    </row>
    <row r="2051" spans="4:4">
      <c r="D2051" s="9"/>
    </row>
    <row r="2052" spans="4:4">
      <c r="D2052" s="9"/>
    </row>
    <row r="2053" spans="4:4">
      <c r="D2053" s="9"/>
    </row>
    <row r="2054" spans="4:4">
      <c r="D2054" s="9"/>
    </row>
    <row r="2055" spans="4:4">
      <c r="D2055" s="9"/>
    </row>
    <row r="2056" spans="4:4">
      <c r="D2056" s="9"/>
    </row>
    <row r="2057" spans="4:4">
      <c r="D2057" s="9"/>
    </row>
    <row r="2058" spans="4:4">
      <c r="D2058" s="9"/>
    </row>
    <row r="2059" spans="4:4">
      <c r="D2059" s="9"/>
    </row>
    <row r="2060" spans="4:4">
      <c r="D2060" s="9"/>
    </row>
    <row r="2061" spans="4:4">
      <c r="D2061" s="9"/>
    </row>
    <row r="2062" spans="4:4">
      <c r="D2062" s="9"/>
    </row>
    <row r="2063" spans="4:4">
      <c r="D2063" s="9"/>
    </row>
    <row r="2064" spans="4:4">
      <c r="D2064" s="9"/>
    </row>
    <row r="2065" spans="4:4">
      <c r="D2065" s="9"/>
    </row>
    <row r="2066" spans="4:4">
      <c r="D2066" s="9"/>
    </row>
    <row r="2067" spans="4:4">
      <c r="D2067" s="9"/>
    </row>
    <row r="2068" spans="4:4">
      <c r="D2068" s="9"/>
    </row>
    <row r="2069" spans="4:4">
      <c r="D2069" s="9"/>
    </row>
    <row r="2070" spans="4:4">
      <c r="D2070" s="9"/>
    </row>
    <row r="2071" spans="4:4">
      <c r="D2071" s="9"/>
    </row>
    <row r="2072" spans="4:4">
      <c r="D2072" s="9"/>
    </row>
    <row r="2073" spans="4:4">
      <c r="D2073" s="9"/>
    </row>
    <row r="2074" spans="4:4">
      <c r="D2074" s="9"/>
    </row>
    <row r="2075" spans="4:4">
      <c r="D2075" s="9"/>
    </row>
    <row r="2076" spans="4:4">
      <c r="D2076" s="9"/>
    </row>
    <row r="2077" spans="4:4">
      <c r="D2077" s="9"/>
    </row>
    <row r="2078" spans="4:4">
      <c r="D2078" s="9"/>
    </row>
    <row r="2079" spans="4:4">
      <c r="D2079" s="9"/>
    </row>
    <row r="2080" spans="4:4">
      <c r="D2080" s="9"/>
    </row>
    <row r="2081" spans="4:4">
      <c r="D2081" s="9"/>
    </row>
    <row r="2082" spans="4:4">
      <c r="D2082" s="9"/>
    </row>
    <row r="2083" spans="4:4">
      <c r="D2083" s="9"/>
    </row>
    <row r="2084" spans="4:4">
      <c r="D2084" s="9"/>
    </row>
    <row r="2085" spans="4:4">
      <c r="D2085" s="9"/>
    </row>
    <row r="2086" spans="4:4">
      <c r="D2086" s="9"/>
    </row>
    <row r="2087" spans="4:4">
      <c r="D2087" s="9"/>
    </row>
    <row r="2088" spans="4:4">
      <c r="D2088" s="9"/>
    </row>
    <row r="2089" spans="4:4">
      <c r="D2089" s="9"/>
    </row>
    <row r="2090" spans="4:4">
      <c r="D2090" s="9"/>
    </row>
    <row r="2091" spans="4:4">
      <c r="D2091" s="9"/>
    </row>
    <row r="2092" spans="4:4">
      <c r="D2092" s="9"/>
    </row>
    <row r="2093" spans="4:4">
      <c r="D2093" s="9"/>
    </row>
    <row r="2094" spans="4:4">
      <c r="D2094" s="9"/>
    </row>
    <row r="2095" spans="4:4">
      <c r="D2095" s="9"/>
    </row>
    <row r="2096" spans="4:4">
      <c r="D2096" s="9"/>
    </row>
    <row r="2097" spans="4:4">
      <c r="D2097" s="9"/>
    </row>
    <row r="2098" spans="4:4">
      <c r="D2098" s="9"/>
    </row>
    <row r="2099" spans="4:4">
      <c r="D2099" s="9"/>
    </row>
    <row r="2100" spans="4:4">
      <c r="D2100" s="9"/>
    </row>
    <row r="2101" spans="4:4">
      <c r="D2101" s="9"/>
    </row>
    <row r="2102" spans="4:4">
      <c r="D2102" s="9"/>
    </row>
    <row r="2103" spans="4:4">
      <c r="D2103" s="9"/>
    </row>
    <row r="2104" spans="4:4">
      <c r="D2104" s="9"/>
    </row>
    <row r="2105" spans="4:4">
      <c r="D2105" s="9"/>
    </row>
    <row r="2106" spans="4:4">
      <c r="D2106" s="9"/>
    </row>
    <row r="2107" spans="4:4">
      <c r="D2107" s="9"/>
    </row>
    <row r="2108" spans="4:4">
      <c r="D2108" s="9"/>
    </row>
    <row r="2109" spans="4:4">
      <c r="D2109" s="9"/>
    </row>
    <row r="2110" spans="4:4">
      <c r="D2110" s="9"/>
    </row>
    <row r="2111" spans="4:4">
      <c r="D2111" s="9"/>
    </row>
    <row r="2112" spans="4:4">
      <c r="D2112" s="9"/>
    </row>
    <row r="2113" spans="4:4">
      <c r="D2113" s="9"/>
    </row>
    <row r="2114" spans="4:4">
      <c r="D2114" s="9"/>
    </row>
    <row r="2115" spans="4:4">
      <c r="D2115" s="9"/>
    </row>
    <row r="2116" spans="4:4">
      <c r="D2116" s="9"/>
    </row>
    <row r="2117" spans="4:4">
      <c r="D2117" s="9"/>
    </row>
    <row r="2118" spans="4:4">
      <c r="D2118" s="9"/>
    </row>
    <row r="2119" spans="4:4">
      <c r="D2119" s="9"/>
    </row>
    <row r="2120" spans="4:4">
      <c r="D2120" s="9"/>
    </row>
    <row r="2121" spans="4:4">
      <c r="D2121" s="9"/>
    </row>
    <row r="2122" spans="4:4">
      <c r="D2122" s="9"/>
    </row>
    <row r="2123" spans="4:4">
      <c r="D2123" s="9"/>
    </row>
    <row r="2124" spans="4:4">
      <c r="D2124" s="9"/>
    </row>
    <row r="2125" spans="4:4">
      <c r="D2125" s="9"/>
    </row>
    <row r="2126" spans="4:4">
      <c r="D2126" s="9"/>
    </row>
    <row r="2127" spans="4:4">
      <c r="D2127" s="9"/>
    </row>
    <row r="2128" spans="4:4">
      <c r="D2128" s="9"/>
    </row>
    <row r="2129" spans="4:4">
      <c r="D2129" s="9"/>
    </row>
    <row r="2130" spans="4:4">
      <c r="D2130" s="9"/>
    </row>
    <row r="2131" spans="4:4">
      <c r="D2131" s="9"/>
    </row>
    <row r="2132" spans="4:4">
      <c r="D2132" s="9"/>
    </row>
    <row r="2133" spans="4:4">
      <c r="D2133" s="9"/>
    </row>
    <row r="2134" spans="4:4">
      <c r="D2134" s="9"/>
    </row>
    <row r="2135" spans="4:4">
      <c r="D2135" s="9"/>
    </row>
    <row r="2136" spans="4:4">
      <c r="D2136" s="9"/>
    </row>
    <row r="2137" spans="4:4">
      <c r="D2137" s="9"/>
    </row>
    <row r="2138" spans="4:4">
      <c r="D2138" s="9"/>
    </row>
    <row r="2139" spans="4:4">
      <c r="D2139" s="9"/>
    </row>
    <row r="2140" spans="4:4">
      <c r="D2140" s="9"/>
    </row>
    <row r="2141" spans="4:4">
      <c r="D2141" s="9"/>
    </row>
    <row r="2142" spans="4:4">
      <c r="D2142" s="9"/>
    </row>
    <row r="2143" spans="4:4">
      <c r="D2143" s="9"/>
    </row>
    <row r="2144" spans="4:4">
      <c r="D2144" s="9"/>
    </row>
    <row r="2145" spans="4:4">
      <c r="D2145" s="9"/>
    </row>
    <row r="2146" spans="4:4">
      <c r="D2146" s="9"/>
    </row>
    <row r="2147" spans="4:4">
      <c r="D2147" s="9"/>
    </row>
    <row r="2148" spans="4:4">
      <c r="D2148" s="9"/>
    </row>
    <row r="2149" spans="4:4">
      <c r="D2149" s="9"/>
    </row>
    <row r="2150" spans="4:4">
      <c r="D2150" s="9"/>
    </row>
    <row r="2151" spans="4:4">
      <c r="D2151" s="9"/>
    </row>
    <row r="2152" spans="4:4">
      <c r="D2152" s="9"/>
    </row>
    <row r="2153" spans="4:4">
      <c r="D2153" s="9"/>
    </row>
    <row r="2154" spans="4:4">
      <c r="D2154" s="9"/>
    </row>
    <row r="2155" spans="4:4">
      <c r="D2155" s="9"/>
    </row>
    <row r="2156" spans="4:4">
      <c r="D2156" s="9"/>
    </row>
    <row r="2157" spans="4:4">
      <c r="D2157" s="9"/>
    </row>
    <row r="2158" spans="4:4">
      <c r="D2158" s="9"/>
    </row>
    <row r="2159" spans="4:4">
      <c r="D2159" s="9"/>
    </row>
    <row r="2160" spans="4:4">
      <c r="D2160" s="9"/>
    </row>
    <row r="2161" spans="4:4">
      <c r="D2161" s="9"/>
    </row>
    <row r="2162" spans="4:4">
      <c r="D2162" s="9"/>
    </row>
    <row r="2163" spans="4:4">
      <c r="D2163" s="9"/>
    </row>
    <row r="2164" spans="4:4">
      <c r="D2164" s="9"/>
    </row>
    <row r="2165" spans="4:4">
      <c r="D2165" s="9"/>
    </row>
    <row r="2166" spans="4:4">
      <c r="D2166" s="9"/>
    </row>
    <row r="2167" spans="4:4">
      <c r="D2167" s="9"/>
    </row>
    <row r="2168" spans="4:4">
      <c r="D2168" s="9"/>
    </row>
    <row r="2169" spans="4:4">
      <c r="D2169" s="9"/>
    </row>
    <row r="2170" spans="4:4">
      <c r="D2170" s="9"/>
    </row>
    <row r="2171" spans="4:4">
      <c r="D2171" s="9"/>
    </row>
    <row r="2172" spans="4:4">
      <c r="D2172" s="9"/>
    </row>
    <row r="2173" spans="4:4">
      <c r="D2173" s="9"/>
    </row>
    <row r="2174" spans="4:4">
      <c r="D2174" s="9"/>
    </row>
    <row r="2175" spans="4:4">
      <c r="D2175" s="9"/>
    </row>
    <row r="2176" spans="4:4">
      <c r="D2176" s="9"/>
    </row>
    <row r="2177" spans="4:4">
      <c r="D2177" s="9"/>
    </row>
    <row r="2178" spans="4:4">
      <c r="D2178" s="9"/>
    </row>
    <row r="2179" spans="4:4">
      <c r="D2179" s="9"/>
    </row>
    <row r="2180" spans="4:4">
      <c r="D2180" s="9"/>
    </row>
    <row r="2181" spans="4:4">
      <c r="D2181" s="9"/>
    </row>
    <row r="2182" spans="4:4">
      <c r="D2182" s="9"/>
    </row>
    <row r="2183" spans="4:4">
      <c r="D2183" s="9"/>
    </row>
    <row r="2184" spans="4:4">
      <c r="D2184" s="9"/>
    </row>
    <row r="2185" spans="4:4">
      <c r="D2185" s="9"/>
    </row>
    <row r="2186" spans="4:4">
      <c r="D2186" s="9"/>
    </row>
    <row r="2187" spans="4:4">
      <c r="D2187" s="9"/>
    </row>
    <row r="2188" spans="4:4">
      <c r="D2188" s="9"/>
    </row>
    <row r="2189" spans="4:4">
      <c r="D2189" s="9"/>
    </row>
    <row r="2190" spans="4:4">
      <c r="D2190" s="9"/>
    </row>
    <row r="2191" spans="4:4">
      <c r="D2191" s="9"/>
    </row>
    <row r="2192" spans="4:4">
      <c r="D2192" s="9"/>
    </row>
    <row r="2193" spans="4:4">
      <c r="D2193" s="9"/>
    </row>
    <row r="2194" spans="4:4">
      <c r="D2194" s="9"/>
    </row>
    <row r="2195" spans="4:4">
      <c r="D2195" s="9"/>
    </row>
    <row r="2196" spans="4:4">
      <c r="D2196" s="9"/>
    </row>
    <row r="2197" spans="4:4">
      <c r="D2197" s="9"/>
    </row>
    <row r="2198" spans="4:4">
      <c r="D2198" s="9"/>
    </row>
    <row r="2199" spans="4:4">
      <c r="D2199" s="9"/>
    </row>
    <row r="2200" spans="4:4">
      <c r="D2200" s="9"/>
    </row>
    <row r="2201" spans="4:4">
      <c r="D2201" s="9"/>
    </row>
    <row r="2202" spans="4:4">
      <c r="D2202" s="9"/>
    </row>
    <row r="2203" spans="4:4">
      <c r="D2203" s="9"/>
    </row>
    <row r="2204" spans="4:4">
      <c r="D2204" s="9"/>
    </row>
    <row r="2205" spans="4:4">
      <c r="D2205" s="9"/>
    </row>
    <row r="2206" spans="4:4">
      <c r="D2206" s="9"/>
    </row>
    <row r="2207" spans="4:4">
      <c r="D2207" s="9"/>
    </row>
    <row r="2208" spans="4:4">
      <c r="D2208" s="9"/>
    </row>
    <row r="2209" spans="4:4">
      <c r="D2209" s="9"/>
    </row>
    <row r="2210" spans="4:4">
      <c r="D2210" s="9"/>
    </row>
    <row r="2211" spans="4:4">
      <c r="D2211" s="9"/>
    </row>
    <row r="2212" spans="4:4">
      <c r="D2212" s="9"/>
    </row>
    <row r="2213" spans="4:4">
      <c r="D2213" s="9"/>
    </row>
    <row r="2214" spans="4:4">
      <c r="D2214" s="9"/>
    </row>
    <row r="2215" spans="4:4">
      <c r="D2215" s="9"/>
    </row>
    <row r="2216" spans="4:4">
      <c r="D2216" s="9"/>
    </row>
    <row r="2217" spans="4:4">
      <c r="D2217" s="9"/>
    </row>
    <row r="2218" spans="4:4">
      <c r="D2218" s="9"/>
    </row>
    <row r="2219" spans="4:4">
      <c r="D2219" s="9"/>
    </row>
    <row r="2220" spans="4:4">
      <c r="D2220" s="9"/>
    </row>
    <row r="2221" spans="4:4">
      <c r="D2221" s="9"/>
    </row>
    <row r="2222" spans="4:4">
      <c r="D2222" s="9"/>
    </row>
    <row r="2223" spans="4:4">
      <c r="D2223" s="9"/>
    </row>
    <row r="2224" spans="4:4">
      <c r="D2224" s="9"/>
    </row>
    <row r="2225" spans="4:4">
      <c r="D2225" s="9"/>
    </row>
    <row r="2226" spans="4:4">
      <c r="D2226" s="9"/>
    </row>
    <row r="2227" spans="4:4">
      <c r="D2227" s="9"/>
    </row>
    <row r="2228" spans="4:4">
      <c r="D2228" s="9"/>
    </row>
    <row r="2229" spans="4:4">
      <c r="D2229" s="9"/>
    </row>
    <row r="2230" spans="4:4">
      <c r="D2230" s="9"/>
    </row>
    <row r="2231" spans="4:4">
      <c r="D2231" s="9"/>
    </row>
    <row r="2232" spans="4:4">
      <c r="D2232" s="9"/>
    </row>
    <row r="2233" spans="4:4">
      <c r="D2233" s="9"/>
    </row>
    <row r="2234" spans="4:4">
      <c r="D2234" s="9"/>
    </row>
    <row r="2235" spans="4:4">
      <c r="D2235" s="9"/>
    </row>
    <row r="2236" spans="4:4">
      <c r="D2236" s="9"/>
    </row>
    <row r="2237" spans="4:4">
      <c r="D2237" s="9"/>
    </row>
    <row r="2238" spans="4:4">
      <c r="D2238" s="9"/>
    </row>
    <row r="2239" spans="4:4">
      <c r="D2239" s="9"/>
    </row>
    <row r="2240" spans="4:4">
      <c r="D2240" s="9"/>
    </row>
    <row r="2241" spans="4:4">
      <c r="D2241" s="9"/>
    </row>
    <row r="2242" spans="4:4">
      <c r="D2242" s="9"/>
    </row>
    <row r="2243" spans="4:4">
      <c r="D2243" s="9"/>
    </row>
    <row r="2244" spans="4:4">
      <c r="D2244" s="9"/>
    </row>
    <row r="2245" spans="4:4">
      <c r="D2245" s="9"/>
    </row>
    <row r="2246" spans="4:4">
      <c r="D2246" s="9"/>
    </row>
    <row r="2247" spans="4:4">
      <c r="D2247" s="9"/>
    </row>
    <row r="2248" spans="4:4">
      <c r="D2248" s="9"/>
    </row>
    <row r="2249" spans="4:4">
      <c r="D2249" s="9"/>
    </row>
    <row r="2250" spans="4:4">
      <c r="D2250" s="9"/>
    </row>
    <row r="2251" spans="4:4">
      <c r="D2251" s="9"/>
    </row>
    <row r="2252" spans="4:4">
      <c r="D2252" s="9"/>
    </row>
    <row r="2253" spans="4:4">
      <c r="D2253" s="9"/>
    </row>
    <row r="2254" spans="4:4">
      <c r="D2254" s="9"/>
    </row>
    <row r="2255" spans="4:4">
      <c r="D2255" s="9"/>
    </row>
    <row r="2256" spans="4:4">
      <c r="D2256" s="9"/>
    </row>
    <row r="2257" spans="4:4">
      <c r="D2257" s="9"/>
    </row>
    <row r="2258" spans="4:4">
      <c r="D2258" s="9"/>
    </row>
    <row r="2259" spans="4:4">
      <c r="D2259" s="9"/>
    </row>
    <row r="2260" spans="4:4">
      <c r="D2260" s="9"/>
    </row>
    <row r="2261" spans="4:4">
      <c r="D2261" s="9"/>
    </row>
    <row r="2262" spans="4:4">
      <c r="D2262" s="9"/>
    </row>
    <row r="2263" spans="4:4">
      <c r="D2263" s="9"/>
    </row>
    <row r="2264" spans="4:4">
      <c r="D2264" s="9"/>
    </row>
    <row r="2265" spans="4:4">
      <c r="D2265" s="9"/>
    </row>
    <row r="2266" spans="4:4">
      <c r="D2266" s="9"/>
    </row>
    <row r="2267" spans="4:4">
      <c r="D2267" s="9"/>
    </row>
    <row r="2268" spans="4:4">
      <c r="D2268" s="9"/>
    </row>
    <row r="2269" spans="4:4">
      <c r="D2269" s="9"/>
    </row>
    <row r="2270" spans="4:4">
      <c r="D2270" s="9"/>
    </row>
    <row r="2271" spans="4:4">
      <c r="D2271" s="9"/>
    </row>
    <row r="2272" spans="4:4">
      <c r="D2272" s="9"/>
    </row>
    <row r="2273" spans="4:4">
      <c r="D2273" s="9"/>
    </row>
    <row r="2274" spans="4:4">
      <c r="D2274" s="9"/>
    </row>
    <row r="2275" spans="4:4">
      <c r="D2275" s="9"/>
    </row>
    <row r="2276" spans="4:4">
      <c r="D2276" s="9"/>
    </row>
    <row r="2277" spans="4:4">
      <c r="D2277" s="9"/>
    </row>
    <row r="2278" spans="4:4">
      <c r="D2278" s="9"/>
    </row>
    <row r="2279" spans="4:4">
      <c r="D2279" s="9"/>
    </row>
    <row r="2280" spans="4:4">
      <c r="D2280" s="9"/>
    </row>
    <row r="2281" spans="4:4">
      <c r="D2281" s="9"/>
    </row>
    <row r="2282" spans="4:4">
      <c r="D2282" s="9"/>
    </row>
    <row r="2283" spans="4:4">
      <c r="D2283" s="9"/>
    </row>
    <row r="2284" spans="4:4">
      <c r="D2284" s="9"/>
    </row>
    <row r="2285" spans="4:4">
      <c r="D2285" s="9"/>
    </row>
    <row r="2286" spans="4:4">
      <c r="D2286" s="9"/>
    </row>
    <row r="2287" spans="4:4">
      <c r="D2287" s="9"/>
    </row>
    <row r="2288" spans="4:4">
      <c r="D2288" s="9"/>
    </row>
    <row r="2289" spans="4:4">
      <c r="D2289" s="9"/>
    </row>
    <row r="2290" spans="4:4">
      <c r="D2290" s="9"/>
    </row>
    <row r="2291" spans="4:4">
      <c r="D2291" s="9"/>
    </row>
    <row r="2292" spans="4:4">
      <c r="D2292" s="9"/>
    </row>
    <row r="2293" spans="4:4">
      <c r="D2293" s="9"/>
    </row>
    <row r="2294" spans="4:4">
      <c r="D2294" s="9"/>
    </row>
    <row r="2295" spans="4:4">
      <c r="D2295" s="9"/>
    </row>
    <row r="2296" spans="4:4">
      <c r="D2296" s="9"/>
    </row>
    <row r="2297" spans="4:4">
      <c r="D2297" s="9"/>
    </row>
    <row r="2298" spans="4:4">
      <c r="D2298" s="9"/>
    </row>
    <row r="2299" spans="4:4">
      <c r="D2299" s="9"/>
    </row>
    <row r="2300" spans="4:4">
      <c r="D2300" s="9"/>
    </row>
    <row r="2301" spans="4:4">
      <c r="D2301" s="9"/>
    </row>
    <row r="2302" spans="4:4">
      <c r="D2302" s="9"/>
    </row>
    <row r="2303" spans="4:4">
      <c r="D2303" s="9"/>
    </row>
    <row r="2304" spans="4:4">
      <c r="D2304" s="9"/>
    </row>
    <row r="2305" spans="4:4">
      <c r="D2305" s="9"/>
    </row>
    <row r="2306" spans="4:4">
      <c r="D2306" s="9"/>
    </row>
    <row r="2307" spans="4:4">
      <c r="D2307" s="9"/>
    </row>
    <row r="2308" spans="4:4">
      <c r="D2308" s="9"/>
    </row>
    <row r="2309" spans="4:4">
      <c r="D2309" s="9"/>
    </row>
    <row r="2310" spans="4:4">
      <c r="D2310" s="9"/>
    </row>
    <row r="2311" spans="4:4">
      <c r="D2311" s="9"/>
    </row>
    <row r="2312" spans="4:4">
      <c r="D2312" s="9"/>
    </row>
    <row r="2313" spans="4:4">
      <c r="D2313" s="9"/>
    </row>
    <row r="2314" spans="4:4">
      <c r="D2314" s="9"/>
    </row>
    <row r="2315" spans="4:4">
      <c r="D2315" s="9"/>
    </row>
    <row r="2316" spans="4:4">
      <c r="D2316" s="9"/>
    </row>
    <row r="2317" spans="4:4">
      <c r="D2317" s="9"/>
    </row>
    <row r="2318" spans="4:4">
      <c r="D2318" s="9"/>
    </row>
    <row r="2319" spans="4:4">
      <c r="D2319" s="9"/>
    </row>
    <row r="2320" spans="4:4">
      <c r="D2320" s="9"/>
    </row>
    <row r="2321" spans="4:4">
      <c r="D2321" s="9"/>
    </row>
    <row r="2322" spans="4:4">
      <c r="D2322" s="9"/>
    </row>
    <row r="2323" spans="4:4">
      <c r="D2323" s="9"/>
    </row>
    <row r="2324" spans="4:4">
      <c r="D2324" s="9"/>
    </row>
    <row r="2325" spans="4:4">
      <c r="D2325" s="9"/>
    </row>
    <row r="2326" spans="4:4">
      <c r="D2326" s="9"/>
    </row>
    <row r="2327" spans="4:4">
      <c r="D2327" s="9"/>
    </row>
    <row r="2328" spans="4:4">
      <c r="D2328" s="9"/>
    </row>
    <row r="2329" spans="4:4">
      <c r="D2329" s="9"/>
    </row>
    <row r="2330" spans="4:4">
      <c r="D2330" s="9"/>
    </row>
    <row r="2331" spans="4:4">
      <c r="D2331" s="9"/>
    </row>
    <row r="2332" spans="4:4">
      <c r="D2332" s="9"/>
    </row>
    <row r="2333" spans="4:4">
      <c r="D2333" s="9"/>
    </row>
    <row r="2334" spans="4:4">
      <c r="D2334" s="9"/>
    </row>
    <row r="2335" spans="4:4">
      <c r="D2335" s="9"/>
    </row>
    <row r="2336" spans="4:4">
      <c r="D2336" s="9"/>
    </row>
    <row r="2337" spans="4:4">
      <c r="D2337" s="9"/>
    </row>
    <row r="2338" spans="4:4">
      <c r="D2338" s="9"/>
    </row>
    <row r="2339" spans="4:4">
      <c r="D2339" s="9"/>
    </row>
    <row r="2340" spans="4:4">
      <c r="D2340" s="9"/>
    </row>
    <row r="2341" spans="4:4">
      <c r="D2341" s="9"/>
    </row>
    <row r="2342" spans="4:4">
      <c r="D2342" s="9"/>
    </row>
    <row r="2343" spans="4:4">
      <c r="D2343" s="9"/>
    </row>
    <row r="2344" spans="4:4">
      <c r="D2344" s="9"/>
    </row>
    <row r="2345" spans="4:4">
      <c r="D2345" s="9"/>
    </row>
    <row r="2346" spans="4:4">
      <c r="D2346" s="9"/>
    </row>
    <row r="2347" spans="4:4">
      <c r="D2347" s="9"/>
    </row>
    <row r="2348" spans="4:4">
      <c r="D2348" s="9"/>
    </row>
    <row r="2349" spans="4:4">
      <c r="D2349" s="9"/>
    </row>
    <row r="2350" spans="4:4">
      <c r="D2350" s="9"/>
    </row>
    <row r="2351" spans="4:4">
      <c r="D2351" s="9"/>
    </row>
    <row r="2352" spans="4:4">
      <c r="D2352" s="9"/>
    </row>
    <row r="2353" spans="4:4">
      <c r="D2353" s="9"/>
    </row>
    <row r="2354" spans="4:4">
      <c r="D2354" s="9"/>
    </row>
    <row r="2355" spans="4:4">
      <c r="D2355" s="9"/>
    </row>
    <row r="2356" spans="4:4">
      <c r="D2356" s="9"/>
    </row>
    <row r="2357" spans="4:4">
      <c r="D2357" s="9"/>
    </row>
    <row r="2358" spans="4:4">
      <c r="D2358" s="9"/>
    </row>
    <row r="2359" spans="4:4">
      <c r="D2359" s="9"/>
    </row>
    <row r="2360" spans="4:4">
      <c r="D2360" s="9"/>
    </row>
    <row r="2361" spans="4:4">
      <c r="D2361" s="9"/>
    </row>
    <row r="2362" spans="4:4">
      <c r="D2362" s="9"/>
    </row>
    <row r="2363" spans="4:4">
      <c r="D2363" s="9"/>
    </row>
    <row r="2364" spans="4:4">
      <c r="D2364" s="9"/>
    </row>
    <row r="2365" spans="4:4">
      <c r="D2365" s="9"/>
    </row>
    <row r="2366" spans="4:4">
      <c r="D2366" s="9"/>
    </row>
    <row r="2367" spans="4:4">
      <c r="D2367" s="9"/>
    </row>
    <row r="2368" spans="4:4">
      <c r="D2368" s="9"/>
    </row>
    <row r="2369" spans="4:4">
      <c r="D2369" s="9"/>
    </row>
    <row r="2370" spans="4:4">
      <c r="D2370" s="9"/>
    </row>
    <row r="2371" spans="4:4">
      <c r="D2371" s="9"/>
    </row>
    <row r="2372" spans="4:4">
      <c r="D2372" s="9"/>
    </row>
    <row r="2373" spans="4:4">
      <c r="D2373" s="9"/>
    </row>
    <row r="2374" spans="4:4">
      <c r="D2374" s="9"/>
    </row>
    <row r="2375" spans="4:4">
      <c r="D2375" s="9"/>
    </row>
    <row r="2376" spans="4:4">
      <c r="D2376" s="9"/>
    </row>
    <row r="2377" spans="4:4">
      <c r="D2377" s="9"/>
    </row>
    <row r="2378" spans="4:4">
      <c r="D2378" s="9"/>
    </row>
    <row r="2379" spans="4:4">
      <c r="D2379" s="9"/>
    </row>
    <row r="2380" spans="4:4">
      <c r="D2380" s="9"/>
    </row>
    <row r="2381" spans="4:4">
      <c r="D2381" s="9"/>
    </row>
    <row r="2382" spans="4:4">
      <c r="D2382" s="9"/>
    </row>
    <row r="2383" spans="4:4">
      <c r="D2383" s="9"/>
    </row>
    <row r="2384" spans="4:4">
      <c r="D2384" s="9"/>
    </row>
    <row r="2385" spans="4:4">
      <c r="D2385" s="9"/>
    </row>
    <row r="2386" spans="4:4">
      <c r="D2386" s="9"/>
    </row>
    <row r="2387" spans="4:4">
      <c r="D2387" s="9"/>
    </row>
    <row r="2388" spans="4:4">
      <c r="D2388" s="9"/>
    </row>
    <row r="2389" spans="4:4">
      <c r="D2389" s="9"/>
    </row>
    <row r="2390" spans="4:4">
      <c r="D2390" s="9"/>
    </row>
    <row r="2391" spans="4:4">
      <c r="D2391" s="9"/>
    </row>
    <row r="2392" spans="4:4">
      <c r="D2392" s="9"/>
    </row>
    <row r="2393" spans="4:4">
      <c r="D2393" s="9"/>
    </row>
    <row r="2394" spans="4:4">
      <c r="D2394" s="9"/>
    </row>
    <row r="2395" spans="4:4">
      <c r="D2395" s="9"/>
    </row>
    <row r="2396" spans="4:4">
      <c r="D2396" s="9"/>
    </row>
    <row r="2397" spans="4:4">
      <c r="D2397" s="9"/>
    </row>
    <row r="2398" spans="4:4">
      <c r="D2398" s="9"/>
    </row>
    <row r="2399" spans="4:4">
      <c r="D2399" s="9"/>
    </row>
    <row r="2400" spans="4:4">
      <c r="D2400" s="9"/>
    </row>
    <row r="2401" spans="4:4">
      <c r="D2401" s="9"/>
    </row>
    <row r="2402" spans="4:4">
      <c r="D2402" s="9"/>
    </row>
    <row r="2403" spans="4:4">
      <c r="D2403" s="9"/>
    </row>
    <row r="2404" spans="4:4">
      <c r="D2404" s="9"/>
    </row>
    <row r="2405" spans="4:4">
      <c r="D2405" s="9"/>
    </row>
    <row r="2406" spans="4:4">
      <c r="D2406" s="9"/>
    </row>
    <row r="2407" spans="4:4">
      <c r="D2407" s="9"/>
    </row>
    <row r="2408" spans="4:4">
      <c r="D2408" s="9"/>
    </row>
    <row r="2409" spans="4:4">
      <c r="D2409" s="9"/>
    </row>
    <row r="2410" spans="4:4">
      <c r="D2410" s="9"/>
    </row>
    <row r="2411" spans="4:4">
      <c r="D2411" s="9"/>
    </row>
    <row r="2412" spans="4:4">
      <c r="D2412" s="9"/>
    </row>
    <row r="2413" spans="4:4">
      <c r="D2413" s="9"/>
    </row>
    <row r="2414" spans="4:4">
      <c r="D2414" s="9"/>
    </row>
    <row r="2415" spans="4:4">
      <c r="D2415" s="9"/>
    </row>
    <row r="2416" spans="4:4">
      <c r="D2416" s="9"/>
    </row>
    <row r="2417" spans="4:4">
      <c r="D2417" s="9"/>
    </row>
    <row r="2418" spans="4:4">
      <c r="D2418" s="9"/>
    </row>
    <row r="2419" spans="4:4">
      <c r="D2419" s="9"/>
    </row>
    <row r="2420" spans="4:4">
      <c r="D2420" s="9"/>
    </row>
    <row r="2421" spans="4:4">
      <c r="D2421" s="9"/>
    </row>
    <row r="2422" spans="4:4">
      <c r="D2422" s="9"/>
    </row>
    <row r="2423" spans="4:4">
      <c r="D2423" s="9"/>
    </row>
    <row r="2424" spans="4:4">
      <c r="D2424" s="9"/>
    </row>
    <row r="2425" spans="4:4">
      <c r="D2425" s="9"/>
    </row>
    <row r="2426" spans="4:4">
      <c r="D2426" s="9"/>
    </row>
    <row r="2427" spans="4:4">
      <c r="D2427" s="9"/>
    </row>
    <row r="2428" spans="4:4">
      <c r="D2428" s="9"/>
    </row>
    <row r="2429" spans="4:4">
      <c r="D2429" s="9"/>
    </row>
    <row r="2430" spans="4:4">
      <c r="D2430" s="9"/>
    </row>
    <row r="2431" spans="4:4">
      <c r="D2431" s="9"/>
    </row>
    <row r="2432" spans="4:4">
      <c r="D2432" s="9"/>
    </row>
    <row r="2433" spans="4:4">
      <c r="D2433" s="9"/>
    </row>
    <row r="2434" spans="4:4">
      <c r="D2434" s="9"/>
    </row>
    <row r="2435" spans="4:4">
      <c r="D2435" s="9"/>
    </row>
    <row r="2436" spans="4:4">
      <c r="D2436" s="9"/>
    </row>
    <row r="2437" spans="4:4">
      <c r="D2437" s="9"/>
    </row>
    <row r="2438" spans="4:4">
      <c r="D2438" s="9"/>
    </row>
    <row r="2439" spans="4:4">
      <c r="D2439" s="9"/>
    </row>
    <row r="2440" spans="4:4">
      <c r="D2440" s="9"/>
    </row>
    <row r="2441" spans="4:4">
      <c r="D2441" s="9"/>
    </row>
    <row r="2442" spans="4:4">
      <c r="D2442" s="9"/>
    </row>
    <row r="2443" spans="4:4">
      <c r="D2443" s="9"/>
    </row>
    <row r="2444" spans="4:4">
      <c r="D2444" s="9"/>
    </row>
    <row r="2445" spans="4:4">
      <c r="D2445" s="9"/>
    </row>
    <row r="2446" spans="4:4">
      <c r="D2446" s="9"/>
    </row>
    <row r="2447" spans="4:4">
      <c r="D2447" s="9"/>
    </row>
    <row r="2448" spans="4:4">
      <c r="D2448" s="9"/>
    </row>
    <row r="2449" spans="4:4">
      <c r="D2449" s="9"/>
    </row>
    <row r="2450" spans="4:4">
      <c r="D2450" s="9"/>
    </row>
    <row r="2451" spans="4:4">
      <c r="D2451" s="9"/>
    </row>
    <row r="2452" spans="4:4">
      <c r="D2452" s="9"/>
    </row>
    <row r="2453" spans="4:4">
      <c r="D2453" s="9"/>
    </row>
    <row r="2454" spans="4:4">
      <c r="D2454" s="9"/>
    </row>
    <row r="2455" spans="4:4">
      <c r="D2455" s="9"/>
    </row>
    <row r="2456" spans="4:4">
      <c r="D2456" s="9"/>
    </row>
    <row r="2457" spans="4:4">
      <c r="D2457" s="9"/>
    </row>
    <row r="2458" spans="4:4">
      <c r="D2458" s="9"/>
    </row>
    <row r="2459" spans="4:4">
      <c r="D2459" s="9"/>
    </row>
    <row r="2460" spans="4:4">
      <c r="D2460" s="9"/>
    </row>
    <row r="2461" spans="4:4">
      <c r="D2461" s="9"/>
    </row>
    <row r="2462" spans="4:4">
      <c r="D2462" s="9"/>
    </row>
    <row r="2463" spans="4:4">
      <c r="D2463" s="9"/>
    </row>
    <row r="2464" spans="4:4">
      <c r="D2464" s="9"/>
    </row>
    <row r="2465" spans="4:4">
      <c r="D2465" s="9"/>
    </row>
    <row r="2466" spans="4:4">
      <c r="D2466" s="9"/>
    </row>
    <row r="2467" spans="4:4">
      <c r="D2467" s="9"/>
    </row>
    <row r="2468" spans="4:4">
      <c r="D2468" s="9"/>
    </row>
    <row r="2469" spans="4:4">
      <c r="D2469" s="9"/>
    </row>
    <row r="2470" spans="4:4">
      <c r="D2470" s="9"/>
    </row>
    <row r="2471" spans="4:4">
      <c r="D2471" s="9"/>
    </row>
    <row r="2472" spans="4:4">
      <c r="D2472" s="9"/>
    </row>
    <row r="2473" spans="4:4">
      <c r="D2473" s="9"/>
    </row>
    <row r="2474" spans="4:4">
      <c r="D2474" s="9"/>
    </row>
    <row r="2475" spans="4:4">
      <c r="D2475" s="9"/>
    </row>
    <row r="2476" spans="4:4">
      <c r="D2476" s="9"/>
    </row>
    <row r="2477" spans="4:4">
      <c r="D2477" s="9"/>
    </row>
    <row r="2478" spans="4:4">
      <c r="D2478" s="9"/>
    </row>
    <row r="2479" spans="4:4">
      <c r="D2479" s="9"/>
    </row>
    <row r="2480" spans="4:4">
      <c r="D2480" s="9"/>
    </row>
    <row r="2481" spans="4:4">
      <c r="D2481" s="9"/>
    </row>
    <row r="2482" spans="4:4">
      <c r="D2482" s="9"/>
    </row>
    <row r="2483" spans="4:4">
      <c r="D2483" s="9"/>
    </row>
    <row r="2484" spans="4:4">
      <c r="D2484" s="9"/>
    </row>
    <row r="2485" spans="4:4">
      <c r="D2485" s="9"/>
    </row>
    <row r="2486" spans="4:4">
      <c r="D2486" s="9"/>
    </row>
    <row r="2487" spans="4:4">
      <c r="D2487" s="9"/>
    </row>
    <row r="2488" spans="4:4">
      <c r="D2488" s="9"/>
    </row>
    <row r="2489" spans="4:4">
      <c r="D2489" s="9"/>
    </row>
    <row r="2490" spans="4:4">
      <c r="D2490" s="9"/>
    </row>
    <row r="2491" spans="4:4">
      <c r="D2491" s="9"/>
    </row>
    <row r="2492" spans="4:4">
      <c r="D2492" s="9"/>
    </row>
    <row r="2493" spans="4:4">
      <c r="D2493" s="9"/>
    </row>
    <row r="2494" spans="4:4">
      <c r="D2494" s="9"/>
    </row>
    <row r="2495" spans="4:4">
      <c r="D2495" s="9"/>
    </row>
    <row r="2496" spans="4:4">
      <c r="D2496" s="9"/>
    </row>
    <row r="2497" spans="4:4">
      <c r="D2497" s="9"/>
    </row>
    <row r="2498" spans="4:4">
      <c r="D2498" s="9"/>
    </row>
    <row r="2499" spans="4:4">
      <c r="D2499" s="9"/>
    </row>
    <row r="2500" spans="4:4">
      <c r="D2500" s="9"/>
    </row>
    <row r="2501" spans="4:4">
      <c r="D2501" s="9"/>
    </row>
    <row r="2502" spans="4:4">
      <c r="D2502" s="9"/>
    </row>
    <row r="2503" spans="4:4">
      <c r="D2503" s="9"/>
    </row>
    <row r="2504" spans="4:4">
      <c r="D2504" s="9"/>
    </row>
    <row r="2505" spans="4:4">
      <c r="D2505" s="9"/>
    </row>
    <row r="2506" spans="4:4">
      <c r="D2506" s="9"/>
    </row>
    <row r="2507" spans="4:4">
      <c r="D2507" s="9"/>
    </row>
    <row r="2508" spans="4:4">
      <c r="D2508" s="9"/>
    </row>
    <row r="2509" spans="4:4">
      <c r="D2509" s="9"/>
    </row>
    <row r="2510" spans="4:4">
      <c r="D2510" s="9"/>
    </row>
    <row r="2511" spans="4:4">
      <c r="D2511" s="9"/>
    </row>
    <row r="2512" spans="4:4">
      <c r="D2512" s="9"/>
    </row>
    <row r="2513" spans="4:4">
      <c r="D2513" s="9"/>
    </row>
    <row r="2514" spans="4:4">
      <c r="D2514" s="9"/>
    </row>
    <row r="2515" spans="4:4">
      <c r="D2515" s="9"/>
    </row>
    <row r="2516" spans="4:4">
      <c r="D2516" s="9"/>
    </row>
    <row r="2517" spans="4:4">
      <c r="D2517" s="9"/>
    </row>
    <row r="2518" spans="4:4">
      <c r="D2518" s="9"/>
    </row>
    <row r="2519" spans="4:4">
      <c r="D2519" s="9"/>
    </row>
    <row r="2520" spans="4:4">
      <c r="D2520" s="9"/>
    </row>
    <row r="2521" spans="4:4">
      <c r="D2521" s="9"/>
    </row>
    <row r="2522" spans="4:4">
      <c r="D2522" s="9"/>
    </row>
    <row r="2523" spans="4:4">
      <c r="D2523" s="9"/>
    </row>
    <row r="2524" spans="4:4">
      <c r="D2524" s="9"/>
    </row>
    <row r="2525" spans="4:4">
      <c r="D2525" s="9"/>
    </row>
    <row r="2526" spans="4:4">
      <c r="D2526" s="9"/>
    </row>
    <row r="2527" spans="4:4">
      <c r="D2527" s="9"/>
    </row>
    <row r="2528" spans="4:4">
      <c r="D2528" s="9"/>
    </row>
    <row r="2529" spans="4:4">
      <c r="D2529" s="9"/>
    </row>
    <row r="2530" spans="4:4">
      <c r="D2530" s="9"/>
    </row>
    <row r="2531" spans="4:4">
      <c r="D2531" s="9"/>
    </row>
    <row r="2532" spans="4:4">
      <c r="D2532" s="9"/>
    </row>
    <row r="2533" spans="4:4">
      <c r="D2533" s="9"/>
    </row>
    <row r="2534" spans="4:4">
      <c r="D2534" s="9"/>
    </row>
    <row r="2535" spans="4:4">
      <c r="D2535" s="9"/>
    </row>
    <row r="2536" spans="4:4">
      <c r="D2536" s="9"/>
    </row>
    <row r="2537" spans="4:4">
      <c r="D2537" s="9"/>
    </row>
    <row r="2538" spans="4:4">
      <c r="D2538" s="9"/>
    </row>
    <row r="2539" spans="4:4">
      <c r="D2539" s="9"/>
    </row>
    <row r="2540" spans="4:4">
      <c r="D2540" s="9"/>
    </row>
    <row r="2541" spans="4:4">
      <c r="D2541" s="9"/>
    </row>
    <row r="2542" spans="4:4">
      <c r="D2542" s="9"/>
    </row>
    <row r="2543" spans="4:4">
      <c r="D2543" s="9"/>
    </row>
    <row r="2544" spans="4:4">
      <c r="D2544" s="9"/>
    </row>
    <row r="2545" spans="4:4">
      <c r="D2545" s="9"/>
    </row>
    <row r="2546" spans="4:4">
      <c r="D2546" s="9"/>
    </row>
    <row r="2547" spans="4:4">
      <c r="D2547" s="9"/>
    </row>
    <row r="2548" spans="4:4">
      <c r="D2548" s="9"/>
    </row>
    <row r="2549" spans="4:4">
      <c r="D2549" s="9"/>
    </row>
    <row r="2550" spans="4:4">
      <c r="D2550" s="9"/>
    </row>
    <row r="2551" spans="4:4">
      <c r="D2551" s="9"/>
    </row>
    <row r="2552" spans="4:4">
      <c r="D2552" s="9"/>
    </row>
    <row r="2553" spans="4:4">
      <c r="D2553" s="9"/>
    </row>
    <row r="2554" spans="4:4">
      <c r="D2554" s="9"/>
    </row>
    <row r="2555" spans="4:4">
      <c r="D2555" s="9"/>
    </row>
    <row r="2556" spans="4:4">
      <c r="D2556" s="9"/>
    </row>
    <row r="2557" spans="4:4">
      <c r="D2557" s="9"/>
    </row>
    <row r="2558" spans="4:4">
      <c r="D2558" s="9"/>
    </row>
    <row r="2559" spans="4:4">
      <c r="D2559" s="9"/>
    </row>
    <row r="2560" spans="4:4">
      <c r="D2560" s="9"/>
    </row>
    <row r="2561" spans="4:4">
      <c r="D2561" s="9"/>
    </row>
    <row r="2562" spans="4:4">
      <c r="D2562" s="9"/>
    </row>
    <row r="2563" spans="4:4">
      <c r="D2563" s="9"/>
    </row>
    <row r="2564" spans="4:4">
      <c r="D2564" s="9"/>
    </row>
    <row r="2565" spans="4:4">
      <c r="D2565" s="9"/>
    </row>
    <row r="2566" spans="4:4">
      <c r="D2566" s="9"/>
    </row>
    <row r="2567" spans="4:4">
      <c r="D2567" s="9"/>
    </row>
    <row r="2568" spans="4:4">
      <c r="D2568" s="9"/>
    </row>
    <row r="2569" spans="4:4">
      <c r="D2569" s="9"/>
    </row>
    <row r="2570" spans="4:4">
      <c r="D2570" s="9"/>
    </row>
    <row r="2571" spans="4:4">
      <c r="D2571" s="9"/>
    </row>
    <row r="2572" spans="4:4">
      <c r="D2572" s="9"/>
    </row>
    <row r="2573" spans="4:4">
      <c r="D2573" s="9"/>
    </row>
    <row r="2574" spans="4:4">
      <c r="D2574" s="9"/>
    </row>
    <row r="2575" spans="4:4">
      <c r="D2575" s="9"/>
    </row>
    <row r="2576" spans="4:4">
      <c r="D2576" s="9"/>
    </row>
    <row r="2577" spans="4:4">
      <c r="D2577" s="9"/>
    </row>
    <row r="2578" spans="4:4">
      <c r="D2578" s="9"/>
    </row>
    <row r="2579" spans="4:4">
      <c r="D2579" s="9"/>
    </row>
    <row r="2580" spans="4:4">
      <c r="D2580" s="9"/>
    </row>
    <row r="2581" spans="4:4">
      <c r="D2581" s="9"/>
    </row>
    <row r="2582" spans="4:4">
      <c r="D2582" s="9"/>
    </row>
    <row r="2583" spans="4:4">
      <c r="D2583" s="9"/>
    </row>
    <row r="2584" spans="4:4">
      <c r="D2584" s="9"/>
    </row>
    <row r="2585" spans="4:4">
      <c r="D2585" s="9"/>
    </row>
    <row r="2586" spans="4:4">
      <c r="D2586" s="9"/>
    </row>
    <row r="2587" spans="4:4">
      <c r="D2587" s="9"/>
    </row>
    <row r="2588" spans="4:4">
      <c r="D2588" s="9"/>
    </row>
    <row r="2589" spans="4:4">
      <c r="D2589" s="9"/>
    </row>
    <row r="2590" spans="4:4">
      <c r="D2590" s="9"/>
    </row>
    <row r="2591" spans="4:4">
      <c r="D2591" s="9"/>
    </row>
    <row r="2592" spans="4:4">
      <c r="D2592" s="9"/>
    </row>
    <row r="2593" spans="4:4">
      <c r="D2593" s="9"/>
    </row>
    <row r="2594" spans="4:4">
      <c r="D2594" s="9"/>
    </row>
    <row r="2595" spans="4:4">
      <c r="D2595" s="9"/>
    </row>
    <row r="2596" spans="4:4">
      <c r="D2596" s="9"/>
    </row>
    <row r="2597" spans="4:4">
      <c r="D2597" s="9"/>
    </row>
    <row r="2598" spans="4:4">
      <c r="D2598" s="9"/>
    </row>
    <row r="2599" spans="4:4">
      <c r="D2599" s="9"/>
    </row>
    <row r="2600" spans="4:4">
      <c r="D2600" s="9"/>
    </row>
    <row r="2601" spans="4:4">
      <c r="D2601" s="9"/>
    </row>
    <row r="2602" spans="4:4">
      <c r="D2602" s="9"/>
    </row>
    <row r="2603" spans="4:4">
      <c r="D2603" s="9"/>
    </row>
    <row r="2604" spans="4:4">
      <c r="D2604" s="9"/>
    </row>
    <row r="2605" spans="4:4">
      <c r="D2605" s="9"/>
    </row>
    <row r="2606" spans="4:4">
      <c r="D2606" s="9"/>
    </row>
    <row r="2607" spans="4:4">
      <c r="D2607" s="9"/>
    </row>
    <row r="2608" spans="4:4">
      <c r="D2608" s="9"/>
    </row>
    <row r="2609" spans="4:4">
      <c r="D2609" s="9"/>
    </row>
    <row r="2610" spans="4:4">
      <c r="D2610" s="9"/>
    </row>
    <row r="2611" spans="4:4">
      <c r="D2611" s="9"/>
    </row>
    <row r="2612" spans="4:4">
      <c r="D2612" s="9"/>
    </row>
    <row r="2613" spans="4:4">
      <c r="D2613" s="9"/>
    </row>
    <row r="2614" spans="4:4">
      <c r="D2614" s="9"/>
    </row>
    <row r="2615" spans="4:4">
      <c r="D2615" s="9"/>
    </row>
    <row r="2616" spans="4:4">
      <c r="D2616" s="9"/>
    </row>
    <row r="2617" spans="4:4">
      <c r="D2617" s="9"/>
    </row>
    <row r="2618" spans="4:4">
      <c r="D2618" s="9"/>
    </row>
    <row r="2619" spans="4:4">
      <c r="D2619" s="9"/>
    </row>
    <row r="2620" spans="4:4">
      <c r="D2620" s="9"/>
    </row>
    <row r="2621" spans="4:4">
      <c r="D2621" s="9"/>
    </row>
    <row r="2622" spans="4:4">
      <c r="D2622" s="9"/>
    </row>
    <row r="2623" spans="4:4">
      <c r="D2623" s="9"/>
    </row>
    <row r="2624" spans="4:4">
      <c r="D2624" s="9"/>
    </row>
    <row r="2625" spans="4:4">
      <c r="D2625" s="9"/>
    </row>
    <row r="2626" spans="4:4">
      <c r="D2626" s="9"/>
    </row>
    <row r="2627" spans="4:4">
      <c r="D2627" s="9"/>
    </row>
    <row r="2628" spans="4:4">
      <c r="D2628" s="9"/>
    </row>
    <row r="2629" spans="4:4">
      <c r="D2629" s="9"/>
    </row>
    <row r="2630" spans="4:4">
      <c r="D2630" s="9"/>
    </row>
    <row r="2631" spans="4:4">
      <c r="D2631" s="9"/>
    </row>
    <row r="2632" spans="4:4">
      <c r="D2632" s="9"/>
    </row>
    <row r="2633" spans="4:4">
      <c r="D2633" s="9"/>
    </row>
    <row r="2634" spans="4:4">
      <c r="D2634" s="9"/>
    </row>
    <row r="2635" spans="4:4">
      <c r="D2635" s="9"/>
    </row>
    <row r="2636" spans="4:4">
      <c r="D2636" s="9"/>
    </row>
    <row r="2637" spans="4:4">
      <c r="D2637" s="9"/>
    </row>
    <row r="2638" spans="4:4">
      <c r="D2638" s="9"/>
    </row>
    <row r="2639" spans="4:4">
      <c r="D2639" s="9"/>
    </row>
    <row r="2640" spans="4:4">
      <c r="D2640" s="9"/>
    </row>
    <row r="2641" spans="4:4">
      <c r="D2641" s="9"/>
    </row>
    <row r="2642" spans="4:4">
      <c r="D2642" s="9"/>
    </row>
    <row r="2643" spans="4:4">
      <c r="D2643" s="9"/>
    </row>
    <row r="2644" spans="4:4">
      <c r="D2644" s="9"/>
    </row>
    <row r="2645" spans="4:4">
      <c r="D2645" s="9"/>
    </row>
    <row r="2646" spans="4:4">
      <c r="D2646" s="9"/>
    </row>
    <row r="2647" spans="4:4">
      <c r="D2647" s="9"/>
    </row>
    <row r="2648" spans="4:4">
      <c r="D2648" s="9"/>
    </row>
    <row r="2649" spans="4:4">
      <c r="D2649" s="9"/>
    </row>
    <row r="2650" spans="4:4">
      <c r="D2650" s="9"/>
    </row>
    <row r="2651" spans="4:4">
      <c r="D2651" s="9"/>
    </row>
    <row r="2652" spans="4:4">
      <c r="D2652" s="9"/>
    </row>
    <row r="2653" spans="4:4">
      <c r="D2653" s="9"/>
    </row>
    <row r="2654" spans="4:4">
      <c r="D2654" s="9"/>
    </row>
    <row r="2655" spans="4:4">
      <c r="D2655" s="9"/>
    </row>
    <row r="2656" spans="4:4">
      <c r="D2656" s="9"/>
    </row>
    <row r="2657" spans="4:4">
      <c r="D2657" s="9"/>
    </row>
    <row r="2658" spans="4:4">
      <c r="D2658" s="9"/>
    </row>
    <row r="2659" spans="4:4">
      <c r="D2659" s="9"/>
    </row>
    <row r="2660" spans="4:4">
      <c r="D2660" s="9"/>
    </row>
    <row r="2661" spans="4:4">
      <c r="D2661" s="9"/>
    </row>
    <row r="2662" spans="4:4">
      <c r="D2662" s="9"/>
    </row>
    <row r="2663" spans="4:4">
      <c r="D2663" s="9"/>
    </row>
    <row r="2664" spans="4:4">
      <c r="D2664" s="9"/>
    </row>
    <row r="2665" spans="4:4">
      <c r="D2665" s="9"/>
    </row>
    <row r="2666" spans="4:4">
      <c r="D2666" s="9"/>
    </row>
    <row r="2667" spans="4:4">
      <c r="D2667" s="9"/>
    </row>
    <row r="2668" spans="4:4">
      <c r="D2668" s="9"/>
    </row>
    <row r="2669" spans="4:4">
      <c r="D2669" s="9"/>
    </row>
    <row r="2670" spans="4:4">
      <c r="D2670" s="9"/>
    </row>
    <row r="2671" spans="4:4">
      <c r="D2671" s="9"/>
    </row>
    <row r="2672" spans="4:4">
      <c r="D2672" s="9"/>
    </row>
    <row r="2673" spans="4:4">
      <c r="D2673" s="9"/>
    </row>
    <row r="2674" spans="4:4">
      <c r="D2674" s="9"/>
    </row>
    <row r="2675" spans="4:4">
      <c r="D2675" s="9"/>
    </row>
    <row r="2676" spans="4:4">
      <c r="D2676" s="9"/>
    </row>
    <row r="2677" spans="4:4">
      <c r="D2677" s="9"/>
    </row>
    <row r="2678" spans="4:4">
      <c r="D2678" s="9"/>
    </row>
    <row r="2679" spans="4:4">
      <c r="D2679" s="9"/>
    </row>
    <row r="2680" spans="4:4">
      <c r="D2680" s="9"/>
    </row>
    <row r="2681" spans="4:4">
      <c r="D2681" s="9"/>
    </row>
    <row r="2682" spans="4:4">
      <c r="D2682" s="9"/>
    </row>
    <row r="2683" spans="4:4">
      <c r="D2683" s="9"/>
    </row>
    <row r="2684" spans="4:4">
      <c r="D2684" s="9"/>
    </row>
    <row r="2685" spans="4:4">
      <c r="D2685" s="9"/>
    </row>
    <row r="2686" spans="4:4">
      <c r="D2686" s="9"/>
    </row>
    <row r="2687" spans="4:4">
      <c r="D2687" s="9"/>
    </row>
    <row r="2688" spans="4:4">
      <c r="D2688" s="9"/>
    </row>
    <row r="2689" spans="4:4">
      <c r="D2689" s="9"/>
    </row>
    <row r="2690" spans="4:4">
      <c r="D2690" s="9"/>
    </row>
    <row r="2691" spans="4:4">
      <c r="D2691" s="9"/>
    </row>
    <row r="2692" spans="4:4">
      <c r="D2692" s="9"/>
    </row>
    <row r="2693" spans="4:4">
      <c r="D2693" s="9"/>
    </row>
    <row r="2694" spans="4:4">
      <c r="D2694" s="9"/>
    </row>
    <row r="2695" spans="4:4">
      <c r="D2695" s="9"/>
    </row>
    <row r="2696" spans="4:4">
      <c r="D2696" s="9"/>
    </row>
    <row r="2697" spans="4:4">
      <c r="D2697" s="9"/>
    </row>
    <row r="2698" spans="4:4">
      <c r="D2698" s="9"/>
    </row>
    <row r="2699" spans="4:4">
      <c r="D2699" s="9"/>
    </row>
    <row r="2700" spans="4:4">
      <c r="D2700" s="9"/>
    </row>
    <row r="2701" spans="4:4">
      <c r="D2701" s="9"/>
    </row>
    <row r="2702" spans="4:4">
      <c r="D2702" s="9"/>
    </row>
    <row r="2703" spans="4:4">
      <c r="D2703" s="9"/>
    </row>
    <row r="2704" spans="4:4">
      <c r="D2704" s="9"/>
    </row>
    <row r="2705" spans="4:4">
      <c r="D2705" s="9"/>
    </row>
    <row r="2706" spans="4:4">
      <c r="D2706" s="9"/>
    </row>
    <row r="2707" spans="4:4">
      <c r="D2707" s="9"/>
    </row>
    <row r="2708" spans="4:4">
      <c r="D2708" s="9"/>
    </row>
    <row r="2709" spans="4:4">
      <c r="D2709" s="9"/>
    </row>
    <row r="2710" spans="4:4">
      <c r="D2710" s="9"/>
    </row>
    <row r="2711" spans="4:4">
      <c r="D2711" s="9"/>
    </row>
    <row r="2712" spans="4:4">
      <c r="D2712" s="9"/>
    </row>
    <row r="2713" spans="4:4">
      <c r="D2713" s="9"/>
    </row>
    <row r="2714" spans="4:4">
      <c r="D2714" s="9"/>
    </row>
    <row r="2715" spans="4:4">
      <c r="D2715" s="9"/>
    </row>
    <row r="2716" spans="4:4">
      <c r="D2716" s="9"/>
    </row>
    <row r="2717" spans="4:4">
      <c r="D2717" s="9"/>
    </row>
    <row r="2718" spans="4:4">
      <c r="D2718" s="9"/>
    </row>
    <row r="2719" spans="4:4">
      <c r="D2719" s="9"/>
    </row>
    <row r="2720" spans="4:4">
      <c r="D2720" s="9"/>
    </row>
    <row r="2721" spans="4:4">
      <c r="D2721" s="9"/>
    </row>
    <row r="2722" spans="4:4">
      <c r="D2722" s="9"/>
    </row>
    <row r="2723" spans="4:4">
      <c r="D2723" s="9"/>
    </row>
    <row r="2724" spans="4:4">
      <c r="D2724" s="9"/>
    </row>
    <row r="2725" spans="4:4">
      <c r="D2725" s="9"/>
    </row>
    <row r="2726" spans="4:4">
      <c r="D2726" s="9"/>
    </row>
    <row r="2727" spans="4:4">
      <c r="D2727" s="9"/>
    </row>
    <row r="2728" spans="4:4">
      <c r="D2728" s="9"/>
    </row>
    <row r="2729" spans="4:4">
      <c r="D2729" s="9"/>
    </row>
    <row r="2730" spans="4:4">
      <c r="D2730" s="9"/>
    </row>
    <row r="2731" spans="4:4">
      <c r="D2731" s="9"/>
    </row>
    <row r="2732" spans="4:4">
      <c r="D2732" s="9"/>
    </row>
    <row r="2733" spans="4:4">
      <c r="D2733" s="9"/>
    </row>
    <row r="2734" spans="4:4">
      <c r="D2734" s="9"/>
    </row>
    <row r="2735" spans="4:4">
      <c r="D2735" s="9"/>
    </row>
    <row r="2736" spans="4:4">
      <c r="D2736" s="9"/>
    </row>
    <row r="2737" spans="4:4">
      <c r="D2737" s="9"/>
    </row>
    <row r="2738" spans="4:4">
      <c r="D2738" s="9"/>
    </row>
    <row r="2739" spans="4:4">
      <c r="D2739" s="9"/>
    </row>
    <row r="2740" spans="4:4">
      <c r="D2740" s="9"/>
    </row>
    <row r="2741" spans="4:4">
      <c r="D2741" s="9"/>
    </row>
    <row r="2742" spans="4:4">
      <c r="D2742" s="9"/>
    </row>
    <row r="2743" spans="4:4">
      <c r="D2743" s="9"/>
    </row>
    <row r="2744" spans="4:4">
      <c r="D2744" s="9"/>
    </row>
    <row r="2745" spans="4:4">
      <c r="D2745" s="9"/>
    </row>
    <row r="2746" spans="4:4">
      <c r="D2746" s="9"/>
    </row>
    <row r="2747" spans="4:4">
      <c r="D2747" s="9"/>
    </row>
    <row r="2748" spans="4:4">
      <c r="D2748" s="9"/>
    </row>
    <row r="2749" spans="4:4">
      <c r="D2749" s="9"/>
    </row>
    <row r="2750" spans="4:4">
      <c r="D2750" s="9"/>
    </row>
    <row r="2751" spans="4:4">
      <c r="D2751" s="9"/>
    </row>
    <row r="2752" spans="4:4">
      <c r="D2752" s="9"/>
    </row>
    <row r="2753" spans="4:4">
      <c r="D2753" s="9"/>
    </row>
    <row r="2754" spans="4:4">
      <c r="D2754" s="9"/>
    </row>
    <row r="2755" spans="4:4">
      <c r="D2755" s="9"/>
    </row>
    <row r="2756" spans="4:4">
      <c r="D2756" s="9"/>
    </row>
    <row r="2757" spans="4:4">
      <c r="D2757" s="9"/>
    </row>
    <row r="2758" spans="4:4">
      <c r="D2758" s="9"/>
    </row>
    <row r="2759" spans="4:4">
      <c r="D2759" s="9"/>
    </row>
    <row r="2760" spans="4:4">
      <c r="D2760" s="9"/>
    </row>
    <row r="2761" spans="4:4">
      <c r="D2761" s="9"/>
    </row>
    <row r="2762" spans="4:4">
      <c r="D2762" s="9"/>
    </row>
    <row r="2763" spans="4:4">
      <c r="D2763" s="9"/>
    </row>
    <row r="2764" spans="4:4">
      <c r="D2764" s="9"/>
    </row>
    <row r="2765" spans="4:4">
      <c r="D2765" s="9"/>
    </row>
    <row r="2766" spans="4:4">
      <c r="D2766" s="9"/>
    </row>
    <row r="2767" spans="4:4">
      <c r="D2767" s="9"/>
    </row>
    <row r="2768" spans="4:4">
      <c r="D2768" s="9"/>
    </row>
    <row r="2769" spans="4:4">
      <c r="D2769" s="9"/>
    </row>
    <row r="2770" spans="4:4">
      <c r="D2770" s="9"/>
    </row>
    <row r="2771" spans="4:4">
      <c r="D2771" s="9"/>
    </row>
    <row r="2772" spans="4:4">
      <c r="D2772" s="9"/>
    </row>
    <row r="2773" spans="4:4">
      <c r="D2773" s="9"/>
    </row>
    <row r="2774" spans="4:4">
      <c r="D2774" s="9"/>
    </row>
    <row r="2775" spans="4:4">
      <c r="D2775" s="9"/>
    </row>
    <row r="2776" spans="4:4">
      <c r="D2776" s="9"/>
    </row>
    <row r="2777" spans="4:4">
      <c r="D2777" s="9"/>
    </row>
    <row r="2778" spans="4:4">
      <c r="D2778" s="9"/>
    </row>
    <row r="2779" spans="4:4">
      <c r="D2779" s="9"/>
    </row>
    <row r="2780" spans="4:4">
      <c r="D2780" s="9"/>
    </row>
    <row r="2781" spans="4:4">
      <c r="D2781" s="9"/>
    </row>
    <row r="2782" spans="4:4">
      <c r="D2782" s="9"/>
    </row>
    <row r="2783" spans="4:4">
      <c r="D2783" s="9"/>
    </row>
    <row r="2784" spans="4:4">
      <c r="D2784" s="9"/>
    </row>
    <row r="2785" spans="4:4">
      <c r="D2785" s="9"/>
    </row>
    <row r="2786" spans="4:4">
      <c r="D2786" s="9"/>
    </row>
    <row r="2787" spans="4:4">
      <c r="D2787" s="9"/>
    </row>
    <row r="2788" spans="4:4">
      <c r="D2788" s="9"/>
    </row>
    <row r="2789" spans="4:4">
      <c r="D2789" s="9"/>
    </row>
    <row r="2790" spans="4:4">
      <c r="D2790" s="9"/>
    </row>
    <row r="2791" spans="4:4">
      <c r="D2791" s="9"/>
    </row>
    <row r="2792" spans="4:4">
      <c r="D2792" s="9"/>
    </row>
    <row r="2793" spans="4:4">
      <c r="D2793" s="9"/>
    </row>
    <row r="2794" spans="4:4">
      <c r="D2794" s="9"/>
    </row>
    <row r="2795" spans="4:4">
      <c r="D2795" s="9"/>
    </row>
    <row r="2796" spans="4:4">
      <c r="D2796" s="9"/>
    </row>
    <row r="2797" spans="4:4">
      <c r="D2797" s="9"/>
    </row>
    <row r="2798" spans="4:4">
      <c r="D2798" s="9"/>
    </row>
    <row r="2799" spans="4:4">
      <c r="D2799" s="9"/>
    </row>
    <row r="2800" spans="4:4">
      <c r="D2800" s="9"/>
    </row>
    <row r="2801" spans="4:4">
      <c r="D2801" s="9"/>
    </row>
    <row r="2802" spans="4:4">
      <c r="D2802" s="9"/>
    </row>
    <row r="2803" spans="4:4">
      <c r="D2803" s="9"/>
    </row>
    <row r="2804" spans="4:4">
      <c r="D2804" s="9"/>
    </row>
    <row r="2805" spans="4:4">
      <c r="D2805" s="9"/>
    </row>
    <row r="2806" spans="4:4">
      <c r="D2806" s="9"/>
    </row>
    <row r="2807" spans="4:4">
      <c r="D2807" s="9"/>
    </row>
    <row r="2808" spans="4:4">
      <c r="D2808" s="9"/>
    </row>
    <row r="2809" spans="4:4">
      <c r="D2809" s="9"/>
    </row>
    <row r="2810" spans="4:4">
      <c r="D2810" s="9"/>
    </row>
    <row r="2811" spans="4:4">
      <c r="D2811" s="9"/>
    </row>
    <row r="2812" spans="4:4">
      <c r="D2812" s="9"/>
    </row>
    <row r="2813" spans="4:4">
      <c r="D2813" s="9"/>
    </row>
    <row r="2814" spans="4:4">
      <c r="D2814" s="9"/>
    </row>
    <row r="2815" spans="4:4">
      <c r="D2815" s="9"/>
    </row>
    <row r="2816" spans="4:4">
      <c r="D2816" s="9"/>
    </row>
    <row r="2817" spans="4:4">
      <c r="D2817" s="9"/>
    </row>
    <row r="2818" spans="4:4">
      <c r="D2818" s="9"/>
    </row>
    <row r="2819" spans="4:4">
      <c r="D2819" s="9"/>
    </row>
    <row r="2820" spans="4:4">
      <c r="D2820" s="9"/>
    </row>
    <row r="2821" spans="4:4">
      <c r="D2821" s="9"/>
    </row>
    <row r="2822" spans="4:4">
      <c r="D2822" s="9"/>
    </row>
    <row r="2823" spans="4:4">
      <c r="D2823" s="9"/>
    </row>
    <row r="2824" spans="4:4">
      <c r="D2824" s="9"/>
    </row>
    <row r="2825" spans="4:4">
      <c r="D2825" s="9"/>
    </row>
    <row r="2826" spans="4:4">
      <c r="D2826" s="9"/>
    </row>
    <row r="2827" spans="4:4">
      <c r="D2827" s="9"/>
    </row>
    <row r="2828" spans="4:4">
      <c r="D2828" s="9"/>
    </row>
    <row r="2829" spans="4:4">
      <c r="D2829" s="9"/>
    </row>
    <row r="2830" spans="4:4">
      <c r="D2830" s="9"/>
    </row>
    <row r="2831" spans="4:4">
      <c r="D2831" s="9"/>
    </row>
    <row r="2832" spans="4:4">
      <c r="D2832" s="9"/>
    </row>
    <row r="2833" spans="4:4">
      <c r="D2833" s="9"/>
    </row>
    <row r="2834" spans="4:4">
      <c r="D2834" s="9"/>
    </row>
    <row r="2835" spans="4:4">
      <c r="D2835" s="9"/>
    </row>
    <row r="2836" spans="4:4">
      <c r="D2836" s="9"/>
    </row>
    <row r="2837" spans="4:4">
      <c r="D2837" s="9"/>
    </row>
    <row r="2838" spans="4:4">
      <c r="D2838" s="9"/>
    </row>
    <row r="2839" spans="4:4">
      <c r="D2839" s="9"/>
    </row>
    <row r="2840" spans="4:4">
      <c r="D2840" s="9"/>
    </row>
    <row r="2841" spans="4:4">
      <c r="D2841" s="9"/>
    </row>
    <row r="2842" spans="4:4">
      <c r="D2842" s="9"/>
    </row>
    <row r="2843" spans="4:4">
      <c r="D2843" s="9"/>
    </row>
    <row r="2844" spans="4:4">
      <c r="D2844" s="9"/>
    </row>
    <row r="2845" spans="4:4">
      <c r="D2845" s="9"/>
    </row>
    <row r="2846" spans="4:4">
      <c r="D2846" s="9"/>
    </row>
    <row r="2847" spans="4:4">
      <c r="D2847" s="9"/>
    </row>
    <row r="2848" spans="4:4">
      <c r="D2848" s="9"/>
    </row>
    <row r="2849" spans="4:4">
      <c r="D2849" s="9"/>
    </row>
    <row r="2850" spans="4:4">
      <c r="D2850" s="9"/>
    </row>
    <row r="2851" spans="4:4">
      <c r="D2851" s="9"/>
    </row>
    <row r="2852" spans="4:4">
      <c r="D2852" s="9"/>
    </row>
    <row r="2853" spans="4:4">
      <c r="D2853" s="9"/>
    </row>
    <row r="2854" spans="4:4">
      <c r="D2854" s="9"/>
    </row>
    <row r="2855" spans="4:4">
      <c r="D2855" s="9"/>
    </row>
    <row r="2856" spans="4:4">
      <c r="D2856" s="9"/>
    </row>
    <row r="2857" spans="4:4">
      <c r="D2857" s="9"/>
    </row>
    <row r="2858" spans="4:4">
      <c r="D2858" s="9"/>
    </row>
    <row r="2859" spans="4:4">
      <c r="D2859" s="9"/>
    </row>
    <row r="2860" spans="4:4">
      <c r="D2860" s="9"/>
    </row>
    <row r="2861" spans="4:4">
      <c r="D2861" s="9"/>
    </row>
    <row r="2862" spans="4:4">
      <c r="D2862" s="9"/>
    </row>
    <row r="2863" spans="4:4">
      <c r="D2863" s="9"/>
    </row>
    <row r="2864" spans="4:4">
      <c r="D2864" s="9"/>
    </row>
    <row r="2865" spans="4:4">
      <c r="D2865" s="9"/>
    </row>
    <row r="2866" spans="4:4">
      <c r="D2866" s="9"/>
    </row>
    <row r="2867" spans="4:4">
      <c r="D2867" s="9"/>
    </row>
    <row r="2868" spans="4:4">
      <c r="D2868" s="9"/>
    </row>
    <row r="2869" spans="4:4">
      <c r="D2869" s="9"/>
    </row>
    <row r="2870" spans="4:4">
      <c r="D2870" s="9"/>
    </row>
    <row r="2871" spans="4:4">
      <c r="D2871" s="9"/>
    </row>
    <row r="2872" spans="4:4">
      <c r="D2872" s="9"/>
    </row>
    <row r="2873" spans="4:4">
      <c r="D2873" s="9"/>
    </row>
    <row r="2874" spans="4:4">
      <c r="D2874" s="9"/>
    </row>
    <row r="2875" spans="4:4">
      <c r="D2875" s="9"/>
    </row>
    <row r="2876" spans="4:4">
      <c r="D2876" s="9"/>
    </row>
    <row r="2877" spans="4:4">
      <c r="D2877" s="9"/>
    </row>
    <row r="2878" spans="4:4">
      <c r="D2878" s="9"/>
    </row>
    <row r="2879" spans="4:4">
      <c r="D2879" s="9"/>
    </row>
    <row r="2880" spans="4:4">
      <c r="D2880" s="9"/>
    </row>
    <row r="2881" spans="4:4">
      <c r="D2881" s="9"/>
    </row>
    <row r="2882" spans="4:4">
      <c r="D2882" s="9"/>
    </row>
    <row r="2883" spans="4:4">
      <c r="D2883" s="9"/>
    </row>
    <row r="2884" spans="4:4">
      <c r="D2884" s="9"/>
    </row>
    <row r="2885" spans="4:4">
      <c r="D2885" s="9"/>
    </row>
    <row r="2886" spans="4:4">
      <c r="D2886" s="9"/>
    </row>
    <row r="2887" spans="4:4">
      <c r="D2887" s="9"/>
    </row>
    <row r="2888" spans="4:4">
      <c r="D2888" s="9"/>
    </row>
    <row r="2889" spans="4:4">
      <c r="D2889" s="9"/>
    </row>
    <row r="2890" spans="4:4">
      <c r="D2890" s="9"/>
    </row>
    <row r="2891" spans="4:4">
      <c r="D2891" s="9"/>
    </row>
    <row r="2892" spans="4:4">
      <c r="D2892" s="9"/>
    </row>
    <row r="2893" spans="4:4">
      <c r="D2893" s="9"/>
    </row>
    <row r="2894" spans="4:4">
      <c r="D2894" s="9"/>
    </row>
    <row r="2895" spans="4:4">
      <c r="D2895" s="9"/>
    </row>
    <row r="2896" spans="4:4">
      <c r="D2896" s="9"/>
    </row>
    <row r="2897" spans="4:4">
      <c r="D2897" s="9"/>
    </row>
    <row r="2898" spans="4:4">
      <c r="D2898" s="9"/>
    </row>
    <row r="2899" spans="4:4">
      <c r="D2899" s="9"/>
    </row>
    <row r="2900" spans="4:4">
      <c r="D2900" s="9"/>
    </row>
    <row r="2901" spans="4:4">
      <c r="D2901" s="9"/>
    </row>
    <row r="2902" spans="4:4">
      <c r="D2902" s="9"/>
    </row>
    <row r="2903" spans="4:4">
      <c r="D2903" s="9"/>
    </row>
    <row r="2904" spans="4:4">
      <c r="D2904" s="9"/>
    </row>
    <row r="2905" spans="4:4">
      <c r="D2905" s="9"/>
    </row>
    <row r="2906" spans="4:4">
      <c r="D2906" s="9"/>
    </row>
    <row r="2907" spans="4:4">
      <c r="D2907" s="9"/>
    </row>
    <row r="2908" spans="4:4">
      <c r="D2908" s="9"/>
    </row>
    <row r="2909" spans="4:4">
      <c r="D2909" s="9"/>
    </row>
    <row r="2910" spans="4:4">
      <c r="D2910" s="9"/>
    </row>
    <row r="2911" spans="4:4">
      <c r="D2911" s="9"/>
    </row>
    <row r="2912" spans="4:4">
      <c r="D2912" s="9"/>
    </row>
    <row r="2913" spans="4:4">
      <c r="D2913" s="9"/>
    </row>
    <row r="2914" spans="4:4">
      <c r="D2914" s="9"/>
    </row>
    <row r="2915" spans="4:4">
      <c r="D2915" s="9"/>
    </row>
    <row r="2916" spans="4:4">
      <c r="D2916" s="9"/>
    </row>
    <row r="2917" spans="4:4">
      <c r="D2917" s="9"/>
    </row>
    <row r="2918" spans="4:4">
      <c r="D2918" s="9"/>
    </row>
    <row r="2919" spans="4:4">
      <c r="D2919" s="9"/>
    </row>
    <row r="2920" spans="4:4">
      <c r="D2920" s="9"/>
    </row>
    <row r="2921" spans="4:4">
      <c r="D2921" s="9"/>
    </row>
    <row r="2922" spans="4:4">
      <c r="D2922" s="9"/>
    </row>
    <row r="2923" spans="4:4">
      <c r="D2923" s="9"/>
    </row>
    <row r="2924" spans="4:4">
      <c r="D2924" s="9"/>
    </row>
    <row r="2925" spans="4:4">
      <c r="D2925" s="9"/>
    </row>
    <row r="2926" spans="4:4">
      <c r="D2926" s="9"/>
    </row>
    <row r="2927" spans="4:4">
      <c r="D2927" s="9"/>
    </row>
    <row r="2928" spans="4:4">
      <c r="D2928" s="9"/>
    </row>
    <row r="2929" spans="4:4">
      <c r="D2929" s="9"/>
    </row>
    <row r="2930" spans="4:4">
      <c r="D2930" s="9"/>
    </row>
    <row r="2931" spans="4:4">
      <c r="D2931" s="9"/>
    </row>
    <row r="2932" spans="4:4">
      <c r="D2932" s="9"/>
    </row>
    <row r="2933" spans="4:4">
      <c r="D2933" s="9"/>
    </row>
    <row r="2934" spans="4:4">
      <c r="D2934" s="9"/>
    </row>
    <row r="2935" spans="4:4">
      <c r="D2935" s="9"/>
    </row>
    <row r="2936" spans="4:4">
      <c r="D2936" s="9"/>
    </row>
    <row r="2937" spans="4:4">
      <c r="D2937" s="9"/>
    </row>
    <row r="2938" spans="4:4">
      <c r="D2938" s="9"/>
    </row>
    <row r="2939" spans="4:4">
      <c r="D2939" s="9"/>
    </row>
    <row r="2940" spans="4:4">
      <c r="D2940" s="9"/>
    </row>
    <row r="2941" spans="4:4">
      <c r="D2941" s="9"/>
    </row>
    <row r="2942" spans="4:4">
      <c r="D2942" s="9"/>
    </row>
    <row r="2943" spans="4:4">
      <c r="D2943" s="9"/>
    </row>
    <row r="2944" spans="4:4">
      <c r="D2944" s="9"/>
    </row>
    <row r="2945" spans="4:4">
      <c r="D2945" s="9"/>
    </row>
    <row r="2946" spans="4:4">
      <c r="D2946" s="9"/>
    </row>
    <row r="2947" spans="4:4">
      <c r="D2947" s="9"/>
    </row>
    <row r="2948" spans="4:4">
      <c r="D2948" s="9"/>
    </row>
    <row r="2949" spans="4:4">
      <c r="D2949" s="9"/>
    </row>
    <row r="2950" spans="4:4">
      <c r="D2950" s="9"/>
    </row>
    <row r="2951" spans="4:4">
      <c r="D2951" s="9"/>
    </row>
    <row r="2952" spans="4:4">
      <c r="D2952" s="9"/>
    </row>
    <row r="2953" spans="4:4">
      <c r="D2953" s="9"/>
    </row>
    <row r="2954" spans="4:4">
      <c r="D2954" s="9"/>
    </row>
    <row r="2955" spans="4:4">
      <c r="D2955" s="9"/>
    </row>
    <row r="2956" spans="4:4">
      <c r="D2956" s="9"/>
    </row>
    <row r="2957" spans="4:4">
      <c r="D2957" s="9"/>
    </row>
    <row r="2958" spans="4:4">
      <c r="D2958" s="9"/>
    </row>
    <row r="2959" spans="4:4">
      <c r="D2959" s="9"/>
    </row>
    <row r="2960" spans="4:4">
      <c r="D2960" s="9"/>
    </row>
    <row r="2961" spans="4:4">
      <c r="D2961" s="9"/>
    </row>
    <row r="2962" spans="4:4">
      <c r="D2962" s="9"/>
    </row>
    <row r="2963" spans="4:4">
      <c r="D2963" s="9"/>
    </row>
    <row r="2964" spans="4:4">
      <c r="D2964" s="9"/>
    </row>
    <row r="2965" spans="4:4">
      <c r="D2965" s="9"/>
    </row>
    <row r="2966" spans="4:4">
      <c r="D2966" s="9"/>
    </row>
    <row r="2967" spans="4:4">
      <c r="D2967" s="9"/>
    </row>
    <row r="2968" spans="4:4">
      <c r="D2968" s="9"/>
    </row>
    <row r="2969" spans="4:4">
      <c r="D2969" s="9"/>
    </row>
    <row r="2970" spans="4:4">
      <c r="D2970" s="9"/>
    </row>
    <row r="2971" spans="4:4">
      <c r="D2971" s="9"/>
    </row>
    <row r="2972" spans="4:4">
      <c r="D2972" s="9"/>
    </row>
    <row r="2973" spans="4:4">
      <c r="D2973" s="9"/>
    </row>
    <row r="2974" spans="4:4">
      <c r="D2974" s="9"/>
    </row>
    <row r="2975" spans="4:4">
      <c r="D2975" s="9"/>
    </row>
    <row r="2976" spans="4:4">
      <c r="D2976" s="9"/>
    </row>
    <row r="2977" spans="4:4">
      <c r="D2977" s="9"/>
    </row>
    <row r="2978" spans="4:4">
      <c r="D2978" s="9"/>
    </row>
    <row r="2979" spans="4:4">
      <c r="D2979" s="9"/>
    </row>
    <row r="2980" spans="4:4">
      <c r="D2980" s="9"/>
    </row>
    <row r="2981" spans="4:4">
      <c r="D2981" s="9"/>
    </row>
    <row r="2982" spans="4:4">
      <c r="D2982" s="9"/>
    </row>
    <row r="2983" spans="4:4">
      <c r="D2983" s="9"/>
    </row>
    <row r="2984" spans="4:4">
      <c r="D2984" s="9"/>
    </row>
    <row r="2985" spans="4:4">
      <c r="D2985" s="9"/>
    </row>
    <row r="2986" spans="4:4">
      <c r="D2986" s="9"/>
    </row>
    <row r="2987" spans="4:4">
      <c r="D2987" s="9"/>
    </row>
    <row r="2988" spans="4:4">
      <c r="D2988" s="9"/>
    </row>
    <row r="2989" spans="4:4">
      <c r="D2989" s="9"/>
    </row>
    <row r="2990" spans="4:4">
      <c r="D2990" s="9"/>
    </row>
    <row r="2991" spans="4:4">
      <c r="D2991" s="9"/>
    </row>
    <row r="2992" spans="4:4">
      <c r="D2992" s="9"/>
    </row>
    <row r="2993" spans="4:4">
      <c r="D2993" s="9"/>
    </row>
    <row r="2994" spans="4:4">
      <c r="D2994" s="9"/>
    </row>
    <row r="2995" spans="4:4">
      <c r="D2995" s="9"/>
    </row>
    <row r="2996" spans="4:4">
      <c r="D2996" s="9"/>
    </row>
    <row r="2997" spans="4:4">
      <c r="D2997" s="9"/>
    </row>
    <row r="2998" spans="4:4">
      <c r="D2998" s="9"/>
    </row>
    <row r="2999" spans="4:4">
      <c r="D2999" s="9"/>
    </row>
    <row r="3000" spans="4:4">
      <c r="D3000" s="9"/>
    </row>
    <row r="3001" spans="4:4">
      <c r="D3001" s="9"/>
    </row>
    <row r="3002" spans="4:4">
      <c r="D3002" s="9"/>
    </row>
    <row r="3003" spans="4:4">
      <c r="D3003" s="9"/>
    </row>
    <row r="3004" spans="4:4">
      <c r="D3004" s="9"/>
    </row>
    <row r="3005" spans="4:4">
      <c r="D3005" s="9"/>
    </row>
    <row r="3006" spans="4:4">
      <c r="D3006" s="9"/>
    </row>
    <row r="3007" spans="4:4">
      <c r="D3007" s="9"/>
    </row>
    <row r="3008" spans="4:4">
      <c r="D3008" s="9"/>
    </row>
    <row r="3009" spans="4:4">
      <c r="D3009" s="9"/>
    </row>
    <row r="3010" spans="4:4">
      <c r="D3010" s="9"/>
    </row>
    <row r="3011" spans="4:4">
      <c r="D3011" s="9"/>
    </row>
    <row r="3012" spans="4:4">
      <c r="D3012" s="9"/>
    </row>
    <row r="3013" spans="4:4">
      <c r="D3013" s="9"/>
    </row>
    <row r="3014" spans="4:4">
      <c r="D3014" s="9"/>
    </row>
    <row r="3015" spans="4:4">
      <c r="D3015" s="9"/>
    </row>
    <row r="3016" spans="4:4">
      <c r="D3016" s="9"/>
    </row>
    <row r="3017" spans="4:4">
      <c r="D3017" s="9"/>
    </row>
    <row r="3018" spans="4:4">
      <c r="D3018" s="9"/>
    </row>
    <row r="3019" spans="4:4">
      <c r="D3019" s="9"/>
    </row>
    <row r="3020" spans="4:4">
      <c r="D3020" s="9"/>
    </row>
    <row r="3021" spans="4:4">
      <c r="D3021" s="9"/>
    </row>
    <row r="3022" spans="4:4">
      <c r="D3022" s="9"/>
    </row>
    <row r="3023" spans="4:4">
      <c r="D3023" s="9"/>
    </row>
    <row r="3024" spans="4:4">
      <c r="D3024" s="9"/>
    </row>
    <row r="3025" spans="4:4">
      <c r="D3025" s="9"/>
    </row>
    <row r="3026" spans="4:4">
      <c r="D3026" s="9"/>
    </row>
    <row r="3027" spans="4:4">
      <c r="D3027" s="9"/>
    </row>
    <row r="3028" spans="4:4">
      <c r="D3028" s="9"/>
    </row>
    <row r="3029" spans="4:4">
      <c r="D3029" s="9"/>
    </row>
    <row r="3030" spans="4:4">
      <c r="D3030" s="9"/>
    </row>
    <row r="3031" spans="4:4">
      <c r="D3031" s="9"/>
    </row>
    <row r="3032" spans="4:4">
      <c r="D3032" s="9"/>
    </row>
    <row r="3033" spans="4:4">
      <c r="D3033" s="9"/>
    </row>
    <row r="3034" spans="4:4">
      <c r="D3034" s="9"/>
    </row>
    <row r="3035" spans="4:4">
      <c r="D3035" s="9"/>
    </row>
    <row r="3036" spans="4:4">
      <c r="D3036" s="9"/>
    </row>
    <row r="3037" spans="4:4">
      <c r="D3037" s="9"/>
    </row>
    <row r="3038" spans="4:4">
      <c r="D3038" s="9"/>
    </row>
    <row r="3039" spans="4:4">
      <c r="D3039" s="9"/>
    </row>
    <row r="3040" spans="4:4">
      <c r="D3040" s="9"/>
    </row>
    <row r="3041" spans="4:4">
      <c r="D3041" s="9"/>
    </row>
    <row r="3042" spans="4:4">
      <c r="D3042" s="9"/>
    </row>
    <row r="3043" spans="4:4">
      <c r="D3043" s="9"/>
    </row>
    <row r="3044" spans="4:4">
      <c r="D3044" s="9"/>
    </row>
    <row r="3045" spans="4:4">
      <c r="D3045" s="9"/>
    </row>
    <row r="3046" spans="4:4">
      <c r="D3046" s="9"/>
    </row>
    <row r="3047" spans="4:4">
      <c r="D3047" s="9"/>
    </row>
    <row r="3048" spans="4:4">
      <c r="D3048" s="9"/>
    </row>
    <row r="3049" spans="4:4">
      <c r="D3049" s="9"/>
    </row>
    <row r="3050" spans="4:4">
      <c r="D3050" s="9"/>
    </row>
    <row r="3051" spans="4:4">
      <c r="D3051" s="9"/>
    </row>
    <row r="3052" spans="4:4">
      <c r="D3052" s="9"/>
    </row>
    <row r="3053" spans="4:4">
      <c r="D3053" s="9"/>
    </row>
    <row r="3054" spans="4:4">
      <c r="D3054" s="9"/>
    </row>
    <row r="3055" spans="4:4">
      <c r="D3055" s="9"/>
    </row>
    <row r="3056" spans="4:4">
      <c r="D3056" s="9"/>
    </row>
    <row r="3057" spans="4:4">
      <c r="D3057" s="9"/>
    </row>
    <row r="3058" spans="4:4">
      <c r="D3058" s="9"/>
    </row>
    <row r="3059" spans="4:4">
      <c r="D3059" s="9"/>
    </row>
    <row r="3060" spans="4:4">
      <c r="D3060" s="9"/>
    </row>
    <row r="3061" spans="4:4">
      <c r="D3061" s="9"/>
    </row>
    <row r="3062" spans="4:4">
      <c r="D3062" s="9"/>
    </row>
    <row r="3063" spans="4:4">
      <c r="D3063" s="9"/>
    </row>
    <row r="3064" spans="4:4">
      <c r="D3064" s="9"/>
    </row>
    <row r="3065" spans="4:4">
      <c r="D3065" s="9"/>
    </row>
    <row r="3066" spans="4:4">
      <c r="D3066" s="9"/>
    </row>
    <row r="3067" spans="4:4">
      <c r="D3067" s="9"/>
    </row>
    <row r="3068" spans="4:4">
      <c r="D3068" s="9"/>
    </row>
    <row r="3069" spans="4:4">
      <c r="D3069" s="9"/>
    </row>
    <row r="3070" spans="4:4">
      <c r="D3070" s="9"/>
    </row>
    <row r="3071" spans="4:4">
      <c r="D3071" s="9"/>
    </row>
    <row r="3072" spans="4:4">
      <c r="D3072" s="9"/>
    </row>
    <row r="3073" spans="4:4">
      <c r="D3073" s="9"/>
    </row>
    <row r="3074" spans="4:4">
      <c r="D3074" s="9"/>
    </row>
    <row r="3075" spans="4:4">
      <c r="D3075" s="9"/>
    </row>
    <row r="3076" spans="4:4">
      <c r="D3076" s="9"/>
    </row>
    <row r="3077" spans="4:4">
      <c r="D3077" s="9"/>
    </row>
    <row r="3078" spans="4:4">
      <c r="D3078" s="9"/>
    </row>
    <row r="3079" spans="4:4">
      <c r="D3079" s="9"/>
    </row>
    <row r="3080" spans="4:4">
      <c r="D3080" s="9"/>
    </row>
    <row r="3081" spans="4:4">
      <c r="D3081" s="9"/>
    </row>
    <row r="3082" spans="4:4">
      <c r="D3082" s="9"/>
    </row>
    <row r="3083" spans="4:4">
      <c r="D3083" s="9"/>
    </row>
    <row r="3084" spans="4:4">
      <c r="D3084" s="9"/>
    </row>
    <row r="3085" spans="4:4">
      <c r="D3085" s="9"/>
    </row>
    <row r="3086" spans="4:4">
      <c r="D3086" s="9"/>
    </row>
    <row r="3087" spans="4:4">
      <c r="D3087" s="9"/>
    </row>
    <row r="3088" spans="4:4">
      <c r="D3088" s="9"/>
    </row>
    <row r="3089" spans="4:4">
      <c r="D3089" s="9"/>
    </row>
    <row r="3090" spans="4:4">
      <c r="D3090" s="9"/>
    </row>
    <row r="3091" spans="4:4">
      <c r="D3091" s="9"/>
    </row>
    <row r="3092" spans="4:4">
      <c r="D3092" s="9"/>
    </row>
    <row r="3093" spans="4:4">
      <c r="D3093" s="9"/>
    </row>
    <row r="3094" spans="4:4">
      <c r="D3094" s="9"/>
    </row>
    <row r="3095" spans="4:4">
      <c r="D3095" s="9"/>
    </row>
    <row r="3096" spans="4:4">
      <c r="D3096" s="9"/>
    </row>
    <row r="3097" spans="4:4">
      <c r="D3097" s="9"/>
    </row>
    <row r="3098" spans="4:4">
      <c r="D3098" s="9"/>
    </row>
    <row r="3099" spans="4:4">
      <c r="D3099" s="9"/>
    </row>
    <row r="3100" spans="4:4">
      <c r="D3100" s="9"/>
    </row>
    <row r="3101" spans="4:4">
      <c r="D3101" s="9"/>
    </row>
    <row r="3102" spans="4:4">
      <c r="D3102" s="9"/>
    </row>
    <row r="3103" spans="4:4">
      <c r="D3103" s="9"/>
    </row>
    <row r="3104" spans="4:4">
      <c r="D3104" s="9"/>
    </row>
    <row r="3105" spans="4:4">
      <c r="D3105" s="9"/>
    </row>
    <row r="3106" spans="4:4">
      <c r="D3106" s="9"/>
    </row>
    <row r="3107" spans="4:4">
      <c r="D3107" s="9"/>
    </row>
    <row r="3108" spans="4:4">
      <c r="D3108" s="9"/>
    </row>
    <row r="3109" spans="4:4">
      <c r="D3109" s="9"/>
    </row>
    <row r="3110" spans="4:4">
      <c r="D3110" s="9"/>
    </row>
    <row r="3111" spans="4:4">
      <c r="D3111" s="9"/>
    </row>
    <row r="3112" spans="4:4">
      <c r="D3112" s="9"/>
    </row>
    <row r="3113" spans="4:4">
      <c r="D3113" s="9"/>
    </row>
    <row r="3114" spans="4:4">
      <c r="D3114" s="9"/>
    </row>
    <row r="3115" spans="4:4">
      <c r="D3115" s="9"/>
    </row>
    <row r="3116" spans="4:4">
      <c r="D3116" s="9"/>
    </row>
    <row r="3117" spans="4:4">
      <c r="D3117" s="9"/>
    </row>
    <row r="3118" spans="4:4">
      <c r="D3118" s="9"/>
    </row>
    <row r="3119" spans="4:4">
      <c r="D3119" s="9"/>
    </row>
    <row r="3120" spans="4:4">
      <c r="D3120" s="9"/>
    </row>
    <row r="3121" spans="4:4">
      <c r="D3121" s="9"/>
    </row>
    <row r="3122" spans="4:4">
      <c r="D3122" s="9"/>
    </row>
    <row r="3123" spans="4:4">
      <c r="D3123" s="9"/>
    </row>
    <row r="3124" spans="4:4">
      <c r="D3124" s="9"/>
    </row>
    <row r="3125" spans="4:4">
      <c r="D3125" s="9"/>
    </row>
    <row r="3126" spans="4:4">
      <c r="D3126" s="9"/>
    </row>
    <row r="3127" spans="4:4">
      <c r="D3127" s="9"/>
    </row>
    <row r="3128" spans="4:4">
      <c r="D3128" s="9"/>
    </row>
    <row r="3129" spans="4:4">
      <c r="D3129" s="9"/>
    </row>
    <row r="3130" spans="4:4">
      <c r="D3130" s="9"/>
    </row>
    <row r="3131" spans="4:4">
      <c r="D3131" s="9"/>
    </row>
    <row r="3132" spans="4:4">
      <c r="D3132" s="9"/>
    </row>
    <row r="3133" spans="4:4">
      <c r="D3133" s="9"/>
    </row>
    <row r="3134" spans="4:4">
      <c r="D3134" s="9"/>
    </row>
    <row r="3135" spans="4:4">
      <c r="D3135" s="9"/>
    </row>
    <row r="3136" spans="4:4">
      <c r="D3136" s="9"/>
    </row>
    <row r="3137" spans="4:4">
      <c r="D3137" s="9"/>
    </row>
    <row r="3138" spans="4:4">
      <c r="D3138" s="9"/>
    </row>
    <row r="3139" spans="4:4">
      <c r="D3139" s="9"/>
    </row>
    <row r="3140" spans="4:4">
      <c r="D3140" s="9"/>
    </row>
    <row r="3141" spans="4:4">
      <c r="D3141" s="9"/>
    </row>
    <row r="3142" spans="4:4">
      <c r="D3142" s="9"/>
    </row>
    <row r="3143" spans="4:4">
      <c r="D3143" s="9"/>
    </row>
    <row r="3144" spans="4:4">
      <c r="D3144" s="9"/>
    </row>
    <row r="3145" spans="4:4">
      <c r="D3145" s="9"/>
    </row>
    <row r="3146" spans="4:4">
      <c r="D3146" s="9"/>
    </row>
    <row r="3147" spans="4:4">
      <c r="D3147" s="9"/>
    </row>
    <row r="3148" spans="4:4">
      <c r="D3148" s="9"/>
    </row>
    <row r="3149" spans="4:4">
      <c r="D3149" s="9"/>
    </row>
    <row r="3150" spans="4:4">
      <c r="D3150" s="9"/>
    </row>
    <row r="3151" spans="4:4">
      <c r="D3151" s="9"/>
    </row>
    <row r="3152" spans="4:4">
      <c r="D3152" s="9"/>
    </row>
    <row r="3153" spans="4:4">
      <c r="D3153" s="9"/>
    </row>
    <row r="3154" spans="4:4">
      <c r="D3154" s="9"/>
    </row>
    <row r="3155" spans="4:4">
      <c r="D3155" s="9"/>
    </row>
    <row r="3156" spans="4:4">
      <c r="D3156" s="9"/>
    </row>
    <row r="3157" spans="4:4">
      <c r="D3157" s="9"/>
    </row>
    <row r="3158" spans="4:4">
      <c r="D3158" s="9"/>
    </row>
    <row r="3159" spans="4:4">
      <c r="D3159" s="9"/>
    </row>
    <row r="3160" spans="4:4">
      <c r="D3160" s="9"/>
    </row>
    <row r="3161" spans="4:4">
      <c r="D3161" s="9"/>
    </row>
    <row r="3162" spans="4:4">
      <c r="D3162" s="9"/>
    </row>
    <row r="3163" spans="4:4">
      <c r="D3163" s="9"/>
    </row>
    <row r="3164" spans="4:4">
      <c r="D3164" s="9"/>
    </row>
    <row r="3165" spans="4:4">
      <c r="D3165" s="9"/>
    </row>
    <row r="3166" spans="4:4">
      <c r="D3166" s="9"/>
    </row>
    <row r="3167" spans="4:4">
      <c r="D3167" s="9"/>
    </row>
    <row r="3168" spans="4:4">
      <c r="D3168" s="9"/>
    </row>
    <row r="3169" spans="4:4">
      <c r="D3169" s="9"/>
    </row>
    <row r="3170" spans="4:4">
      <c r="D3170" s="9"/>
    </row>
    <row r="3171" spans="4:4">
      <c r="D3171" s="9"/>
    </row>
    <row r="3172" spans="4:4">
      <c r="D3172" s="9"/>
    </row>
    <row r="3173" spans="4:4">
      <c r="D3173" s="9"/>
    </row>
    <row r="3174" spans="4:4">
      <c r="D3174" s="9"/>
    </row>
    <row r="3175" spans="4:4">
      <c r="D3175" s="9"/>
    </row>
    <row r="3176" spans="4:4">
      <c r="D3176" s="9"/>
    </row>
    <row r="3177" spans="4:4">
      <c r="D3177" s="9"/>
    </row>
    <row r="3178" spans="4:4">
      <c r="D3178" s="9"/>
    </row>
    <row r="3179" spans="4:4">
      <c r="D3179" s="9"/>
    </row>
    <row r="3180" spans="4:4">
      <c r="D3180" s="9"/>
    </row>
    <row r="3181" spans="4:4">
      <c r="D3181" s="9"/>
    </row>
    <row r="3182" spans="4:4">
      <c r="D3182" s="9"/>
    </row>
    <row r="3183" spans="4:4">
      <c r="D3183" s="9"/>
    </row>
    <row r="3184" spans="4:4">
      <c r="D3184" s="9"/>
    </row>
    <row r="3185" spans="4:4">
      <c r="D3185" s="9"/>
    </row>
    <row r="3186" spans="4:4">
      <c r="D3186" s="9"/>
    </row>
    <row r="3187" spans="4:4">
      <c r="D3187" s="9"/>
    </row>
    <row r="3188" spans="4:4">
      <c r="D3188" s="9"/>
    </row>
    <row r="3189" spans="4:4">
      <c r="D3189" s="9"/>
    </row>
    <row r="3190" spans="4:4">
      <c r="D3190" s="9"/>
    </row>
    <row r="3191" spans="4:4">
      <c r="D3191" s="9"/>
    </row>
    <row r="3192" spans="4:4">
      <c r="D3192" s="9"/>
    </row>
    <row r="3193" spans="4:4">
      <c r="D3193" s="9"/>
    </row>
    <row r="3194" spans="4:4">
      <c r="D3194" s="9"/>
    </row>
    <row r="3195" spans="4:4">
      <c r="D3195" s="9"/>
    </row>
    <row r="3196" spans="4:4">
      <c r="D3196" s="9"/>
    </row>
    <row r="3197" spans="4:4">
      <c r="D3197" s="9"/>
    </row>
    <row r="3198" spans="4:4">
      <c r="D3198" s="9"/>
    </row>
    <row r="3199" spans="4:4">
      <c r="D3199" s="9"/>
    </row>
    <row r="3200" spans="4:4">
      <c r="D3200" s="9"/>
    </row>
    <row r="3201" spans="4:4">
      <c r="D3201" s="9"/>
    </row>
    <row r="3202" spans="4:4">
      <c r="D3202" s="9"/>
    </row>
    <row r="3203" spans="4:4">
      <c r="D3203" s="9"/>
    </row>
    <row r="3204" spans="4:4">
      <c r="D3204" s="9"/>
    </row>
    <row r="3205" spans="4:4">
      <c r="D3205" s="9"/>
    </row>
    <row r="3206" spans="4:4">
      <c r="D3206" s="9"/>
    </row>
    <row r="3207" spans="4:4">
      <c r="D3207" s="9"/>
    </row>
    <row r="3208" spans="4:4">
      <c r="D3208" s="9"/>
    </row>
    <row r="3209" spans="4:4">
      <c r="D3209" s="9"/>
    </row>
    <row r="3210" spans="4:4">
      <c r="D3210" s="9"/>
    </row>
    <row r="3211" spans="4:4">
      <c r="D3211" s="9"/>
    </row>
    <row r="3212" spans="4:4">
      <c r="D3212" s="9"/>
    </row>
    <row r="3213" spans="4:4">
      <c r="D3213" s="9"/>
    </row>
    <row r="3214" spans="4:4">
      <c r="D3214" s="9"/>
    </row>
    <row r="3215" spans="4:4">
      <c r="D3215" s="9"/>
    </row>
    <row r="3216" spans="4:4">
      <c r="D3216" s="9"/>
    </row>
    <row r="3217" spans="4:4">
      <c r="D3217" s="9"/>
    </row>
    <row r="3218" spans="4:4">
      <c r="D3218" s="9"/>
    </row>
    <row r="3219" spans="4:4">
      <c r="D3219" s="9"/>
    </row>
    <row r="3220" spans="4:4">
      <c r="D3220" s="9"/>
    </row>
    <row r="3221" spans="4:4">
      <c r="D3221" s="9"/>
    </row>
    <row r="3222" spans="4:4">
      <c r="D3222" s="9"/>
    </row>
    <row r="3223" spans="4:4">
      <c r="D3223" s="9"/>
    </row>
    <row r="3224" spans="4:4">
      <c r="D3224" s="9"/>
    </row>
    <row r="3225" spans="4:4">
      <c r="D3225" s="9"/>
    </row>
    <row r="3226" spans="4:4">
      <c r="D3226" s="9"/>
    </row>
    <row r="3227" spans="4:4">
      <c r="D3227" s="9"/>
    </row>
    <row r="3228" spans="4:4">
      <c r="D3228" s="9"/>
    </row>
    <row r="3229" spans="4:4">
      <c r="D3229" s="9"/>
    </row>
    <row r="3230" spans="4:4">
      <c r="D3230" s="9"/>
    </row>
    <row r="3231" spans="4:4">
      <c r="D3231" s="9"/>
    </row>
    <row r="3232" spans="4:4">
      <c r="D3232" s="9"/>
    </row>
    <row r="3233" spans="4:4">
      <c r="D3233" s="9"/>
    </row>
    <row r="3234" spans="4:4">
      <c r="D3234" s="9"/>
    </row>
    <row r="3235" spans="4:4">
      <c r="D3235" s="9"/>
    </row>
    <row r="3236" spans="4:4">
      <c r="D3236" s="9"/>
    </row>
    <row r="3237" spans="4:4">
      <c r="D3237" s="9"/>
    </row>
    <row r="3238" spans="4:4">
      <c r="D3238" s="9"/>
    </row>
    <row r="3239" spans="4:4">
      <c r="D3239" s="9"/>
    </row>
    <row r="3240" spans="4:4">
      <c r="D3240" s="9"/>
    </row>
    <row r="3241" spans="4:4">
      <c r="D3241" s="9"/>
    </row>
    <row r="3242" spans="4:4">
      <c r="D3242" s="9"/>
    </row>
    <row r="3243" spans="4:4">
      <c r="D3243" s="9"/>
    </row>
    <row r="3244" spans="4:4">
      <c r="D3244" s="9"/>
    </row>
    <row r="3245" spans="4:4">
      <c r="D3245" s="9"/>
    </row>
    <row r="3246" spans="4:4">
      <c r="D3246" s="9"/>
    </row>
    <row r="3247" spans="4:4">
      <c r="D3247" s="9"/>
    </row>
    <row r="3248" spans="4:4">
      <c r="D3248" s="9"/>
    </row>
    <row r="3249" spans="4:4">
      <c r="D3249" s="9"/>
    </row>
    <row r="3250" spans="4:4">
      <c r="D3250" s="9"/>
    </row>
    <row r="3251" spans="4:4">
      <c r="D3251" s="9"/>
    </row>
    <row r="3252" spans="4:4">
      <c r="D3252" s="9"/>
    </row>
    <row r="3253" spans="4:4">
      <c r="D3253" s="9"/>
    </row>
    <row r="3254" spans="4:4">
      <c r="D3254" s="9"/>
    </row>
    <row r="3255" spans="4:4">
      <c r="D3255" s="9"/>
    </row>
    <row r="3256" spans="4:4">
      <c r="D3256" s="9"/>
    </row>
    <row r="3257" spans="4:4">
      <c r="D3257" s="9"/>
    </row>
    <row r="3258" spans="4:4">
      <c r="D3258" s="9"/>
    </row>
    <row r="3259" spans="4:4">
      <c r="D3259" s="9"/>
    </row>
    <row r="3260" spans="4:4">
      <c r="D3260" s="9"/>
    </row>
    <row r="3261" spans="4:4">
      <c r="D3261" s="9"/>
    </row>
    <row r="3262" spans="4:4">
      <c r="D3262" s="9"/>
    </row>
    <row r="3263" spans="4:4">
      <c r="D3263" s="9"/>
    </row>
    <row r="3264" spans="4:4">
      <c r="D3264" s="9"/>
    </row>
    <row r="3265" spans="4:4">
      <c r="D3265" s="9"/>
    </row>
    <row r="3266" spans="4:4">
      <c r="D3266" s="9"/>
    </row>
    <row r="3267" spans="4:4">
      <c r="D3267" s="9"/>
    </row>
    <row r="3268" spans="4:4">
      <c r="D3268" s="9"/>
    </row>
    <row r="3269" spans="4:4">
      <c r="D3269" s="9"/>
    </row>
    <row r="3270" spans="4:4">
      <c r="D3270" s="9"/>
    </row>
    <row r="3271" spans="4:4">
      <c r="D3271" s="9"/>
    </row>
    <row r="3272" spans="4:4">
      <c r="D3272" s="9"/>
    </row>
    <row r="3273" spans="4:4">
      <c r="D3273" s="9"/>
    </row>
    <row r="3274" spans="4:4">
      <c r="D3274" s="9"/>
    </row>
    <row r="3275" spans="4:4">
      <c r="D3275" s="9"/>
    </row>
    <row r="3276" spans="4:4">
      <c r="D3276" s="9"/>
    </row>
    <row r="3277" spans="4:4">
      <c r="D3277" s="9"/>
    </row>
    <row r="3278" spans="4:4">
      <c r="D3278" s="9"/>
    </row>
    <row r="3279" spans="4:4">
      <c r="D3279" s="9"/>
    </row>
    <row r="3280" spans="4:4">
      <c r="D3280" s="9"/>
    </row>
    <row r="3281" spans="4:4">
      <c r="D3281" s="9"/>
    </row>
    <row r="3282" spans="4:4">
      <c r="D3282" s="9"/>
    </row>
    <row r="3283" spans="4:4">
      <c r="D3283" s="9"/>
    </row>
    <row r="3284" spans="4:4">
      <c r="D3284" s="9"/>
    </row>
    <row r="3285" spans="4:4">
      <c r="D3285" s="9"/>
    </row>
    <row r="3286" spans="4:4">
      <c r="D3286" s="9"/>
    </row>
    <row r="3287" spans="4:4">
      <c r="D3287" s="9"/>
    </row>
    <row r="3288" spans="4:4">
      <c r="D3288" s="9"/>
    </row>
    <row r="3289" spans="4:4">
      <c r="D3289" s="9"/>
    </row>
    <row r="3290" spans="4:4">
      <c r="D3290" s="9"/>
    </row>
    <row r="3291" spans="4:4">
      <c r="D3291" s="9"/>
    </row>
    <row r="3292" spans="4:4">
      <c r="D3292" s="9"/>
    </row>
    <row r="3293" spans="4:4">
      <c r="D3293" s="9"/>
    </row>
    <row r="3294" spans="4:4">
      <c r="D3294" s="9"/>
    </row>
    <row r="3295" spans="4:4">
      <c r="D3295" s="9"/>
    </row>
    <row r="3296" spans="4:4">
      <c r="D3296" s="9"/>
    </row>
    <row r="3297" spans="4:4">
      <c r="D3297" s="9"/>
    </row>
    <row r="3298" spans="4:4">
      <c r="D3298" s="9"/>
    </row>
    <row r="3299" spans="4:4">
      <c r="D3299" s="9"/>
    </row>
    <row r="3300" spans="4:4">
      <c r="D3300" s="9"/>
    </row>
    <row r="3301" spans="4:4">
      <c r="D3301" s="9"/>
    </row>
    <row r="3302" spans="4:4">
      <c r="D3302" s="9"/>
    </row>
    <row r="3303" spans="4:4">
      <c r="D3303" s="9"/>
    </row>
    <row r="3304" spans="4:4">
      <c r="D3304" s="9"/>
    </row>
    <row r="3305" spans="4:4">
      <c r="D3305" s="9"/>
    </row>
    <row r="3306" spans="4:4">
      <c r="D3306" s="9"/>
    </row>
    <row r="3307" spans="4:4">
      <c r="D3307" s="9"/>
    </row>
    <row r="3308" spans="4:4">
      <c r="D3308" s="9"/>
    </row>
    <row r="3309" spans="4:4">
      <c r="D3309" s="9"/>
    </row>
    <row r="3310" spans="4:4">
      <c r="D3310" s="9"/>
    </row>
    <row r="3311" spans="4:4">
      <c r="D3311" s="9"/>
    </row>
    <row r="3312" spans="4:4">
      <c r="D3312" s="9"/>
    </row>
    <row r="3313" spans="4:4">
      <c r="D3313" s="9"/>
    </row>
    <row r="3314" spans="4:4">
      <c r="D3314" s="9"/>
    </row>
    <row r="3315" spans="4:4">
      <c r="D3315" s="9"/>
    </row>
    <row r="3316" spans="4:4">
      <c r="D3316" s="9"/>
    </row>
    <row r="3317" spans="4:4">
      <c r="D3317" s="9"/>
    </row>
    <row r="3318" spans="4:4">
      <c r="D3318" s="9"/>
    </row>
    <row r="3319" spans="4:4">
      <c r="D3319" s="9"/>
    </row>
    <row r="3320" spans="4:4">
      <c r="D3320" s="9"/>
    </row>
    <row r="3321" spans="4:4">
      <c r="D3321" s="9"/>
    </row>
    <row r="3322" spans="4:4">
      <c r="D3322" s="9"/>
    </row>
    <row r="3323" spans="4:4">
      <c r="D3323" s="9"/>
    </row>
    <row r="3324" spans="4:4">
      <c r="D3324" s="9"/>
    </row>
    <row r="3325" spans="4:4">
      <c r="D3325" s="9"/>
    </row>
    <row r="3326" spans="4:4">
      <c r="D3326" s="9"/>
    </row>
    <row r="3327" spans="4:4">
      <c r="D3327" s="9"/>
    </row>
    <row r="3328" spans="4:4">
      <c r="D3328" s="9"/>
    </row>
    <row r="3329" spans="4:4">
      <c r="D3329" s="9"/>
    </row>
    <row r="3330" spans="4:4">
      <c r="D3330" s="9"/>
    </row>
    <row r="3331" spans="4:4">
      <c r="D3331" s="9"/>
    </row>
    <row r="3332" spans="4:4">
      <c r="D3332" s="9"/>
    </row>
    <row r="3333" spans="4:4">
      <c r="D3333" s="9"/>
    </row>
    <row r="3334" spans="4:4">
      <c r="D3334" s="9"/>
    </row>
    <row r="3335" spans="4:4">
      <c r="D3335" s="9"/>
    </row>
    <row r="3336" spans="4:4">
      <c r="D3336" s="9"/>
    </row>
    <row r="3337" spans="4:4">
      <c r="D3337" s="9"/>
    </row>
    <row r="3338" spans="4:4">
      <c r="D3338" s="9"/>
    </row>
    <row r="3339" spans="4:4">
      <c r="D3339" s="9"/>
    </row>
    <row r="3340" spans="4:4">
      <c r="D3340" s="9"/>
    </row>
    <row r="3341" spans="4:4">
      <c r="D3341" s="9"/>
    </row>
    <row r="3342" spans="4:4">
      <c r="D3342" s="9"/>
    </row>
    <row r="3343" spans="4:4">
      <c r="D3343" s="9"/>
    </row>
    <row r="3344" spans="4:4">
      <c r="D3344" s="9"/>
    </row>
    <row r="3345" spans="4:4">
      <c r="D3345" s="9"/>
    </row>
    <row r="3346" spans="4:4">
      <c r="D3346" s="9"/>
    </row>
    <row r="3347" spans="4:4">
      <c r="D3347" s="9"/>
    </row>
    <row r="3348" spans="4:4">
      <c r="D3348" s="9"/>
    </row>
    <row r="3349" spans="4:4">
      <c r="D3349" s="9"/>
    </row>
    <row r="3350" spans="4:4">
      <c r="D3350" s="9"/>
    </row>
    <row r="3351" spans="4:4">
      <c r="D3351" s="9"/>
    </row>
    <row r="3352" spans="4:4">
      <c r="D3352" s="9"/>
    </row>
    <row r="3353" spans="4:4">
      <c r="D3353" s="9"/>
    </row>
    <row r="3354" spans="4:4">
      <c r="D3354" s="9"/>
    </row>
    <row r="3355" spans="4:4">
      <c r="D3355" s="9"/>
    </row>
    <row r="3356" spans="4:4">
      <c r="D3356" s="9"/>
    </row>
    <row r="3357" spans="4:4">
      <c r="D3357" s="9"/>
    </row>
    <row r="3358" spans="4:4">
      <c r="D3358" s="9"/>
    </row>
    <row r="3359" spans="4:4">
      <c r="D3359" s="9"/>
    </row>
    <row r="3360" spans="4:4">
      <c r="D3360" s="9"/>
    </row>
    <row r="3361" spans="4:4">
      <c r="D3361" s="9"/>
    </row>
    <row r="3362" spans="4:4">
      <c r="D3362" s="9"/>
    </row>
    <row r="3363" spans="4:4">
      <c r="D3363" s="9"/>
    </row>
    <row r="3364" spans="4:4">
      <c r="D3364" s="9"/>
    </row>
    <row r="3365" spans="4:4">
      <c r="D3365" s="9"/>
    </row>
    <row r="3366" spans="4:4">
      <c r="D3366" s="9"/>
    </row>
    <row r="3367" spans="4:4">
      <c r="D3367" s="9"/>
    </row>
    <row r="3368" spans="4:4">
      <c r="D3368" s="9"/>
    </row>
    <row r="3369" spans="4:4">
      <c r="D3369" s="9"/>
    </row>
    <row r="3370" spans="4:4">
      <c r="D3370" s="9"/>
    </row>
    <row r="3371" spans="4:4">
      <c r="D3371" s="9"/>
    </row>
    <row r="3372" spans="4:4">
      <c r="D3372" s="9"/>
    </row>
    <row r="3373" spans="4:4">
      <c r="D3373" s="9"/>
    </row>
    <row r="3374" spans="4:4">
      <c r="D3374" s="9"/>
    </row>
    <row r="3375" spans="4:4">
      <c r="D3375" s="9"/>
    </row>
    <row r="3376" spans="4:4">
      <c r="D3376" s="9"/>
    </row>
    <row r="3377" spans="4:4">
      <c r="D3377" s="9"/>
    </row>
    <row r="3378" spans="4:4">
      <c r="D3378" s="9"/>
    </row>
    <row r="3379" spans="4:4">
      <c r="D3379" s="9"/>
    </row>
    <row r="3380" spans="4:4">
      <c r="D3380" s="9"/>
    </row>
    <row r="3381" spans="4:4">
      <c r="D3381" s="9"/>
    </row>
    <row r="3382" spans="4:4">
      <c r="D3382" s="9"/>
    </row>
    <row r="3383" spans="4:4">
      <c r="D3383" s="9"/>
    </row>
    <row r="3384" spans="4:4">
      <c r="D3384" s="9"/>
    </row>
    <row r="3385" spans="4:4">
      <c r="D3385" s="9"/>
    </row>
    <row r="3386" spans="4:4">
      <c r="D3386" s="9"/>
    </row>
    <row r="3387" spans="4:4">
      <c r="D3387" s="9"/>
    </row>
    <row r="3388" spans="4:4">
      <c r="D3388" s="9"/>
    </row>
    <row r="3389" spans="4:4">
      <c r="D3389" s="9"/>
    </row>
    <row r="3390" spans="4:4">
      <c r="D3390" s="9"/>
    </row>
    <row r="3391" spans="4:4">
      <c r="D3391" s="9"/>
    </row>
    <row r="3392" spans="4:4">
      <c r="D3392" s="9"/>
    </row>
    <row r="3393" spans="4:4">
      <c r="D3393" s="9"/>
    </row>
    <row r="3394" spans="4:4">
      <c r="D3394" s="9"/>
    </row>
    <row r="3395" spans="4:4">
      <c r="D3395" s="9"/>
    </row>
    <row r="3396" spans="4:4">
      <c r="D3396" s="9"/>
    </row>
    <row r="3397" spans="4:4">
      <c r="D3397" s="9"/>
    </row>
    <row r="3398" spans="4:4">
      <c r="D3398" s="9"/>
    </row>
    <row r="3399" spans="4:4">
      <c r="D3399" s="9"/>
    </row>
    <row r="3400" spans="4:4">
      <c r="D3400" s="9"/>
    </row>
    <row r="3401" spans="4:4">
      <c r="D3401" s="9"/>
    </row>
    <row r="3402" spans="4:4">
      <c r="D3402" s="9"/>
    </row>
    <row r="3403" spans="4:4">
      <c r="D3403" s="9"/>
    </row>
    <row r="3404" spans="4:4">
      <c r="D3404" s="9"/>
    </row>
    <row r="3405" spans="4:4">
      <c r="D3405" s="9"/>
    </row>
    <row r="3406" spans="4:4">
      <c r="D3406" s="9"/>
    </row>
    <row r="3407" spans="4:4">
      <c r="D3407" s="9"/>
    </row>
    <row r="3408" spans="4:4">
      <c r="D3408" s="9"/>
    </row>
    <row r="3409" spans="4:4">
      <c r="D3409" s="9"/>
    </row>
    <row r="3410" spans="4:4">
      <c r="D3410" s="9"/>
    </row>
    <row r="3411" spans="4:4">
      <c r="D3411" s="9"/>
    </row>
    <row r="3412" spans="4:4">
      <c r="D3412" s="9"/>
    </row>
    <row r="3413" spans="4:4">
      <c r="D3413" s="9"/>
    </row>
    <row r="3414" spans="4:4">
      <c r="D3414" s="9"/>
    </row>
    <row r="3415" spans="4:4">
      <c r="D3415" s="9"/>
    </row>
    <row r="3416" spans="4:4">
      <c r="D3416" s="9"/>
    </row>
    <row r="3417" spans="4:4">
      <c r="D3417" s="9"/>
    </row>
    <row r="3418" spans="4:4">
      <c r="D3418" s="9"/>
    </row>
    <row r="3419" spans="4:4">
      <c r="D3419" s="9"/>
    </row>
    <row r="3420" spans="4:4">
      <c r="D3420" s="9"/>
    </row>
    <row r="3421" spans="4:4">
      <c r="D3421" s="9"/>
    </row>
    <row r="3422" spans="4:4">
      <c r="D3422" s="9"/>
    </row>
    <row r="3423" spans="4:4">
      <c r="D3423" s="9"/>
    </row>
    <row r="3424" spans="4:4">
      <c r="D3424" s="9"/>
    </row>
    <row r="3425" spans="4:4">
      <c r="D3425" s="9"/>
    </row>
    <row r="3426" spans="4:4">
      <c r="D3426" s="9"/>
    </row>
    <row r="3427" spans="4:4">
      <c r="D3427" s="9"/>
    </row>
    <row r="3428" spans="4:4">
      <c r="D3428" s="9"/>
    </row>
    <row r="3429" spans="4:4">
      <c r="D3429" s="9"/>
    </row>
    <row r="3430" spans="4:4">
      <c r="D3430" s="9"/>
    </row>
    <row r="3431" spans="4:4">
      <c r="D3431" s="9"/>
    </row>
    <row r="3432" spans="4:4">
      <c r="D3432" s="9"/>
    </row>
    <row r="3433" spans="4:4">
      <c r="D3433" s="9"/>
    </row>
    <row r="3434" spans="4:4">
      <c r="D3434" s="9"/>
    </row>
    <row r="3435" spans="4:4">
      <c r="D3435" s="9"/>
    </row>
    <row r="3436" spans="4:4">
      <c r="D3436" s="9"/>
    </row>
    <row r="3437" spans="4:4">
      <c r="D3437" s="9"/>
    </row>
    <row r="3438" spans="4:4">
      <c r="D3438" s="9"/>
    </row>
    <row r="3439" spans="4:4">
      <c r="D3439" s="9"/>
    </row>
    <row r="3440" spans="4:4">
      <c r="D3440" s="9"/>
    </row>
    <row r="3441" spans="4:4">
      <c r="D3441" s="9"/>
    </row>
    <row r="3442" spans="4:4">
      <c r="D3442" s="9"/>
    </row>
    <row r="3443" spans="4:4">
      <c r="D3443" s="9"/>
    </row>
    <row r="3444" spans="4:4">
      <c r="D3444" s="9"/>
    </row>
    <row r="3445" spans="4:4">
      <c r="D3445" s="9"/>
    </row>
    <row r="3446" spans="4:4">
      <c r="D3446" s="9"/>
    </row>
    <row r="3447" spans="4:4">
      <c r="D3447" s="9"/>
    </row>
    <row r="3448" spans="4:4">
      <c r="D3448" s="9"/>
    </row>
    <row r="3449" spans="4:4">
      <c r="D3449" s="9"/>
    </row>
    <row r="3450" spans="4:4">
      <c r="D3450" s="9"/>
    </row>
    <row r="3451" spans="4:4">
      <c r="D3451" s="9"/>
    </row>
    <row r="3452" spans="4:4">
      <c r="D3452" s="9"/>
    </row>
    <row r="3453" spans="4:4">
      <c r="D3453" s="9"/>
    </row>
    <row r="3454" spans="4:4">
      <c r="D3454" s="9"/>
    </row>
    <row r="3455" spans="4:4">
      <c r="D3455" s="9"/>
    </row>
    <row r="3456" spans="4:4">
      <c r="D3456" s="9"/>
    </row>
    <row r="3457" spans="4:4">
      <c r="D3457" s="9"/>
    </row>
    <row r="3458" spans="4:4">
      <c r="D3458" s="9"/>
    </row>
    <row r="3459" spans="4:4">
      <c r="D3459" s="9"/>
    </row>
    <row r="3460" spans="4:4">
      <c r="D3460" s="9"/>
    </row>
    <row r="3461" spans="4:4">
      <c r="D3461" s="9"/>
    </row>
    <row r="3462" spans="4:4">
      <c r="D3462" s="9"/>
    </row>
    <row r="3463" spans="4:4">
      <c r="D3463" s="9"/>
    </row>
    <row r="3464" spans="4:4">
      <c r="D3464" s="9"/>
    </row>
    <row r="3465" spans="4:4">
      <c r="D3465" s="9"/>
    </row>
    <row r="3466" spans="4:4">
      <c r="D3466" s="9"/>
    </row>
    <row r="3467" spans="4:4">
      <c r="D3467" s="9"/>
    </row>
    <row r="3468" spans="4:4">
      <c r="D3468" s="9"/>
    </row>
    <row r="3469" spans="4:4">
      <c r="D3469" s="9"/>
    </row>
    <row r="3470" spans="4:4">
      <c r="D3470" s="9"/>
    </row>
    <row r="3471" spans="4:4">
      <c r="D3471" s="9"/>
    </row>
    <row r="3472" spans="4:4">
      <c r="D3472" s="9"/>
    </row>
    <row r="3473" spans="4:4">
      <c r="D3473" s="9"/>
    </row>
    <row r="3474" spans="4:4">
      <c r="D3474" s="9"/>
    </row>
    <row r="3475" spans="4:4">
      <c r="D3475" s="9"/>
    </row>
    <row r="3476" spans="4:4">
      <c r="D3476" s="9"/>
    </row>
    <row r="3477" spans="4:4">
      <c r="D3477" s="9"/>
    </row>
    <row r="3478" spans="4:4">
      <c r="D3478" s="9"/>
    </row>
    <row r="3479" spans="4:4">
      <c r="D3479" s="9"/>
    </row>
    <row r="3480" spans="4:4">
      <c r="D3480" s="9"/>
    </row>
    <row r="3481" spans="4:4">
      <c r="D3481" s="9"/>
    </row>
    <row r="3482" spans="4:4">
      <c r="D3482" s="9"/>
    </row>
    <row r="3483" spans="4:4">
      <c r="D3483" s="9"/>
    </row>
    <row r="3484" spans="4:4">
      <c r="D3484" s="9"/>
    </row>
    <row r="3485" spans="4:4">
      <c r="D3485" s="9"/>
    </row>
    <row r="3486" spans="4:4">
      <c r="D3486" s="9"/>
    </row>
    <row r="3487" spans="4:4">
      <c r="D3487" s="9"/>
    </row>
    <row r="3488" spans="4:4">
      <c r="D3488" s="9"/>
    </row>
    <row r="3489" spans="4:4">
      <c r="D3489" s="9"/>
    </row>
    <row r="3490" spans="4:4">
      <c r="D3490" s="9"/>
    </row>
    <row r="3491" spans="4:4">
      <c r="D3491" s="9"/>
    </row>
    <row r="3492" spans="4:4">
      <c r="D3492" s="9"/>
    </row>
    <row r="3493" spans="4:4">
      <c r="D3493" s="9"/>
    </row>
    <row r="3494" spans="4:4">
      <c r="D3494" s="9"/>
    </row>
    <row r="3495" spans="4:4">
      <c r="D3495" s="9"/>
    </row>
    <row r="3496" spans="4:4">
      <c r="D3496" s="9"/>
    </row>
    <row r="3497" spans="4:4">
      <c r="D3497" s="9"/>
    </row>
    <row r="3498" spans="4:4">
      <c r="D3498" s="9"/>
    </row>
    <row r="3499" spans="4:4">
      <c r="D3499" s="9"/>
    </row>
    <row r="3500" spans="4:4">
      <c r="D3500" s="9"/>
    </row>
    <row r="3501" spans="4:4">
      <c r="D3501" s="9"/>
    </row>
    <row r="3502" spans="4:4">
      <c r="D3502" s="9"/>
    </row>
    <row r="3503" spans="4:4">
      <c r="D3503" s="9"/>
    </row>
    <row r="3504" spans="4:4">
      <c r="D3504" s="9"/>
    </row>
    <row r="3505" spans="4:4">
      <c r="D3505" s="9"/>
    </row>
    <row r="3506" spans="4:4">
      <c r="D3506" s="9"/>
    </row>
    <row r="3507" spans="4:4">
      <c r="D3507" s="9"/>
    </row>
    <row r="3508" spans="4:4">
      <c r="D3508" s="9"/>
    </row>
    <row r="3509" spans="4:4">
      <c r="D3509" s="9"/>
    </row>
    <row r="3510" spans="4:4">
      <c r="D3510" s="9"/>
    </row>
    <row r="3511" spans="4:4">
      <c r="D3511" s="9"/>
    </row>
    <row r="3512" spans="4:4">
      <c r="D3512" s="9"/>
    </row>
    <row r="3513" spans="4:4">
      <c r="D3513" s="9"/>
    </row>
    <row r="3514" spans="4:4">
      <c r="D3514" s="9"/>
    </row>
    <row r="3515" spans="4:4">
      <c r="D3515" s="9"/>
    </row>
    <row r="3516" spans="4:4">
      <c r="D3516" s="9"/>
    </row>
    <row r="3517" spans="4:4">
      <c r="D3517" s="9"/>
    </row>
    <row r="3518" spans="4:4">
      <c r="D3518" s="9"/>
    </row>
    <row r="3519" spans="4:4">
      <c r="D3519" s="9"/>
    </row>
    <row r="3520" spans="4:4">
      <c r="D3520" s="9"/>
    </row>
    <row r="3521" spans="4:4">
      <c r="D3521" s="9"/>
    </row>
    <row r="3522" spans="4:4">
      <c r="D3522" s="9"/>
    </row>
    <row r="3523" spans="4:4">
      <c r="D3523" s="9"/>
    </row>
    <row r="3524" spans="4:4">
      <c r="D3524" s="9"/>
    </row>
    <row r="3525" spans="4:4">
      <c r="D3525" s="9"/>
    </row>
    <row r="3526" spans="4:4">
      <c r="D3526" s="9"/>
    </row>
    <row r="3527" spans="4:4">
      <c r="D3527" s="9"/>
    </row>
    <row r="3528" spans="4:4">
      <c r="D3528" s="9"/>
    </row>
    <row r="3529" spans="4:4">
      <c r="D3529" s="9"/>
    </row>
    <row r="3530" spans="4:4">
      <c r="D3530" s="9"/>
    </row>
    <row r="3531" spans="4:4">
      <c r="D3531" s="9"/>
    </row>
    <row r="3532" spans="4:4">
      <c r="D3532" s="9"/>
    </row>
    <row r="3533" spans="4:4">
      <c r="D3533" s="9"/>
    </row>
    <row r="3534" spans="4:4">
      <c r="D3534" s="9"/>
    </row>
    <row r="3535" spans="4:4">
      <c r="D3535" s="9"/>
    </row>
    <row r="3536" spans="4:4">
      <c r="D3536" s="9"/>
    </row>
    <row r="3537" spans="4:4">
      <c r="D3537" s="9"/>
    </row>
    <row r="3538" spans="4:4">
      <c r="D3538" s="9"/>
    </row>
    <row r="3539" spans="4:4">
      <c r="D3539" s="9"/>
    </row>
    <row r="3540" spans="4:4">
      <c r="D3540" s="9"/>
    </row>
    <row r="3541" spans="4:4">
      <c r="D3541" s="9"/>
    </row>
    <row r="3542" spans="4:4">
      <c r="D3542" s="9"/>
    </row>
    <row r="3543" spans="4:4">
      <c r="D3543" s="9"/>
    </row>
    <row r="3544" spans="4:4">
      <c r="D3544" s="9"/>
    </row>
    <row r="3545" spans="4:4">
      <c r="D3545" s="9"/>
    </row>
    <row r="3546" spans="4:4">
      <c r="D3546" s="9"/>
    </row>
    <row r="3547" spans="4:4">
      <c r="D3547" s="9"/>
    </row>
    <row r="3548" spans="4:4">
      <c r="D3548" s="9"/>
    </row>
    <row r="3549" spans="4:4">
      <c r="D3549" s="9"/>
    </row>
    <row r="3550" spans="4:4">
      <c r="D3550" s="9"/>
    </row>
    <row r="3551" spans="4:4">
      <c r="D3551" s="9"/>
    </row>
    <row r="3552" spans="4:4">
      <c r="D3552" s="9"/>
    </row>
    <row r="3553" spans="4:4">
      <c r="D3553" s="9"/>
    </row>
    <row r="3554" spans="4:4">
      <c r="D3554" s="9"/>
    </row>
    <row r="3555" spans="4:4">
      <c r="D3555" s="9"/>
    </row>
    <row r="3556" spans="4:4">
      <c r="D3556" s="9"/>
    </row>
    <row r="3557" spans="4:4">
      <c r="D3557" s="9"/>
    </row>
    <row r="3558" spans="4:4">
      <c r="D3558" s="9"/>
    </row>
    <row r="3559" spans="4:4">
      <c r="D3559" s="9"/>
    </row>
    <row r="3560" spans="4:4">
      <c r="D3560" s="9"/>
    </row>
    <row r="3561" spans="4:4">
      <c r="D3561" s="9"/>
    </row>
    <row r="3562" spans="4:4">
      <c r="D3562" s="9"/>
    </row>
    <row r="3563" spans="4:4">
      <c r="D3563" s="9"/>
    </row>
    <row r="3564" spans="4:4">
      <c r="D3564" s="9"/>
    </row>
    <row r="3565" spans="4:4">
      <c r="D3565" s="9"/>
    </row>
    <row r="3566" spans="4:4">
      <c r="D3566" s="9"/>
    </row>
    <row r="3567" spans="4:4">
      <c r="D3567" s="9"/>
    </row>
    <row r="3568" spans="4:4">
      <c r="D3568" s="9"/>
    </row>
    <row r="3569" spans="4:4">
      <c r="D3569" s="9"/>
    </row>
    <row r="3570" spans="4:4">
      <c r="D3570" s="9"/>
    </row>
    <row r="3571" spans="4:4">
      <c r="D3571" s="9"/>
    </row>
    <row r="3572" spans="4:4">
      <c r="D3572" s="9"/>
    </row>
    <row r="3573" spans="4:4">
      <c r="D3573" s="9"/>
    </row>
    <row r="3574" spans="4:4">
      <c r="D3574" s="9"/>
    </row>
    <row r="3575" spans="4:4">
      <c r="D3575" s="9"/>
    </row>
    <row r="3576" spans="4:4">
      <c r="D3576" s="9"/>
    </row>
    <row r="3577" spans="4:4">
      <c r="D3577" s="9"/>
    </row>
    <row r="3578" spans="4:4">
      <c r="D3578" s="9"/>
    </row>
    <row r="3579" spans="4:4">
      <c r="D3579" s="9"/>
    </row>
    <row r="3580" spans="4:4">
      <c r="D3580" s="9"/>
    </row>
    <row r="3581" spans="4:4">
      <c r="D3581" s="9"/>
    </row>
    <row r="3582" spans="4:4">
      <c r="D3582" s="9"/>
    </row>
    <row r="3583" spans="4:4">
      <c r="D3583" s="9"/>
    </row>
    <row r="3584" spans="4:4">
      <c r="D3584" s="9"/>
    </row>
    <row r="3585" spans="4:4">
      <c r="D3585" s="9"/>
    </row>
    <row r="3586" spans="4:4">
      <c r="D3586" s="9"/>
    </row>
    <row r="3587" spans="4:4">
      <c r="D3587" s="9"/>
    </row>
    <row r="3588" spans="4:4">
      <c r="D3588" s="9"/>
    </row>
    <row r="3589" spans="4:4">
      <c r="D3589" s="9"/>
    </row>
    <row r="3590" spans="4:4">
      <c r="D3590" s="9"/>
    </row>
    <row r="3591" spans="4:4">
      <c r="D3591" s="9"/>
    </row>
    <row r="3592" spans="4:4">
      <c r="D3592" s="9"/>
    </row>
    <row r="3593" spans="4:4">
      <c r="D3593" s="9"/>
    </row>
    <row r="3594" spans="4:4">
      <c r="D3594" s="9"/>
    </row>
    <row r="3595" spans="4:4">
      <c r="D3595" s="9"/>
    </row>
    <row r="3596" spans="4:4">
      <c r="D3596" s="9"/>
    </row>
    <row r="3597" spans="4:4">
      <c r="D3597" s="9"/>
    </row>
    <row r="3598" spans="4:4">
      <c r="D3598" s="9"/>
    </row>
    <row r="3599" spans="4:4">
      <c r="D3599" s="9"/>
    </row>
    <row r="3600" spans="4:4">
      <c r="D3600" s="9"/>
    </row>
    <row r="3601" spans="4:4">
      <c r="D3601" s="9"/>
    </row>
    <row r="3602" spans="4:4">
      <c r="D3602" s="9"/>
    </row>
    <row r="3603" spans="4:4">
      <c r="D3603" s="9"/>
    </row>
    <row r="3604" spans="4:4">
      <c r="D3604" s="9"/>
    </row>
    <row r="3605" spans="4:4">
      <c r="D3605" s="9"/>
    </row>
    <row r="3606" spans="4:4">
      <c r="D3606" s="9"/>
    </row>
    <row r="3607" spans="4:4">
      <c r="D3607" s="9"/>
    </row>
    <row r="3608" spans="4:4">
      <c r="D3608" s="9"/>
    </row>
    <row r="3609" spans="4:4">
      <c r="D3609" s="9"/>
    </row>
    <row r="3610" spans="4:4">
      <c r="D3610" s="9"/>
    </row>
    <row r="3611" spans="4:4">
      <c r="D3611" s="9"/>
    </row>
    <row r="3612" spans="4:4">
      <c r="D3612" s="9"/>
    </row>
    <row r="3613" spans="4:4">
      <c r="D3613" s="9"/>
    </row>
    <row r="3614" spans="4:4">
      <c r="D3614" s="9"/>
    </row>
    <row r="3615" spans="4:4">
      <c r="D3615" s="9"/>
    </row>
    <row r="3616" spans="4:4">
      <c r="D3616" s="9"/>
    </row>
    <row r="3617" spans="4:4">
      <c r="D3617" s="9"/>
    </row>
    <row r="3618" spans="4:4">
      <c r="D3618" s="9"/>
    </row>
    <row r="3619" spans="4:4">
      <c r="D3619" s="9"/>
    </row>
    <row r="3620" spans="4:4">
      <c r="D3620" s="9"/>
    </row>
    <row r="3621" spans="4:4">
      <c r="D3621" s="9"/>
    </row>
    <row r="3622" spans="4:4">
      <c r="D3622" s="9"/>
    </row>
    <row r="3623" spans="4:4">
      <c r="D3623" s="9"/>
    </row>
    <row r="3624" spans="4:4">
      <c r="D3624" s="9"/>
    </row>
    <row r="3625" spans="4:4">
      <c r="D3625" s="9"/>
    </row>
    <row r="3626" spans="4:4">
      <c r="D3626" s="9"/>
    </row>
    <row r="3627" spans="4:4">
      <c r="D3627" s="9"/>
    </row>
    <row r="3628" spans="4:4">
      <c r="D3628" s="9"/>
    </row>
    <row r="3629" spans="4:4">
      <c r="D3629" s="9"/>
    </row>
    <row r="3630" spans="4:4">
      <c r="D3630" s="9"/>
    </row>
    <row r="3631" spans="4:4">
      <c r="D3631" s="9"/>
    </row>
    <row r="3632" spans="4:4">
      <c r="D3632" s="9"/>
    </row>
    <row r="3633" spans="4:4">
      <c r="D3633" s="9"/>
    </row>
    <row r="3634" spans="4:4">
      <c r="D3634" s="9"/>
    </row>
    <row r="3635" spans="4:4">
      <c r="D3635" s="9"/>
    </row>
    <row r="3636" spans="4:4">
      <c r="D3636" s="9"/>
    </row>
    <row r="3637" spans="4:4">
      <c r="D3637" s="9"/>
    </row>
    <row r="3638" spans="4:4">
      <c r="D3638" s="9"/>
    </row>
    <row r="3639" spans="4:4">
      <c r="D3639" s="9"/>
    </row>
    <row r="3640" spans="4:4">
      <c r="D3640" s="9"/>
    </row>
    <row r="3641" spans="4:4">
      <c r="D3641" s="9"/>
    </row>
    <row r="3642" spans="4:4">
      <c r="D3642" s="9"/>
    </row>
    <row r="3643" spans="4:4">
      <c r="D3643" s="9"/>
    </row>
    <row r="3644" spans="4:4">
      <c r="D3644" s="9"/>
    </row>
    <row r="3645" spans="4:4">
      <c r="D3645" s="9"/>
    </row>
    <row r="3646" spans="4:4">
      <c r="D3646" s="9"/>
    </row>
    <row r="3647" spans="4:4">
      <c r="D3647" s="9"/>
    </row>
    <row r="3648" spans="4:4">
      <c r="D3648" s="9"/>
    </row>
    <row r="3649" spans="4:4">
      <c r="D3649" s="9"/>
    </row>
    <row r="3650" spans="4:4">
      <c r="D3650" s="9"/>
    </row>
    <row r="3651" spans="4:4">
      <c r="D3651" s="9"/>
    </row>
    <row r="3652" spans="4:4">
      <c r="D3652" s="9"/>
    </row>
    <row r="3653" spans="4:4">
      <c r="D3653" s="9"/>
    </row>
    <row r="3654" spans="4:4">
      <c r="D3654" s="9"/>
    </row>
    <row r="3655" spans="4:4">
      <c r="D3655" s="9"/>
    </row>
    <row r="3656" spans="4:4">
      <c r="D3656" s="9"/>
    </row>
    <row r="3657" spans="4:4">
      <c r="D3657" s="9"/>
    </row>
    <row r="3658" spans="4:4">
      <c r="D3658" s="9"/>
    </row>
    <row r="3659" spans="4:4">
      <c r="D3659" s="9"/>
    </row>
    <row r="3660" spans="4:4">
      <c r="D3660" s="9"/>
    </row>
    <row r="3661" spans="4:4">
      <c r="D3661" s="9"/>
    </row>
    <row r="3662" spans="4:4">
      <c r="D3662" s="9"/>
    </row>
    <row r="3663" spans="4:4">
      <c r="D3663" s="9"/>
    </row>
    <row r="3664" spans="4:4">
      <c r="D3664" s="9"/>
    </row>
    <row r="3665" spans="4:4">
      <c r="D3665" s="9"/>
    </row>
    <row r="3666" spans="4:4">
      <c r="D3666" s="9"/>
    </row>
    <row r="3667" spans="4:4">
      <c r="D3667" s="9"/>
    </row>
    <row r="3668" spans="4:4">
      <c r="D3668" s="9"/>
    </row>
    <row r="3669" spans="4:4">
      <c r="D3669" s="9"/>
    </row>
    <row r="3670" spans="4:4">
      <c r="D3670" s="9"/>
    </row>
    <row r="3671" spans="4:4">
      <c r="D3671" s="9"/>
    </row>
    <row r="3672" spans="4:4">
      <c r="D3672" s="9"/>
    </row>
    <row r="3673" spans="4:4">
      <c r="D3673" s="9"/>
    </row>
    <row r="3674" spans="4:4">
      <c r="D3674" s="9"/>
    </row>
    <row r="3675" spans="4:4">
      <c r="D3675" s="9"/>
    </row>
    <row r="3676" spans="4:4">
      <c r="D3676" s="9"/>
    </row>
    <row r="3677" spans="4:4">
      <c r="D3677" s="9"/>
    </row>
    <row r="3678" spans="4:4">
      <c r="D3678" s="9"/>
    </row>
    <row r="3679" spans="4:4">
      <c r="D3679" s="9"/>
    </row>
    <row r="3680" spans="4:4">
      <c r="D3680" s="9"/>
    </row>
    <row r="3681" spans="4:4">
      <c r="D3681" s="9"/>
    </row>
    <row r="3682" spans="4:4">
      <c r="D3682" s="9"/>
    </row>
    <row r="3683" spans="4:4">
      <c r="D3683" s="9"/>
    </row>
    <row r="3684" spans="4:4">
      <c r="D3684" s="9"/>
    </row>
    <row r="3685" spans="4:4">
      <c r="D3685" s="9"/>
    </row>
    <row r="3686" spans="4:4">
      <c r="D3686" s="9"/>
    </row>
    <row r="3687" spans="4:4">
      <c r="D3687" s="9"/>
    </row>
    <row r="3688" spans="4:4">
      <c r="D3688" s="9"/>
    </row>
    <row r="3689" spans="4:4">
      <c r="D3689" s="9"/>
    </row>
    <row r="3690" spans="4:4">
      <c r="D3690" s="9"/>
    </row>
    <row r="3691" spans="4:4">
      <c r="D3691" s="9"/>
    </row>
    <row r="3692" spans="4:4">
      <c r="D3692" s="9"/>
    </row>
    <row r="3693" spans="4:4">
      <c r="D3693" s="9"/>
    </row>
    <row r="3694" spans="4:4">
      <c r="D3694" s="9"/>
    </row>
    <row r="3695" spans="4:4">
      <c r="D3695" s="9"/>
    </row>
    <row r="3696" spans="4:4">
      <c r="D3696" s="9"/>
    </row>
    <row r="3697" spans="4:4">
      <c r="D3697" s="9"/>
    </row>
    <row r="3698" spans="4:4">
      <c r="D3698" s="9"/>
    </row>
    <row r="3699" spans="4:4">
      <c r="D3699" s="9"/>
    </row>
    <row r="3700" spans="4:4">
      <c r="D3700" s="9"/>
    </row>
    <row r="3701" spans="4:4">
      <c r="D3701" s="9"/>
    </row>
    <row r="3702" spans="4:4">
      <c r="D3702" s="9"/>
    </row>
    <row r="3703" spans="4:4">
      <c r="D3703" s="9"/>
    </row>
    <row r="3704" spans="4:4">
      <c r="D3704" s="9"/>
    </row>
    <row r="3705" spans="4:4">
      <c r="D3705" s="9"/>
    </row>
    <row r="3706" spans="4:4">
      <c r="D3706" s="9"/>
    </row>
    <row r="3707" spans="4:4">
      <c r="D3707" s="9"/>
    </row>
    <row r="3708" spans="4:4">
      <c r="D3708" s="9"/>
    </row>
    <row r="3709" spans="4:4">
      <c r="D3709" s="9"/>
    </row>
    <row r="3710" spans="4:4">
      <c r="D3710" s="9"/>
    </row>
    <row r="3711" spans="4:4">
      <c r="D3711" s="9"/>
    </row>
    <row r="3712" spans="4:4">
      <c r="D3712" s="9"/>
    </row>
    <row r="3713" spans="4:4">
      <c r="D3713" s="9"/>
    </row>
    <row r="3714" spans="4:4">
      <c r="D3714" s="9"/>
    </row>
    <row r="3715" spans="4:4">
      <c r="D3715" s="9"/>
    </row>
    <row r="3716" spans="4:4">
      <c r="D3716" s="9"/>
    </row>
    <row r="3717" spans="4:4">
      <c r="D3717" s="9"/>
    </row>
    <row r="3718" spans="4:4">
      <c r="D3718" s="9"/>
    </row>
    <row r="3719" spans="4:4">
      <c r="D3719" s="9"/>
    </row>
    <row r="3720" spans="4:4">
      <c r="D3720" s="9"/>
    </row>
    <row r="3721" spans="4:4">
      <c r="D3721" s="9"/>
    </row>
    <row r="3722" spans="4:4">
      <c r="D3722" s="9"/>
    </row>
    <row r="3723" spans="4:4">
      <c r="D3723" s="9"/>
    </row>
    <row r="3724" spans="4:4">
      <c r="D3724" s="9"/>
    </row>
    <row r="3725" spans="4:4">
      <c r="D3725" s="9"/>
    </row>
    <row r="3726" spans="4:4">
      <c r="D3726" s="9"/>
    </row>
    <row r="3727" spans="4:4">
      <c r="D3727" s="9"/>
    </row>
    <row r="3728" spans="4:4">
      <c r="D3728" s="9"/>
    </row>
    <row r="3729" spans="4:4">
      <c r="D3729" s="9"/>
    </row>
    <row r="3730" spans="4:4">
      <c r="D3730" s="9"/>
    </row>
    <row r="3731" spans="4:4">
      <c r="D3731" s="9"/>
    </row>
    <row r="3732" spans="4:4">
      <c r="D3732" s="9"/>
    </row>
    <row r="3733" spans="4:4">
      <c r="D3733" s="9"/>
    </row>
    <row r="3734" spans="4:4">
      <c r="D3734" s="9"/>
    </row>
    <row r="3735" spans="4:4">
      <c r="D3735" s="9"/>
    </row>
    <row r="3736" spans="4:4">
      <c r="D3736" s="9"/>
    </row>
    <row r="3737" spans="4:4">
      <c r="D3737" s="9"/>
    </row>
    <row r="3738" spans="4:4">
      <c r="D3738" s="9"/>
    </row>
    <row r="3739" spans="4:4">
      <c r="D3739" s="9"/>
    </row>
    <row r="3740" spans="4:4">
      <c r="D3740" s="9"/>
    </row>
    <row r="3741" spans="4:4">
      <c r="D3741" s="9"/>
    </row>
    <row r="3742" spans="4:4">
      <c r="D3742" s="9"/>
    </row>
    <row r="3743" spans="4:4">
      <c r="D3743" s="9"/>
    </row>
    <row r="3744" spans="4:4">
      <c r="D3744" s="9"/>
    </row>
    <row r="3745" spans="4:4">
      <c r="D3745" s="9"/>
    </row>
    <row r="3746" spans="4:4">
      <c r="D3746" s="9"/>
    </row>
    <row r="3747" spans="4:4">
      <c r="D3747" s="9"/>
    </row>
    <row r="3748" spans="4:4">
      <c r="D3748" s="9"/>
    </row>
    <row r="3749" spans="4:4">
      <c r="D3749" s="9"/>
    </row>
    <row r="3750" spans="4:4">
      <c r="D3750" s="9"/>
    </row>
    <row r="3751" spans="4:4">
      <c r="D3751" s="9"/>
    </row>
    <row r="3752" spans="4:4">
      <c r="D3752" s="9"/>
    </row>
    <row r="3753" spans="4:4">
      <c r="D3753" s="9"/>
    </row>
    <row r="3754" spans="4:4">
      <c r="D3754" s="9"/>
    </row>
    <row r="3755" spans="4:4">
      <c r="D3755" s="9"/>
    </row>
    <row r="3756" spans="4:4">
      <c r="D3756" s="9"/>
    </row>
    <row r="3757" spans="4:4">
      <c r="D3757" s="9"/>
    </row>
    <row r="3758" spans="4:4">
      <c r="D3758" s="9"/>
    </row>
    <row r="3759" spans="4:4">
      <c r="D3759" s="9"/>
    </row>
    <row r="3760" spans="4:4">
      <c r="D3760" s="9"/>
    </row>
    <row r="3761" spans="4:4">
      <c r="D3761" s="9"/>
    </row>
    <row r="3762" spans="4:4">
      <c r="D3762" s="9"/>
    </row>
    <row r="3763" spans="4:4">
      <c r="D3763" s="9"/>
    </row>
    <row r="3764" spans="4:4">
      <c r="D3764" s="9"/>
    </row>
    <row r="3765" spans="4:4">
      <c r="D3765" s="9"/>
    </row>
    <row r="3766" spans="4:4">
      <c r="D3766" s="9"/>
    </row>
    <row r="3767" spans="4:4">
      <c r="D3767" s="9"/>
    </row>
    <row r="3768" spans="4:4">
      <c r="D3768" s="9"/>
    </row>
    <row r="3769" spans="4:4">
      <c r="D3769" s="9"/>
    </row>
    <row r="3770" spans="4:4">
      <c r="D3770" s="9"/>
    </row>
    <row r="3771" spans="4:4">
      <c r="D3771" s="9"/>
    </row>
    <row r="3772" spans="4:4">
      <c r="D3772" s="9"/>
    </row>
    <row r="3773" spans="4:4">
      <c r="D3773" s="9"/>
    </row>
    <row r="3774" spans="4:4">
      <c r="D3774" s="9"/>
    </row>
    <row r="3775" spans="4:4">
      <c r="D3775" s="9"/>
    </row>
    <row r="3776" spans="4:4">
      <c r="D3776" s="9"/>
    </row>
    <row r="3777" spans="4:4">
      <c r="D3777" s="9"/>
    </row>
    <row r="3778" spans="4:4">
      <c r="D3778" s="9"/>
    </row>
    <row r="3779" spans="4:4">
      <c r="D3779" s="9"/>
    </row>
    <row r="3780" spans="4:4">
      <c r="D3780" s="9"/>
    </row>
    <row r="3781" spans="4:4">
      <c r="D3781" s="9"/>
    </row>
    <row r="3782" spans="4:4">
      <c r="D3782" s="9"/>
    </row>
    <row r="3783" spans="4:4">
      <c r="D3783" s="9"/>
    </row>
    <row r="3784" spans="4:4">
      <c r="D3784" s="9"/>
    </row>
    <row r="3785" spans="4:4">
      <c r="D3785" s="9"/>
    </row>
    <row r="3786" spans="4:4">
      <c r="D3786" s="9"/>
    </row>
    <row r="3787" spans="4:4">
      <c r="D3787" s="9"/>
    </row>
    <row r="3788" spans="4:4">
      <c r="D3788" s="9"/>
    </row>
    <row r="3789" spans="4:4">
      <c r="D3789" s="9"/>
    </row>
    <row r="3790" spans="4:4">
      <c r="D3790" s="9"/>
    </row>
    <row r="3791" spans="4:4">
      <c r="D3791" s="9"/>
    </row>
    <row r="3792" spans="4:4">
      <c r="D3792" s="9"/>
    </row>
    <row r="3793" spans="4:4">
      <c r="D3793" s="9"/>
    </row>
    <row r="3794" spans="4:4">
      <c r="D3794" s="9"/>
    </row>
    <row r="3795" spans="4:4">
      <c r="D3795" s="9"/>
    </row>
    <row r="3796" spans="4:4">
      <c r="D3796" s="9"/>
    </row>
    <row r="3797" spans="4:4">
      <c r="D3797" s="9"/>
    </row>
    <row r="3798" spans="4:4">
      <c r="D3798" s="9"/>
    </row>
    <row r="3799" spans="4:4">
      <c r="D3799" s="9"/>
    </row>
    <row r="3800" spans="4:4">
      <c r="D3800" s="9"/>
    </row>
    <row r="3801" spans="4:4">
      <c r="D3801" s="9"/>
    </row>
    <row r="3802" spans="4:4">
      <c r="D3802" s="9"/>
    </row>
    <row r="3803" spans="4:4">
      <c r="D3803" s="9"/>
    </row>
    <row r="3804" spans="4:4">
      <c r="D3804" s="9"/>
    </row>
    <row r="3805" spans="4:4">
      <c r="D3805" s="9"/>
    </row>
    <row r="3806" spans="4:4">
      <c r="D3806" s="9"/>
    </row>
    <row r="3807" spans="4:4">
      <c r="D3807" s="9"/>
    </row>
    <row r="3808" spans="4:4">
      <c r="D3808" s="9"/>
    </row>
    <row r="3809" spans="4:4">
      <c r="D3809" s="9"/>
    </row>
    <row r="3810" spans="4:4">
      <c r="D3810" s="9"/>
    </row>
    <row r="3811" spans="4:4">
      <c r="D3811" s="9"/>
    </row>
    <row r="3812" spans="4:4">
      <c r="D3812" s="9"/>
    </row>
    <row r="3813" spans="4:4">
      <c r="D3813" s="9"/>
    </row>
    <row r="3814" spans="4:4">
      <c r="D3814" s="9"/>
    </row>
    <row r="3815" spans="4:4">
      <c r="D3815" s="9"/>
    </row>
    <row r="3816" spans="4:4">
      <c r="D3816" s="9"/>
    </row>
    <row r="3817" spans="4:4">
      <c r="D3817" s="9"/>
    </row>
    <row r="3818" spans="4:4">
      <c r="D3818" s="9"/>
    </row>
    <row r="3819" spans="4:4">
      <c r="D3819" s="9"/>
    </row>
    <row r="3820" spans="4:4">
      <c r="D3820" s="9"/>
    </row>
    <row r="3821" spans="4:4">
      <c r="D3821" s="9"/>
    </row>
    <row r="3822" spans="4:4">
      <c r="D3822" s="9"/>
    </row>
    <row r="3823" spans="4:4">
      <c r="D3823" s="9"/>
    </row>
    <row r="3824" spans="4:4">
      <c r="D3824" s="9"/>
    </row>
    <row r="3825" spans="4:4">
      <c r="D3825" s="9"/>
    </row>
    <row r="3826" spans="4:4">
      <c r="D3826" s="9"/>
    </row>
    <row r="3827" spans="4:4">
      <c r="D3827" s="9"/>
    </row>
    <row r="3828" spans="4:4">
      <c r="D3828" s="9"/>
    </row>
    <row r="3829" spans="4:4">
      <c r="D3829" s="9"/>
    </row>
    <row r="3830" spans="4:4">
      <c r="D3830" s="9"/>
    </row>
    <row r="3831" spans="4:4">
      <c r="D3831" s="9"/>
    </row>
    <row r="3832" spans="4:4">
      <c r="D3832" s="9"/>
    </row>
    <row r="3833" spans="4:4">
      <c r="D3833" s="9"/>
    </row>
    <row r="3834" spans="4:4">
      <c r="D3834" s="9"/>
    </row>
    <row r="3835" spans="4:4">
      <c r="D3835" s="9"/>
    </row>
    <row r="3836" spans="4:4">
      <c r="D3836" s="9"/>
    </row>
    <row r="3837" spans="4:4">
      <c r="D3837" s="9"/>
    </row>
    <row r="3838" spans="4:4">
      <c r="D3838" s="9"/>
    </row>
    <row r="3839" spans="4:4">
      <c r="D3839" s="9"/>
    </row>
    <row r="3840" spans="4:4">
      <c r="D3840" s="9"/>
    </row>
    <row r="3841" spans="4:4">
      <c r="D3841" s="9"/>
    </row>
    <row r="3842" spans="4:4">
      <c r="D3842" s="9"/>
    </row>
    <row r="3843" spans="4:4">
      <c r="D3843" s="9"/>
    </row>
    <row r="3844" spans="4:4">
      <c r="D3844" s="9"/>
    </row>
    <row r="3845" spans="4:4">
      <c r="D3845" s="9"/>
    </row>
    <row r="3846" spans="4:4">
      <c r="D3846" s="9"/>
    </row>
    <row r="3847" spans="4:4">
      <c r="D3847" s="9"/>
    </row>
    <row r="3848" spans="4:4">
      <c r="D3848" s="9"/>
    </row>
    <row r="3849" spans="4:4">
      <c r="D3849" s="9"/>
    </row>
    <row r="3850" spans="4:4">
      <c r="D3850" s="9"/>
    </row>
    <row r="3851" spans="4:4">
      <c r="D3851" s="9"/>
    </row>
    <row r="3852" spans="4:4">
      <c r="D3852" s="9"/>
    </row>
    <row r="3853" spans="4:4">
      <c r="D3853" s="9"/>
    </row>
    <row r="3854" spans="4:4">
      <c r="D3854" s="9"/>
    </row>
    <row r="3855" spans="4:4">
      <c r="D3855" s="9"/>
    </row>
    <row r="3856" spans="4:4">
      <c r="D3856" s="9"/>
    </row>
    <row r="3857" spans="4:4">
      <c r="D3857" s="9"/>
    </row>
    <row r="3858" spans="4:4">
      <c r="D3858" s="9"/>
    </row>
    <row r="3859" spans="4:4">
      <c r="D3859" s="9"/>
    </row>
    <row r="3860" spans="4:4">
      <c r="D3860" s="9"/>
    </row>
    <row r="3861" spans="4:4">
      <c r="D3861" s="9"/>
    </row>
    <row r="3862" spans="4:4">
      <c r="D3862" s="9"/>
    </row>
    <row r="3863" spans="4:4">
      <c r="D3863" s="9"/>
    </row>
    <row r="3864" spans="4:4">
      <c r="D3864" s="9"/>
    </row>
    <row r="3865" spans="4:4">
      <c r="D3865" s="9"/>
    </row>
    <row r="3866" spans="4:4">
      <c r="D3866" s="9"/>
    </row>
    <row r="3867" spans="4:4">
      <c r="D3867" s="9"/>
    </row>
    <row r="3868" spans="4:4">
      <c r="D3868" s="9"/>
    </row>
    <row r="3869" spans="4:4">
      <c r="D3869" s="9"/>
    </row>
    <row r="3870" spans="4:4">
      <c r="D3870" s="9"/>
    </row>
    <row r="3871" spans="4:4">
      <c r="D3871" s="9"/>
    </row>
    <row r="3872" spans="4:4">
      <c r="D3872" s="9"/>
    </row>
    <row r="3873" spans="4:4">
      <c r="D3873" s="9"/>
    </row>
    <row r="3874" spans="4:4">
      <c r="D3874" s="9"/>
    </row>
    <row r="3875" spans="4:4">
      <c r="D3875" s="9"/>
    </row>
    <row r="3876" spans="4:4">
      <c r="D3876" s="9"/>
    </row>
    <row r="3877" spans="4:4">
      <c r="D3877" s="9"/>
    </row>
    <row r="3878" spans="4:4">
      <c r="D3878" s="9"/>
    </row>
    <row r="3879" spans="4:4">
      <c r="D3879" s="9"/>
    </row>
    <row r="3880" spans="4:4">
      <c r="D3880" s="9"/>
    </row>
    <row r="3881" spans="4:4">
      <c r="D3881" s="9"/>
    </row>
    <row r="3882" spans="4:4">
      <c r="D3882" s="9"/>
    </row>
    <row r="3883" spans="4:4">
      <c r="D3883" s="9"/>
    </row>
    <row r="3884" spans="4:4">
      <c r="D3884" s="9"/>
    </row>
    <row r="3885" spans="4:4">
      <c r="D3885" s="9"/>
    </row>
    <row r="3886" spans="4:4">
      <c r="D3886" s="9"/>
    </row>
    <row r="3887" spans="4:4">
      <c r="D3887" s="9"/>
    </row>
    <row r="3888" spans="4:4">
      <c r="D3888" s="9"/>
    </row>
    <row r="3889" spans="4:4">
      <c r="D3889" s="9"/>
    </row>
    <row r="3890" spans="4:4">
      <c r="D3890" s="9"/>
    </row>
    <row r="3891" spans="4:4">
      <c r="D3891" s="9"/>
    </row>
    <row r="3892" spans="4:4">
      <c r="D3892" s="9"/>
    </row>
    <row r="3893" spans="4:4">
      <c r="D3893" s="9"/>
    </row>
    <row r="3894" spans="4:4">
      <c r="D3894" s="9"/>
    </row>
    <row r="3895" spans="4:4">
      <c r="D3895" s="9"/>
    </row>
    <row r="3896" spans="4:4">
      <c r="D3896" s="9"/>
    </row>
    <row r="3897" spans="4:4">
      <c r="D3897" s="9"/>
    </row>
    <row r="3898" spans="4:4">
      <c r="D3898" s="9"/>
    </row>
    <row r="3899" spans="4:4">
      <c r="D3899" s="9"/>
    </row>
    <row r="3900" spans="4:4">
      <c r="D3900" s="9"/>
    </row>
    <row r="3901" spans="4:4">
      <c r="D3901" s="9"/>
    </row>
    <row r="3902" spans="4:4">
      <c r="D3902" s="9"/>
    </row>
    <row r="3903" spans="4:4">
      <c r="D3903" s="9"/>
    </row>
    <row r="3904" spans="4:4">
      <c r="D3904" s="9"/>
    </row>
    <row r="3905" spans="4:4">
      <c r="D3905" s="9"/>
    </row>
    <row r="3906" spans="4:4">
      <c r="D3906" s="9"/>
    </row>
    <row r="3907" spans="4:4">
      <c r="D3907" s="9"/>
    </row>
    <row r="3908" spans="4:4">
      <c r="D3908" s="9"/>
    </row>
    <row r="3909" spans="4:4">
      <c r="D3909" s="9"/>
    </row>
    <row r="3910" spans="4:4">
      <c r="D3910" s="9"/>
    </row>
    <row r="3911" spans="4:4">
      <c r="D3911" s="9"/>
    </row>
    <row r="3912" spans="4:4">
      <c r="D3912" s="9"/>
    </row>
    <row r="3913" spans="4:4">
      <c r="D3913" s="9"/>
    </row>
    <row r="3914" spans="4:4">
      <c r="D3914" s="9"/>
    </row>
    <row r="3915" spans="4:4">
      <c r="D3915" s="9"/>
    </row>
    <row r="3916" spans="4:4">
      <c r="D3916" s="9"/>
    </row>
    <row r="3917" spans="4:4">
      <c r="D3917" s="9"/>
    </row>
    <row r="3918" spans="4:4">
      <c r="D3918" s="9"/>
    </row>
    <row r="3919" spans="4:4">
      <c r="D3919" s="9"/>
    </row>
    <row r="3920" spans="4:4">
      <c r="D3920" s="9"/>
    </row>
    <row r="3921" spans="4:4">
      <c r="D3921" s="9"/>
    </row>
    <row r="3922" spans="4:4">
      <c r="D3922" s="9"/>
    </row>
    <row r="3923" spans="4:4">
      <c r="D3923" s="9"/>
    </row>
    <row r="3924" spans="4:4">
      <c r="D3924" s="9"/>
    </row>
    <row r="3925" spans="4:4">
      <c r="D3925" s="9"/>
    </row>
    <row r="3926" spans="4:4">
      <c r="D3926" s="9"/>
    </row>
    <row r="3927" spans="4:4">
      <c r="D3927" s="9"/>
    </row>
    <row r="3928" spans="4:4">
      <c r="D3928" s="9"/>
    </row>
    <row r="3929" spans="4:4">
      <c r="D3929" s="9"/>
    </row>
    <row r="3930" spans="4:4">
      <c r="D3930" s="9"/>
    </row>
    <row r="3931" spans="4:4">
      <c r="D3931" s="9"/>
    </row>
    <row r="3932" spans="4:4">
      <c r="D3932" s="9"/>
    </row>
    <row r="3933" spans="4:4">
      <c r="D3933" s="9"/>
    </row>
    <row r="3934" spans="4:4">
      <c r="D3934" s="9"/>
    </row>
    <row r="3935" spans="4:4">
      <c r="D3935" s="9"/>
    </row>
    <row r="3936" spans="4:4">
      <c r="D3936" s="9"/>
    </row>
    <row r="3937" spans="4:4">
      <c r="D3937" s="9"/>
    </row>
    <row r="3938" spans="4:4">
      <c r="D3938" s="9"/>
    </row>
    <row r="3939" spans="4:4">
      <c r="D3939" s="9"/>
    </row>
    <row r="3940" spans="4:4">
      <c r="D3940" s="9"/>
    </row>
    <row r="3941" spans="4:4">
      <c r="D3941" s="9"/>
    </row>
    <row r="3942" spans="4:4">
      <c r="D3942" s="9"/>
    </row>
    <row r="3943" spans="4:4">
      <c r="D3943" s="9"/>
    </row>
    <row r="3944" spans="4:4">
      <c r="D3944" s="9"/>
    </row>
    <row r="3945" spans="4:4">
      <c r="D3945" s="9"/>
    </row>
    <row r="3946" spans="4:4">
      <c r="D3946" s="9"/>
    </row>
    <row r="3947" spans="4:4">
      <c r="D3947" s="9"/>
    </row>
    <row r="3948" spans="4:4">
      <c r="D3948" s="9"/>
    </row>
    <row r="3949" spans="4:4">
      <c r="D3949" s="9"/>
    </row>
    <row r="3950" spans="4:4">
      <c r="D3950" s="9"/>
    </row>
    <row r="3951" spans="4:4">
      <c r="D3951" s="9"/>
    </row>
    <row r="3952" spans="4:4">
      <c r="D3952" s="9"/>
    </row>
    <row r="3953" spans="4:4">
      <c r="D3953" s="9"/>
    </row>
    <row r="3954" spans="4:4">
      <c r="D3954" s="9"/>
    </row>
    <row r="3955" spans="4:4">
      <c r="D3955" s="9"/>
    </row>
    <row r="3956" spans="4:4">
      <c r="D3956" s="9"/>
    </row>
    <row r="3957" spans="4:4">
      <c r="D3957" s="9"/>
    </row>
    <row r="3958" spans="4:4">
      <c r="D3958" s="9"/>
    </row>
    <row r="3959" spans="4:4">
      <c r="D3959" s="9"/>
    </row>
    <row r="3960" spans="4:4">
      <c r="D3960" s="9"/>
    </row>
    <row r="3961" spans="4:4">
      <c r="D3961" s="9"/>
    </row>
    <row r="3962" spans="4:4">
      <c r="D3962" s="9"/>
    </row>
    <row r="3963" spans="4:4">
      <c r="D3963" s="9"/>
    </row>
    <row r="3964" spans="4:4">
      <c r="D3964" s="9"/>
    </row>
    <row r="3965" spans="4:4">
      <c r="D3965" s="9"/>
    </row>
    <row r="3966" spans="4:4">
      <c r="D3966" s="9"/>
    </row>
    <row r="3967" spans="4:4">
      <c r="D3967" s="9"/>
    </row>
    <row r="3968" spans="4:4">
      <c r="D3968" s="9"/>
    </row>
    <row r="3969" spans="4:4">
      <c r="D3969" s="9"/>
    </row>
    <row r="3970" spans="4:4">
      <c r="D3970" s="9"/>
    </row>
    <row r="3971" spans="4:4">
      <c r="D3971" s="9"/>
    </row>
    <row r="3972" spans="4:4">
      <c r="D3972" s="9"/>
    </row>
    <row r="3973" spans="4:4">
      <c r="D3973" s="9"/>
    </row>
    <row r="3974" spans="4:4">
      <c r="D3974" s="9"/>
    </row>
    <row r="3975" spans="4:4">
      <c r="D3975" s="9"/>
    </row>
    <row r="3976" spans="4:4">
      <c r="D3976" s="9"/>
    </row>
    <row r="3977" spans="4:4">
      <c r="D3977" s="9"/>
    </row>
    <row r="3978" spans="4:4">
      <c r="D3978" s="9"/>
    </row>
    <row r="3979" spans="4:4">
      <c r="D3979" s="9"/>
    </row>
    <row r="3980" spans="4:4">
      <c r="D3980" s="9"/>
    </row>
    <row r="3981" spans="4:4">
      <c r="D3981" s="9"/>
    </row>
    <row r="3982" spans="4:4">
      <c r="D3982" s="9"/>
    </row>
    <row r="3983" spans="4:4">
      <c r="D3983" s="9"/>
    </row>
    <row r="3984" spans="4:4">
      <c r="D3984" s="9"/>
    </row>
    <row r="3985" spans="4:4">
      <c r="D3985" s="9"/>
    </row>
    <row r="3986" spans="4:4">
      <c r="D3986" s="9"/>
    </row>
    <row r="3987" spans="4:4">
      <c r="D3987" s="9"/>
    </row>
    <row r="3988" spans="4:4">
      <c r="D3988" s="9"/>
    </row>
    <row r="3989" spans="4:4">
      <c r="D3989" s="9"/>
    </row>
    <row r="3990" spans="4:4">
      <c r="D3990" s="9"/>
    </row>
    <row r="3991" spans="4:4">
      <c r="D3991" s="9"/>
    </row>
    <row r="3992" spans="4:4">
      <c r="D3992" s="9"/>
    </row>
    <row r="3993" spans="4:4">
      <c r="D3993" s="9"/>
    </row>
    <row r="3994" spans="4:4">
      <c r="D3994" s="9"/>
    </row>
    <row r="3995" spans="4:4">
      <c r="D3995" s="9"/>
    </row>
    <row r="3996" spans="4:4">
      <c r="D3996" s="9"/>
    </row>
    <row r="3997" spans="4:4">
      <c r="D3997" s="9"/>
    </row>
    <row r="3998" spans="4:4">
      <c r="D3998" s="9"/>
    </row>
    <row r="3999" spans="4:4">
      <c r="D3999" s="9"/>
    </row>
    <row r="4000" spans="4:4">
      <c r="D4000" s="9"/>
    </row>
    <row r="4001" spans="4:4">
      <c r="D4001" s="9"/>
    </row>
    <row r="4002" spans="4:4">
      <c r="D4002" s="9"/>
    </row>
    <row r="4003" spans="4:4">
      <c r="D4003" s="9"/>
    </row>
    <row r="4004" spans="4:4">
      <c r="D4004" s="9"/>
    </row>
    <row r="4005" spans="4:4">
      <c r="D4005" s="9"/>
    </row>
    <row r="4006" spans="4:4">
      <c r="D4006" s="9"/>
    </row>
    <row r="4007" spans="4:4">
      <c r="D4007" s="9"/>
    </row>
    <row r="4008" spans="4:4">
      <c r="D4008" s="9"/>
    </row>
    <row r="4009" spans="4:4">
      <c r="D4009" s="9"/>
    </row>
    <row r="4010" spans="4:4">
      <c r="D4010" s="9"/>
    </row>
    <row r="4011" spans="4:4">
      <c r="D4011" s="9"/>
    </row>
    <row r="4012" spans="4:4">
      <c r="D4012" s="9"/>
    </row>
    <row r="4013" spans="4:4">
      <c r="D4013" s="9"/>
    </row>
    <row r="4014" spans="4:4">
      <c r="D4014" s="9"/>
    </row>
    <row r="4015" spans="4:4">
      <c r="D4015" s="9"/>
    </row>
    <row r="4016" spans="4:4">
      <c r="D4016" s="9"/>
    </row>
    <row r="4017" spans="4:4">
      <c r="D4017" s="9"/>
    </row>
    <row r="4018" spans="4:4">
      <c r="D4018" s="9"/>
    </row>
    <row r="4019" spans="4:4">
      <c r="D4019" s="9"/>
    </row>
    <row r="4020" spans="4:4">
      <c r="D4020" s="9"/>
    </row>
    <row r="4021" spans="4:4">
      <c r="D4021" s="9"/>
    </row>
    <row r="4022" spans="4:4">
      <c r="D4022" s="9"/>
    </row>
    <row r="4023" spans="4:4">
      <c r="D4023" s="9"/>
    </row>
    <row r="4024" spans="4:4">
      <c r="D4024" s="9"/>
    </row>
    <row r="4025" spans="4:4">
      <c r="D4025" s="9"/>
    </row>
    <row r="4026" spans="4:4">
      <c r="D4026" s="9"/>
    </row>
    <row r="4027" spans="4:4">
      <c r="D4027" s="9"/>
    </row>
    <row r="4028" spans="4:4">
      <c r="D4028" s="9"/>
    </row>
    <row r="4029" spans="4:4">
      <c r="D4029" s="9"/>
    </row>
    <row r="4030" spans="4:4">
      <c r="D4030" s="9"/>
    </row>
    <row r="4031" spans="4:4">
      <c r="D4031" s="9"/>
    </row>
    <row r="4032" spans="4:4">
      <c r="D4032" s="9"/>
    </row>
    <row r="4033" spans="4:4">
      <c r="D4033" s="9"/>
    </row>
    <row r="4034" spans="4:4">
      <c r="D4034" s="9"/>
    </row>
    <row r="4035" spans="4:4">
      <c r="D4035" s="9"/>
    </row>
    <row r="4036" spans="4:4">
      <c r="D4036" s="9"/>
    </row>
    <row r="4037" spans="4:4">
      <c r="D4037" s="9"/>
    </row>
    <row r="4038" spans="4:4">
      <c r="D4038" s="9"/>
    </row>
    <row r="4039" spans="4:4">
      <c r="D4039" s="9"/>
    </row>
    <row r="4040" spans="4:4">
      <c r="D4040" s="9"/>
    </row>
    <row r="4041" spans="4:4">
      <c r="D4041" s="9"/>
    </row>
    <row r="4042" spans="4:4">
      <c r="D4042" s="9"/>
    </row>
    <row r="4043" spans="4:4">
      <c r="D4043" s="9"/>
    </row>
    <row r="4044" spans="4:4">
      <c r="D4044" s="9"/>
    </row>
    <row r="4045" spans="4:4">
      <c r="D4045" s="9"/>
    </row>
    <row r="4046" spans="4:4">
      <c r="D4046" s="9"/>
    </row>
    <row r="4047" spans="4:4">
      <c r="D4047" s="9"/>
    </row>
    <row r="4048" spans="4:4">
      <c r="D4048" s="9"/>
    </row>
    <row r="4049" spans="4:4">
      <c r="D4049" s="9"/>
    </row>
    <row r="4050" spans="4:4">
      <c r="D4050" s="9"/>
    </row>
    <row r="4051" spans="4:4">
      <c r="D4051" s="9"/>
    </row>
    <row r="4052" spans="4:4">
      <c r="D4052" s="9"/>
    </row>
    <row r="4053" spans="4:4">
      <c r="D4053" s="9"/>
    </row>
    <row r="4054" spans="4:4">
      <c r="D4054" s="9"/>
    </row>
    <row r="4055" spans="4:4">
      <c r="D4055" s="9"/>
    </row>
    <row r="4056" spans="4:4">
      <c r="D4056" s="9"/>
    </row>
    <row r="4057" spans="4:4">
      <c r="D4057" s="9"/>
    </row>
    <row r="4058" spans="4:4">
      <c r="D4058" s="9"/>
    </row>
    <row r="4059" spans="4:4">
      <c r="D4059" s="9"/>
    </row>
    <row r="4060" spans="4:4">
      <c r="D4060" s="9"/>
    </row>
    <row r="4061" spans="4:4">
      <c r="D4061" s="9"/>
    </row>
    <row r="4062" spans="4:4">
      <c r="D4062" s="9"/>
    </row>
    <row r="4063" spans="4:4">
      <c r="D4063" s="9"/>
    </row>
    <row r="4064" spans="4:4">
      <c r="D4064" s="9"/>
    </row>
    <row r="4065" spans="4:4">
      <c r="D4065" s="9"/>
    </row>
    <row r="4066" spans="4:4">
      <c r="D4066" s="9"/>
    </row>
    <row r="4067" spans="4:4">
      <c r="D4067" s="9"/>
    </row>
    <row r="4068" spans="4:4">
      <c r="D4068" s="9"/>
    </row>
    <row r="4069" spans="4:4">
      <c r="D4069" s="9"/>
    </row>
    <row r="4070" spans="4:4">
      <c r="D4070" s="9"/>
    </row>
    <row r="4071" spans="4:4">
      <c r="D4071" s="9"/>
    </row>
    <row r="4072" spans="4:4">
      <c r="D4072" s="9"/>
    </row>
    <row r="4073" spans="4:4">
      <c r="D4073" s="9"/>
    </row>
    <row r="4074" spans="4:4">
      <c r="D4074" s="9"/>
    </row>
    <row r="4075" spans="4:4">
      <c r="D4075" s="9"/>
    </row>
    <row r="4076" spans="4:4">
      <c r="D4076" s="9"/>
    </row>
    <row r="4077" spans="4:4">
      <c r="D4077" s="9"/>
    </row>
    <row r="4078" spans="4:4">
      <c r="D4078" s="9"/>
    </row>
    <row r="4079" spans="4:4">
      <c r="D4079" s="9"/>
    </row>
    <row r="4080" spans="4:4">
      <c r="D4080" s="9"/>
    </row>
    <row r="4081" spans="4:4">
      <c r="D4081" s="9"/>
    </row>
    <row r="4082" spans="4:4">
      <c r="D4082" s="9"/>
    </row>
    <row r="4083" spans="4:4">
      <c r="D4083" s="9"/>
    </row>
    <row r="4084" spans="4:4">
      <c r="D4084" s="9"/>
    </row>
    <row r="4085" spans="4:4">
      <c r="D4085" s="9"/>
    </row>
    <row r="4086" spans="4:4">
      <c r="D4086" s="9"/>
    </row>
    <row r="4087" spans="4:4">
      <c r="D4087" s="9"/>
    </row>
    <row r="4088" spans="4:4">
      <c r="D4088" s="9"/>
    </row>
    <row r="4089" spans="4:4">
      <c r="D4089" s="9"/>
    </row>
    <row r="4090" spans="4:4">
      <c r="D4090" s="9"/>
    </row>
    <row r="4091" spans="4:4">
      <c r="D4091" s="9"/>
    </row>
    <row r="4092" spans="4:4">
      <c r="D4092" s="9"/>
    </row>
    <row r="4093" spans="4:4">
      <c r="D4093" s="9"/>
    </row>
    <row r="4094" spans="4:4">
      <c r="D4094" s="9"/>
    </row>
    <row r="4095" spans="4:4">
      <c r="D4095" s="9"/>
    </row>
    <row r="4096" spans="4:4">
      <c r="D4096" s="9"/>
    </row>
    <row r="4097" spans="4:4">
      <c r="D4097" s="9"/>
    </row>
    <row r="4098" spans="4:4">
      <c r="D4098" s="9"/>
    </row>
    <row r="4099" spans="4:4">
      <c r="D4099" s="9"/>
    </row>
    <row r="4100" spans="4:4">
      <c r="D4100" s="9"/>
    </row>
    <row r="4101" spans="4:4">
      <c r="D4101" s="9"/>
    </row>
    <row r="4102" spans="4:4">
      <c r="D4102" s="9"/>
    </row>
    <row r="4103" spans="4:4">
      <c r="D4103" s="9"/>
    </row>
    <row r="4104" spans="4:4">
      <c r="D4104" s="9"/>
    </row>
    <row r="4105" spans="4:4">
      <c r="D4105" s="9"/>
    </row>
    <row r="4106" spans="4:4">
      <c r="D4106" s="9"/>
    </row>
    <row r="4107" spans="4:4">
      <c r="D4107" s="9"/>
    </row>
    <row r="4108" spans="4:4">
      <c r="D4108" s="9"/>
    </row>
    <row r="4109" spans="4:4">
      <c r="D4109" s="9"/>
    </row>
    <row r="4110" spans="4:4">
      <c r="D4110" s="9"/>
    </row>
    <row r="4111" spans="4:4">
      <c r="D4111" s="9"/>
    </row>
    <row r="4112" spans="4:4">
      <c r="D4112" s="9"/>
    </row>
    <row r="4113" spans="4:4">
      <c r="D4113" s="9"/>
    </row>
    <row r="4114" spans="4:4">
      <c r="D4114" s="9"/>
    </row>
    <row r="4115" spans="4:4">
      <c r="D4115" s="9"/>
    </row>
    <row r="4116" spans="4:4">
      <c r="D4116" s="9"/>
    </row>
    <row r="4117" spans="4:4">
      <c r="D4117" s="9"/>
    </row>
    <row r="4118" spans="4:4">
      <c r="D4118" s="9"/>
    </row>
    <row r="4119" spans="4:4">
      <c r="D4119" s="9"/>
    </row>
    <row r="4120" spans="4:4">
      <c r="D4120" s="9"/>
    </row>
    <row r="4121" spans="4:4">
      <c r="D4121" s="9"/>
    </row>
    <row r="4122" spans="4:4">
      <c r="D4122" s="9"/>
    </row>
    <row r="4123" spans="4:4">
      <c r="D4123" s="9"/>
    </row>
    <row r="4124" spans="4:4">
      <c r="D4124" s="9"/>
    </row>
    <row r="4125" spans="4:4">
      <c r="D4125" s="9"/>
    </row>
    <row r="4126" spans="4:4">
      <c r="D4126" s="9"/>
    </row>
    <row r="4127" spans="4:4">
      <c r="D4127" s="9"/>
    </row>
    <row r="4128" spans="4:4">
      <c r="D4128" s="9"/>
    </row>
    <row r="4129" spans="4:4">
      <c r="D4129" s="9"/>
    </row>
    <row r="4130" spans="4:4">
      <c r="D4130" s="9"/>
    </row>
    <row r="4131" spans="4:4">
      <c r="D4131" s="9"/>
    </row>
    <row r="4132" spans="4:4">
      <c r="D4132" s="9"/>
    </row>
    <row r="4133" spans="4:4">
      <c r="D4133" s="9"/>
    </row>
    <row r="4134" spans="4:4">
      <c r="D4134" s="9"/>
    </row>
    <row r="4135" spans="4:4">
      <c r="D4135" s="9"/>
    </row>
    <row r="4136" spans="4:4">
      <c r="D4136" s="9"/>
    </row>
    <row r="4137" spans="4:4">
      <c r="D4137" s="9"/>
    </row>
    <row r="4138" spans="4:4">
      <c r="D4138" s="9"/>
    </row>
    <row r="4139" spans="4:4">
      <c r="D4139" s="9"/>
    </row>
    <row r="4140" spans="4:4">
      <c r="D4140" s="9"/>
    </row>
    <row r="4141" spans="4:4">
      <c r="D4141" s="9"/>
    </row>
    <row r="4142" spans="4:4">
      <c r="D4142" s="9"/>
    </row>
    <row r="4143" spans="4:4">
      <c r="D4143" s="9"/>
    </row>
    <row r="4144" spans="4:4">
      <c r="D4144" s="9"/>
    </row>
    <row r="4145" spans="4:4">
      <c r="D4145" s="9"/>
    </row>
    <row r="4146" spans="4:4">
      <c r="D4146" s="9"/>
    </row>
    <row r="4147" spans="4:4">
      <c r="D4147" s="9"/>
    </row>
    <row r="4148" spans="4:4">
      <c r="D4148" s="9"/>
    </row>
    <row r="4149" spans="4:4">
      <c r="D4149" s="9"/>
    </row>
    <row r="4150" spans="4:4">
      <c r="D4150" s="9"/>
    </row>
    <row r="4151" spans="4:4">
      <c r="D4151" s="9"/>
    </row>
    <row r="4152" spans="4:4">
      <c r="D4152" s="9"/>
    </row>
    <row r="4153" spans="4:4">
      <c r="D4153" s="9"/>
    </row>
    <row r="4154" spans="4:4">
      <c r="D4154" s="9"/>
    </row>
    <row r="4155" spans="4:4">
      <c r="D4155" s="9"/>
    </row>
    <row r="4156" spans="4:4">
      <c r="D4156" s="9"/>
    </row>
    <row r="4157" spans="4:4">
      <c r="D4157" s="9"/>
    </row>
    <row r="4158" spans="4:4">
      <c r="D4158" s="9"/>
    </row>
    <row r="4159" spans="4:4">
      <c r="D4159" s="9"/>
    </row>
    <row r="4160" spans="4:4">
      <c r="D4160" s="9"/>
    </row>
    <row r="4161" spans="4:4">
      <c r="D4161" s="9"/>
    </row>
    <row r="4162" spans="4:4">
      <c r="D4162" s="9"/>
    </row>
    <row r="4163" spans="4:4">
      <c r="D4163" s="9"/>
    </row>
    <row r="4164" spans="4:4">
      <c r="D4164" s="9"/>
    </row>
    <row r="4165" spans="4:4">
      <c r="D4165" s="9"/>
    </row>
    <row r="4166" spans="4:4">
      <c r="D4166" s="9"/>
    </row>
    <row r="4167" spans="4:4">
      <c r="D4167" s="9"/>
    </row>
    <row r="4168" spans="4:4">
      <c r="D4168" s="9"/>
    </row>
    <row r="4169" spans="4:4">
      <c r="D4169" s="9"/>
    </row>
    <row r="4170" spans="4:4">
      <c r="D4170" s="9"/>
    </row>
    <row r="4171" spans="4:4">
      <c r="D4171" s="9"/>
    </row>
    <row r="4172" spans="4:4">
      <c r="D4172" s="9"/>
    </row>
    <row r="4173" spans="4:4">
      <c r="D4173" s="9"/>
    </row>
    <row r="4174" spans="4:4">
      <c r="D4174" s="9"/>
    </row>
    <row r="4175" spans="4:4">
      <c r="D4175" s="9"/>
    </row>
    <row r="4176" spans="4:4">
      <c r="D4176" s="9"/>
    </row>
    <row r="4177" spans="4:4">
      <c r="D4177" s="9"/>
    </row>
    <row r="4178" spans="4:4">
      <c r="D4178" s="9"/>
    </row>
    <row r="4179" spans="4:4">
      <c r="D4179" s="9"/>
    </row>
    <row r="4180" spans="4:4">
      <c r="D4180" s="9"/>
    </row>
    <row r="4181" spans="4:4">
      <c r="D4181" s="9"/>
    </row>
    <row r="4182" spans="4:4">
      <c r="D4182" s="9"/>
    </row>
    <row r="4183" spans="4:4">
      <c r="D4183" s="9"/>
    </row>
    <row r="4184" spans="4:4">
      <c r="D4184" s="9"/>
    </row>
    <row r="4185" spans="4:4">
      <c r="D4185" s="9"/>
    </row>
    <row r="4186" spans="4:4">
      <c r="D4186" s="9"/>
    </row>
    <row r="4187" spans="4:4">
      <c r="D4187" s="9"/>
    </row>
    <row r="4188" spans="4:4">
      <c r="D4188" s="9"/>
    </row>
    <row r="4189" spans="4:4">
      <c r="D4189" s="9"/>
    </row>
    <row r="4190" spans="4:4">
      <c r="D4190" s="9"/>
    </row>
    <row r="4191" spans="4:4">
      <c r="D4191" s="9"/>
    </row>
    <row r="4192" spans="4:4">
      <c r="D4192" s="9"/>
    </row>
    <row r="4193" spans="4:4">
      <c r="D4193" s="9"/>
    </row>
    <row r="4194" spans="4:4">
      <c r="D4194" s="9"/>
    </row>
    <row r="4195" spans="4:4">
      <c r="D4195" s="9"/>
    </row>
    <row r="4196" spans="4:4">
      <c r="D4196" s="9"/>
    </row>
    <row r="4197" spans="4:4">
      <c r="D4197" s="9"/>
    </row>
    <row r="4198" spans="4:4">
      <c r="D4198" s="9"/>
    </row>
    <row r="4199" spans="4:4">
      <c r="D4199" s="9"/>
    </row>
    <row r="4200" spans="4:4">
      <c r="D4200" s="9"/>
    </row>
    <row r="4201" spans="4:4">
      <c r="D4201" s="9"/>
    </row>
    <row r="4202" spans="4:4">
      <c r="D4202" s="9"/>
    </row>
    <row r="4203" spans="4:4">
      <c r="D4203" s="9"/>
    </row>
    <row r="4204" spans="4:4">
      <c r="D4204" s="9"/>
    </row>
    <row r="4205" spans="4:4">
      <c r="D4205" s="9"/>
    </row>
    <row r="4206" spans="4:4">
      <c r="D4206" s="9"/>
    </row>
    <row r="4207" spans="4:4">
      <c r="D4207" s="9"/>
    </row>
    <row r="4208" spans="4:4">
      <c r="D4208" s="9"/>
    </row>
    <row r="4209" spans="4:4">
      <c r="D4209" s="9"/>
    </row>
    <row r="4210" spans="4:4">
      <c r="D4210" s="9"/>
    </row>
    <row r="4211" spans="4:4">
      <c r="D4211" s="9"/>
    </row>
    <row r="4212" spans="4:4">
      <c r="D4212" s="9"/>
    </row>
    <row r="4213" spans="4:4">
      <c r="D4213" s="9"/>
    </row>
    <row r="4214" spans="4:4">
      <c r="D4214" s="9"/>
    </row>
    <row r="4215" spans="4:4">
      <c r="D4215" s="9"/>
    </row>
    <row r="4216" spans="4:4">
      <c r="D4216" s="9"/>
    </row>
    <row r="4217" spans="4:4">
      <c r="D4217" s="9"/>
    </row>
    <row r="4218" spans="4:4">
      <c r="D4218" s="9"/>
    </row>
    <row r="4219" spans="4:4">
      <c r="D4219" s="9"/>
    </row>
    <row r="4220" spans="4:4">
      <c r="D4220" s="9"/>
    </row>
    <row r="4221" spans="4:4">
      <c r="D4221" s="9"/>
    </row>
    <row r="4222" spans="4:4">
      <c r="D4222" s="9"/>
    </row>
    <row r="4223" spans="4:4">
      <c r="D4223" s="9"/>
    </row>
    <row r="4224" spans="4:4">
      <c r="D4224" s="9"/>
    </row>
    <row r="4225" spans="4:4">
      <c r="D4225" s="9"/>
    </row>
    <row r="4226" spans="4:4">
      <c r="D4226" s="9"/>
    </row>
    <row r="4227" spans="4:4">
      <c r="D4227" s="9"/>
    </row>
    <row r="4228" spans="4:4">
      <c r="D4228" s="9"/>
    </row>
    <row r="4229" spans="4:4">
      <c r="D4229" s="9"/>
    </row>
    <row r="4230" spans="4:4">
      <c r="D4230" s="9"/>
    </row>
    <row r="4231" spans="4:4">
      <c r="D4231" s="9"/>
    </row>
    <row r="4232" spans="4:4">
      <c r="D4232" s="9"/>
    </row>
    <row r="4233" spans="4:4">
      <c r="D4233" s="9"/>
    </row>
    <row r="4234" spans="4:4">
      <c r="D4234" s="9"/>
    </row>
    <row r="4235" spans="4:4">
      <c r="D4235" s="9"/>
    </row>
    <row r="4236" spans="4:4">
      <c r="D4236" s="9"/>
    </row>
    <row r="4237" spans="4:4">
      <c r="D4237" s="9"/>
    </row>
    <row r="4238" spans="4:4">
      <c r="D4238" s="9"/>
    </row>
    <row r="4239" spans="4:4">
      <c r="D4239" s="9"/>
    </row>
    <row r="4240" spans="4:4">
      <c r="D4240" s="9"/>
    </row>
    <row r="4241" spans="4:4">
      <c r="D4241" s="9"/>
    </row>
    <row r="4242" spans="4:4">
      <c r="D4242" s="9"/>
    </row>
    <row r="4243" spans="4:4">
      <c r="D4243" s="9"/>
    </row>
    <row r="4244" spans="4:4">
      <c r="D4244" s="9"/>
    </row>
    <row r="4245" spans="4:4">
      <c r="D4245" s="9"/>
    </row>
    <row r="4246" spans="4:4">
      <c r="D4246" s="9"/>
    </row>
    <row r="4247" spans="4:4">
      <c r="D4247" s="9"/>
    </row>
    <row r="4248" spans="4:4">
      <c r="D4248" s="9"/>
    </row>
    <row r="4249" spans="4:4">
      <c r="D4249" s="9"/>
    </row>
    <row r="4250" spans="4:4">
      <c r="D4250" s="9"/>
    </row>
    <row r="4251" spans="4:4">
      <c r="D4251" s="9"/>
    </row>
    <row r="4252" spans="4:4">
      <c r="D4252" s="9"/>
    </row>
    <row r="4253" spans="4:4">
      <c r="D4253" s="9"/>
    </row>
    <row r="4254" spans="4:4">
      <c r="D4254" s="9"/>
    </row>
    <row r="4255" spans="4:4">
      <c r="D4255" s="9"/>
    </row>
    <row r="4256" spans="4:4">
      <c r="D4256" s="9"/>
    </row>
    <row r="4257" spans="4:4">
      <c r="D4257" s="9"/>
    </row>
    <row r="4258" spans="4:4">
      <c r="D4258" s="9"/>
    </row>
    <row r="4259" spans="4:4">
      <c r="D4259" s="9"/>
    </row>
    <row r="4260" spans="4:4">
      <c r="D4260" s="9"/>
    </row>
    <row r="4261" spans="4:4">
      <c r="D4261" s="9"/>
    </row>
    <row r="4262" spans="4:4">
      <c r="D4262" s="9"/>
    </row>
    <row r="4263" spans="4:4">
      <c r="D4263" s="9"/>
    </row>
    <row r="4264" spans="4:4">
      <c r="D4264" s="9"/>
    </row>
    <row r="4265" spans="4:4">
      <c r="D4265" s="9"/>
    </row>
    <row r="4266" spans="4:4">
      <c r="D4266" s="9"/>
    </row>
    <row r="4267" spans="4:4">
      <c r="D4267" s="9"/>
    </row>
    <row r="4268" spans="4:4">
      <c r="D4268" s="9"/>
    </row>
    <row r="4269" spans="4:4">
      <c r="D4269" s="9"/>
    </row>
    <row r="4270" spans="4:4">
      <c r="D4270" s="9"/>
    </row>
    <row r="4271" spans="4:4">
      <c r="D4271" s="9"/>
    </row>
    <row r="4272" spans="4:4">
      <c r="D4272" s="9"/>
    </row>
    <row r="4273" spans="4:4">
      <c r="D4273" s="9"/>
    </row>
    <row r="4274" spans="4:4">
      <c r="D4274" s="9"/>
    </row>
    <row r="4275" spans="4:4">
      <c r="D4275" s="9"/>
    </row>
    <row r="4276" spans="4:4">
      <c r="D4276" s="9"/>
    </row>
    <row r="4277" spans="4:4">
      <c r="D4277" s="9"/>
    </row>
    <row r="4278" spans="4:4">
      <c r="D4278" s="9"/>
    </row>
    <row r="4279" spans="4:4">
      <c r="D4279" s="9"/>
    </row>
    <row r="4280" spans="4:4">
      <c r="D4280" s="9"/>
    </row>
    <row r="4281" spans="4:4">
      <c r="D4281" s="9"/>
    </row>
    <row r="4282" spans="4:4">
      <c r="D4282" s="9"/>
    </row>
    <row r="4283" spans="4:4">
      <c r="D4283" s="9"/>
    </row>
    <row r="4284" spans="4:4">
      <c r="D4284" s="9"/>
    </row>
    <row r="4285" spans="4:4">
      <c r="D4285" s="9"/>
    </row>
    <row r="4286" spans="4:4">
      <c r="D4286" s="9"/>
    </row>
    <row r="4287" spans="4:4">
      <c r="D4287" s="9"/>
    </row>
    <row r="4288" spans="4:4">
      <c r="D4288" s="9"/>
    </row>
    <row r="4289" spans="4:4">
      <c r="D4289" s="9"/>
    </row>
    <row r="4290" spans="4:4">
      <c r="D4290" s="9"/>
    </row>
    <row r="4291" spans="4:4">
      <c r="D4291" s="9"/>
    </row>
    <row r="4292" spans="4:4">
      <c r="D4292" s="9"/>
    </row>
    <row r="4293" spans="4:4">
      <c r="D4293" s="9"/>
    </row>
    <row r="4294" spans="4:4">
      <c r="D4294" s="9"/>
    </row>
    <row r="4295" spans="4:4">
      <c r="D4295" s="9"/>
    </row>
    <row r="4296" spans="4:4">
      <c r="D4296" s="9"/>
    </row>
    <row r="4297" spans="4:4">
      <c r="D4297" s="9"/>
    </row>
    <row r="4298" spans="4:4">
      <c r="D4298" s="9"/>
    </row>
    <row r="4299" spans="4:4">
      <c r="D4299" s="9"/>
    </row>
    <row r="4300" spans="4:4">
      <c r="D4300" s="9"/>
    </row>
    <row r="4301" spans="4:4">
      <c r="D4301" s="9"/>
    </row>
    <row r="4302" spans="4:4">
      <c r="D4302" s="9"/>
    </row>
    <row r="4303" spans="4:4">
      <c r="D4303" s="9"/>
    </row>
    <row r="4304" spans="4:4">
      <c r="D4304" s="9"/>
    </row>
    <row r="4305" spans="4:4">
      <c r="D4305" s="9"/>
    </row>
    <row r="4306" spans="4:4">
      <c r="D4306" s="9"/>
    </row>
    <row r="4307" spans="4:4">
      <c r="D4307" s="9"/>
    </row>
    <row r="4308" spans="4:4">
      <c r="D4308" s="9"/>
    </row>
    <row r="4309" spans="4:4">
      <c r="D4309" s="9"/>
    </row>
    <row r="4310" spans="4:4">
      <c r="D4310" s="9"/>
    </row>
    <row r="4311" spans="4:4">
      <c r="D4311" s="9"/>
    </row>
    <row r="4312" spans="4:4">
      <c r="D4312" s="9"/>
    </row>
    <row r="4313" spans="4:4">
      <c r="D4313" s="9"/>
    </row>
    <row r="4314" spans="4:4">
      <c r="D4314" s="9"/>
    </row>
    <row r="4315" spans="4:4">
      <c r="D4315" s="9"/>
    </row>
    <row r="4316" spans="4:4">
      <c r="D4316" s="9"/>
    </row>
    <row r="4317" spans="4:4">
      <c r="D4317" s="9"/>
    </row>
    <row r="4318" spans="4:4">
      <c r="D4318" s="9"/>
    </row>
    <row r="4319" spans="4:4">
      <c r="D4319" s="9"/>
    </row>
    <row r="4320" spans="4:4">
      <c r="D4320" s="9"/>
    </row>
    <row r="4321" spans="4:4">
      <c r="D4321" s="9"/>
    </row>
    <row r="4322" spans="4:4">
      <c r="D4322" s="9"/>
    </row>
    <row r="4323" spans="4:4">
      <c r="D4323" s="9"/>
    </row>
    <row r="4324" spans="4:4">
      <c r="D4324" s="9"/>
    </row>
    <row r="4325" spans="4:4">
      <c r="D4325" s="9"/>
    </row>
    <row r="4326" spans="4:4">
      <c r="D4326" s="9"/>
    </row>
    <row r="4327" spans="4:4">
      <c r="D4327" s="9"/>
    </row>
    <row r="4328" spans="4:4">
      <c r="D4328" s="9"/>
    </row>
    <row r="4329" spans="4:4">
      <c r="D4329" s="9"/>
    </row>
    <row r="4330" spans="4:4">
      <c r="D4330" s="9"/>
    </row>
    <row r="4331" spans="4:4">
      <c r="D4331" s="9"/>
    </row>
    <row r="4332" spans="4:4">
      <c r="D4332" s="9"/>
    </row>
    <row r="4333" spans="4:4">
      <c r="D4333" s="9"/>
    </row>
    <row r="4334" spans="4:4">
      <c r="D4334" s="9"/>
    </row>
    <row r="4335" spans="4:4">
      <c r="D4335" s="9"/>
    </row>
    <row r="4336" spans="4:4">
      <c r="D4336" s="9"/>
    </row>
    <row r="4337" spans="4:4">
      <c r="D4337" s="9"/>
    </row>
    <row r="4338" spans="4:4">
      <c r="D4338" s="9"/>
    </row>
    <row r="4339" spans="4:4">
      <c r="D4339" s="9"/>
    </row>
    <row r="4340" spans="4:4">
      <c r="D4340" s="9"/>
    </row>
    <row r="4341" spans="4:4">
      <c r="D4341" s="9"/>
    </row>
    <row r="4342" spans="4:4">
      <c r="D4342" s="9"/>
    </row>
    <row r="4343" spans="4:4">
      <c r="D4343" s="9"/>
    </row>
    <row r="4344" spans="4:4">
      <c r="D4344" s="9"/>
    </row>
    <row r="4345" spans="4:4">
      <c r="D4345" s="9"/>
    </row>
    <row r="4346" spans="4:4">
      <c r="D4346" s="9"/>
    </row>
    <row r="4347" spans="4:4">
      <c r="D4347" s="9"/>
    </row>
    <row r="4348" spans="4:4">
      <c r="D4348" s="9"/>
    </row>
    <row r="4349" spans="4:4">
      <c r="D4349" s="9"/>
    </row>
    <row r="4350" spans="4:4">
      <c r="D4350" s="9"/>
    </row>
    <row r="4351" spans="4:4">
      <c r="D4351" s="9"/>
    </row>
    <row r="4352" spans="4:4">
      <c r="D4352" s="9"/>
    </row>
    <row r="4353" spans="4:4">
      <c r="D4353" s="9"/>
    </row>
    <row r="4354" spans="4:4">
      <c r="D4354" s="9"/>
    </row>
    <row r="4355" spans="4:4">
      <c r="D4355" s="9"/>
    </row>
    <row r="4356" spans="4:4">
      <c r="D4356" s="9"/>
    </row>
    <row r="4357" spans="4:4">
      <c r="D4357" s="9"/>
    </row>
    <row r="4358" spans="4:4">
      <c r="D4358" s="9"/>
    </row>
    <row r="4359" spans="4:4">
      <c r="D4359" s="9"/>
    </row>
    <row r="4360" spans="4:4">
      <c r="D4360" s="9"/>
    </row>
    <row r="4361" spans="4:4">
      <c r="D4361" s="9"/>
    </row>
    <row r="4362" spans="4:4">
      <c r="D4362" s="9"/>
    </row>
    <row r="4363" spans="4:4">
      <c r="D4363" s="9"/>
    </row>
    <row r="4364" spans="4:4">
      <c r="D4364" s="9"/>
    </row>
    <row r="4365" spans="4:4">
      <c r="D4365" s="9"/>
    </row>
    <row r="4366" spans="4:4">
      <c r="D4366" s="9"/>
    </row>
    <row r="4367" spans="4:4">
      <c r="D4367" s="9"/>
    </row>
    <row r="4368" spans="4:4">
      <c r="D4368" s="9"/>
    </row>
    <row r="4369" spans="4:4">
      <c r="D4369" s="9"/>
    </row>
    <row r="4370" spans="4:4">
      <c r="D4370" s="9"/>
    </row>
    <row r="4371" spans="4:4">
      <c r="D4371" s="9"/>
    </row>
    <row r="4372" spans="4:4">
      <c r="D4372" s="9"/>
    </row>
    <row r="4373" spans="4:4">
      <c r="D4373" s="9"/>
    </row>
    <row r="4374" spans="4:4">
      <c r="D4374" s="9"/>
    </row>
    <row r="4375" spans="4:4">
      <c r="D4375" s="9"/>
    </row>
    <row r="4376" spans="4:4">
      <c r="D4376" s="9"/>
    </row>
    <row r="4377" spans="4:4">
      <c r="D4377" s="9"/>
    </row>
    <row r="4378" spans="4:4">
      <c r="D4378" s="9"/>
    </row>
    <row r="4379" spans="4:4">
      <c r="D4379" s="9"/>
    </row>
    <row r="4380" spans="4:4">
      <c r="D4380" s="9"/>
    </row>
    <row r="4381" spans="4:4">
      <c r="D4381" s="9"/>
    </row>
    <row r="4382" spans="4:4">
      <c r="D4382" s="9"/>
    </row>
    <row r="4383" spans="4:4">
      <c r="D4383" s="9"/>
    </row>
    <row r="4384" spans="4:4">
      <c r="D4384" s="9"/>
    </row>
    <row r="4385" spans="4:4">
      <c r="D4385" s="9"/>
    </row>
    <row r="4386" spans="4:4">
      <c r="D4386" s="9"/>
    </row>
    <row r="4387" spans="4:4">
      <c r="D4387" s="9"/>
    </row>
    <row r="4388" spans="4:4">
      <c r="D4388" s="9"/>
    </row>
    <row r="4389" spans="4:4">
      <c r="D4389" s="9"/>
    </row>
    <row r="4390" spans="4:4">
      <c r="D4390" s="9"/>
    </row>
    <row r="4391" spans="4:4">
      <c r="D4391" s="9"/>
    </row>
    <row r="4392" spans="4:4">
      <c r="D4392" s="9"/>
    </row>
    <row r="4393" spans="4:4">
      <c r="D4393" s="9"/>
    </row>
    <row r="4394" spans="4:4">
      <c r="D4394" s="9"/>
    </row>
    <row r="4395" spans="4:4">
      <c r="D4395" s="9"/>
    </row>
    <row r="4396" spans="4:4">
      <c r="D4396" s="9"/>
    </row>
    <row r="4397" spans="4:4">
      <c r="D4397" s="9"/>
    </row>
    <row r="4398" spans="4:4">
      <c r="D4398" s="9"/>
    </row>
    <row r="4399" spans="4:4">
      <c r="D4399" s="9"/>
    </row>
    <row r="4400" spans="4:4">
      <c r="D4400" s="9"/>
    </row>
    <row r="4401" spans="4:4">
      <c r="D4401" s="9"/>
    </row>
    <row r="4402" spans="4:4">
      <c r="D4402" s="9"/>
    </row>
    <row r="4403" spans="4:4">
      <c r="D4403" s="9"/>
    </row>
    <row r="4404" spans="4:4">
      <c r="D4404" s="9"/>
    </row>
    <row r="4405" spans="4:4">
      <c r="D4405" s="9"/>
    </row>
    <row r="4406" spans="4:4">
      <c r="D4406" s="9"/>
    </row>
    <row r="4407" spans="4:4">
      <c r="D4407" s="9"/>
    </row>
    <row r="4408" spans="4:4">
      <c r="D4408" s="9"/>
    </row>
    <row r="4409" spans="4:4">
      <c r="D4409" s="9"/>
    </row>
    <row r="4410" spans="4:4">
      <c r="D4410" s="9"/>
    </row>
    <row r="4411" spans="4:4">
      <c r="D4411" s="9"/>
    </row>
    <row r="4412" spans="4:4">
      <c r="D4412" s="9"/>
    </row>
    <row r="4413" spans="4:4">
      <c r="D4413" s="9"/>
    </row>
    <row r="4414" spans="4:4">
      <c r="D4414" s="9"/>
    </row>
    <row r="4415" spans="4:4">
      <c r="D4415" s="9"/>
    </row>
    <row r="4416" spans="4:4">
      <c r="D4416" s="9"/>
    </row>
    <row r="4417" spans="4:4">
      <c r="D4417" s="9"/>
    </row>
    <row r="4418" spans="4:4">
      <c r="D4418" s="9"/>
    </row>
    <row r="4419" spans="4:4">
      <c r="D4419" s="9"/>
    </row>
    <row r="4420" spans="4:4">
      <c r="D4420" s="9"/>
    </row>
    <row r="4421" spans="4:4">
      <c r="D4421" s="9"/>
    </row>
    <row r="4422" spans="4:4">
      <c r="D4422" s="9"/>
    </row>
    <row r="4423" spans="4:4">
      <c r="D4423" s="9"/>
    </row>
    <row r="4424" spans="4:4">
      <c r="D4424" s="9"/>
    </row>
    <row r="4425" spans="4:4">
      <c r="D4425" s="9"/>
    </row>
    <row r="4426" spans="4:4">
      <c r="D4426" s="9"/>
    </row>
    <row r="4427" spans="4:4">
      <c r="D4427" s="9"/>
    </row>
    <row r="4428" spans="4:4">
      <c r="D4428" s="9"/>
    </row>
    <row r="4429" spans="4:4">
      <c r="D4429" s="9"/>
    </row>
    <row r="4430" spans="4:4">
      <c r="D4430" s="9"/>
    </row>
    <row r="4431" spans="4:4">
      <c r="D4431" s="9"/>
    </row>
    <row r="4432" spans="4:4">
      <c r="D4432" s="9"/>
    </row>
    <row r="4433" spans="4:4">
      <c r="D4433" s="9"/>
    </row>
    <row r="4434" spans="4:4">
      <c r="D4434" s="9"/>
    </row>
    <row r="4435" spans="4:4">
      <c r="D4435" s="9"/>
    </row>
    <row r="4436" spans="4:4">
      <c r="D4436" s="9"/>
    </row>
    <row r="4437" spans="4:4">
      <c r="D4437" s="9"/>
    </row>
    <row r="4438" spans="4:4">
      <c r="D4438" s="9"/>
    </row>
    <row r="4439" spans="4:4">
      <c r="D4439" s="9"/>
    </row>
    <row r="4440" spans="4:4">
      <c r="D4440" s="9"/>
    </row>
    <row r="4441" spans="4:4">
      <c r="D4441" s="9"/>
    </row>
    <row r="4442" spans="4:4">
      <c r="D4442" s="9"/>
    </row>
    <row r="4443" spans="4:4">
      <c r="D4443" s="9"/>
    </row>
    <row r="4444" spans="4:4">
      <c r="D4444" s="9"/>
    </row>
    <row r="4445" spans="4:4">
      <c r="D4445" s="9"/>
    </row>
    <row r="4446" spans="4:4">
      <c r="D4446" s="9"/>
    </row>
    <row r="4447" spans="4:4">
      <c r="D4447" s="9"/>
    </row>
    <row r="4448" spans="4:4">
      <c r="D4448" s="9"/>
    </row>
    <row r="4449" spans="4:4">
      <c r="D4449" s="9"/>
    </row>
    <row r="4450" spans="4:4">
      <c r="D4450" s="9"/>
    </row>
    <row r="4451" spans="4:4">
      <c r="D4451" s="9"/>
    </row>
    <row r="4452" spans="4:4">
      <c r="D4452" s="9"/>
    </row>
    <row r="4453" spans="4:4">
      <c r="D4453" s="9"/>
    </row>
    <row r="4454" spans="4:4">
      <c r="D4454" s="9"/>
    </row>
    <row r="4455" spans="4:4">
      <c r="D4455" s="9"/>
    </row>
    <row r="4456" spans="4:4">
      <c r="D4456" s="9"/>
    </row>
    <row r="4457" spans="4:4">
      <c r="D4457" s="9"/>
    </row>
    <row r="4458" spans="4:4">
      <c r="D4458" s="9"/>
    </row>
    <row r="4459" spans="4:4">
      <c r="D4459" s="9"/>
    </row>
    <row r="4460" spans="4:4">
      <c r="D4460" s="9"/>
    </row>
    <row r="4461" spans="4:4">
      <c r="D4461" s="9"/>
    </row>
    <row r="4462" spans="4:4">
      <c r="D4462" s="9"/>
    </row>
    <row r="4463" spans="4:4">
      <c r="D4463" s="9"/>
    </row>
    <row r="4464" spans="4:4">
      <c r="D4464" s="9"/>
    </row>
    <row r="4465" spans="4:4">
      <c r="D4465" s="9"/>
    </row>
    <row r="4466" spans="4:4">
      <c r="D4466" s="9"/>
    </row>
    <row r="4467" spans="4:4">
      <c r="D4467" s="9"/>
    </row>
    <row r="4468" spans="4:4">
      <c r="D4468" s="9"/>
    </row>
    <row r="4469" spans="4:4">
      <c r="D4469" s="9"/>
    </row>
    <row r="4470" spans="4:4">
      <c r="D4470" s="9"/>
    </row>
    <row r="4471" spans="4:4">
      <c r="D4471" s="9"/>
    </row>
    <row r="4472" spans="4:4">
      <c r="D4472" s="9"/>
    </row>
    <row r="4473" spans="4:4">
      <c r="D4473" s="9"/>
    </row>
    <row r="4474" spans="4:4">
      <c r="D4474" s="9"/>
    </row>
    <row r="4475" spans="4:4">
      <c r="D4475" s="9"/>
    </row>
    <row r="4476" spans="4:4">
      <c r="D4476" s="9"/>
    </row>
    <row r="4477" spans="4:4">
      <c r="D4477" s="9"/>
    </row>
    <row r="4478" spans="4:4">
      <c r="D4478" s="9"/>
    </row>
    <row r="4479" spans="4:4">
      <c r="D4479" s="9"/>
    </row>
    <row r="4480" spans="4:4">
      <c r="D4480" s="9"/>
    </row>
    <row r="4481" spans="4:4">
      <c r="D4481" s="9"/>
    </row>
    <row r="4482" spans="4:4">
      <c r="D4482" s="9"/>
    </row>
    <row r="4483" spans="4:4">
      <c r="D4483" s="9"/>
    </row>
    <row r="4484" spans="4:4">
      <c r="D4484" s="9"/>
    </row>
    <row r="4485" spans="4:4">
      <c r="D4485" s="9"/>
    </row>
    <row r="4486" spans="4:4">
      <c r="D4486" s="9"/>
    </row>
    <row r="4487" spans="4:4">
      <c r="D4487" s="9"/>
    </row>
    <row r="4488" spans="4:4">
      <c r="D4488" s="9"/>
    </row>
    <row r="4489" spans="4:4">
      <c r="D4489" s="9"/>
    </row>
    <row r="4490" spans="4:4">
      <c r="D4490" s="9"/>
    </row>
    <row r="4491" spans="4:4">
      <c r="D4491" s="9"/>
    </row>
    <row r="4492" spans="4:4">
      <c r="D4492" s="9"/>
    </row>
    <row r="4493" spans="4:4">
      <c r="D4493" s="9"/>
    </row>
    <row r="4494" spans="4:4">
      <c r="D4494" s="9"/>
    </row>
    <row r="4495" spans="4:4">
      <c r="D4495" s="9"/>
    </row>
    <row r="4496" spans="4:4">
      <c r="D4496" s="9"/>
    </row>
    <row r="4497" spans="4:4">
      <c r="D4497" s="9"/>
    </row>
    <row r="4498" spans="4:4">
      <c r="D4498" s="9"/>
    </row>
    <row r="4499" spans="4:4">
      <c r="D4499" s="9"/>
    </row>
    <row r="4500" spans="4:4">
      <c r="D4500" s="9"/>
    </row>
    <row r="4501" spans="4:4">
      <c r="D4501" s="9"/>
    </row>
    <row r="4502" spans="4:4">
      <c r="D4502" s="9"/>
    </row>
    <row r="4503" spans="4:4">
      <c r="D4503" s="9"/>
    </row>
    <row r="4504" spans="4:4">
      <c r="D4504" s="9"/>
    </row>
    <row r="4505" spans="4:4">
      <c r="D4505" s="9"/>
    </row>
    <row r="4506" spans="4:4">
      <c r="D4506" s="9"/>
    </row>
    <row r="4507" spans="4:4">
      <c r="D4507" s="9"/>
    </row>
    <row r="4508" spans="4:4">
      <c r="D4508" s="9"/>
    </row>
    <row r="4509" spans="4:4">
      <c r="D4509" s="9"/>
    </row>
    <row r="4510" spans="4:4">
      <c r="D4510" s="9"/>
    </row>
    <row r="4511" spans="4:4">
      <c r="D4511" s="9"/>
    </row>
    <row r="4512" spans="4:4">
      <c r="D4512" s="9"/>
    </row>
    <row r="4513" spans="4:4">
      <c r="D4513" s="9"/>
    </row>
    <row r="4514" spans="4:4">
      <c r="D4514" s="9"/>
    </row>
    <row r="4515" spans="4:4">
      <c r="D4515" s="9"/>
    </row>
    <row r="4516" spans="4:4">
      <c r="D4516" s="9"/>
    </row>
    <row r="4517" spans="4:4">
      <c r="D4517" s="9"/>
    </row>
    <row r="4518" spans="4:4">
      <c r="D4518" s="9"/>
    </row>
    <row r="4519" spans="4:4">
      <c r="D4519" s="9"/>
    </row>
    <row r="4520" spans="4:4">
      <c r="D4520" s="9"/>
    </row>
    <row r="4521" spans="4:4">
      <c r="D4521" s="9"/>
    </row>
    <row r="4522" spans="4:4">
      <c r="D4522" s="9"/>
    </row>
    <row r="4523" spans="4:4">
      <c r="D4523" s="9"/>
    </row>
    <row r="4524" spans="4:4">
      <c r="D4524" s="9"/>
    </row>
    <row r="4525" spans="4:4">
      <c r="D4525" s="9"/>
    </row>
    <row r="4526" spans="4:4">
      <c r="D4526" s="9"/>
    </row>
    <row r="4527" spans="4:4">
      <c r="D4527" s="9"/>
    </row>
    <row r="4528" spans="4:4">
      <c r="D4528" s="9"/>
    </row>
    <row r="4529" spans="4:4">
      <c r="D4529" s="9"/>
    </row>
    <row r="4530" spans="4:4">
      <c r="D4530" s="9"/>
    </row>
    <row r="4531" spans="4:4">
      <c r="D4531" s="9"/>
    </row>
    <row r="4532" spans="4:4">
      <c r="D4532" s="9"/>
    </row>
    <row r="4533" spans="4:4">
      <c r="D4533" s="9"/>
    </row>
    <row r="4534" spans="4:4">
      <c r="D4534" s="9"/>
    </row>
    <row r="4535" spans="4:4">
      <c r="D4535" s="9"/>
    </row>
    <row r="4536" spans="4:4">
      <c r="D4536" s="9"/>
    </row>
    <row r="4537" spans="4:4">
      <c r="D4537" s="9"/>
    </row>
    <row r="4538" spans="4:4">
      <c r="D4538" s="9"/>
    </row>
    <row r="4539" spans="4:4">
      <c r="D4539" s="9"/>
    </row>
    <row r="4540" spans="4:4">
      <c r="D4540" s="9"/>
    </row>
    <row r="4541" spans="4:4">
      <c r="D4541" s="9"/>
    </row>
    <row r="4542" spans="4:4">
      <c r="D4542" s="9"/>
    </row>
    <row r="4543" spans="4:4">
      <c r="D4543" s="9"/>
    </row>
    <row r="4544" spans="4:4">
      <c r="D4544" s="9"/>
    </row>
    <row r="4545" spans="4:4">
      <c r="D4545" s="9"/>
    </row>
    <row r="4546" spans="4:4">
      <c r="D4546" s="9"/>
    </row>
    <row r="4547" spans="4:4">
      <c r="D4547" s="9"/>
    </row>
    <row r="4548" spans="4:4">
      <c r="D4548" s="9"/>
    </row>
    <row r="4549" spans="4:4">
      <c r="D4549" s="9"/>
    </row>
    <row r="4550" spans="4:4">
      <c r="D4550" s="9"/>
    </row>
    <row r="4551" spans="4:4">
      <c r="D4551" s="9"/>
    </row>
    <row r="4552" spans="4:4">
      <c r="D4552" s="9"/>
    </row>
    <row r="4553" spans="4:4">
      <c r="D4553" s="9"/>
    </row>
    <row r="4554" spans="4:4">
      <c r="D4554" s="9"/>
    </row>
    <row r="4555" spans="4:4">
      <c r="D4555" s="9"/>
    </row>
    <row r="4556" spans="4:4">
      <c r="D4556" s="9"/>
    </row>
    <row r="4557" spans="4:4">
      <c r="D4557" s="9"/>
    </row>
    <row r="4558" spans="4:4">
      <c r="D4558" s="9"/>
    </row>
    <row r="4559" spans="4:4">
      <c r="D4559" s="9"/>
    </row>
    <row r="4560" spans="4:4">
      <c r="D4560" s="9"/>
    </row>
    <row r="4561" spans="4:4">
      <c r="D4561" s="9"/>
    </row>
    <row r="4562" spans="4:4">
      <c r="D4562" s="9"/>
    </row>
    <row r="4563" spans="4:4">
      <c r="D4563" s="9"/>
    </row>
    <row r="4564" spans="4:4">
      <c r="D4564" s="9"/>
    </row>
    <row r="4565" spans="4:4">
      <c r="D4565" s="9"/>
    </row>
    <row r="4566" spans="4:4">
      <c r="D4566" s="9"/>
    </row>
    <row r="4567" spans="4:4">
      <c r="D4567" s="9"/>
    </row>
    <row r="4568" spans="4:4">
      <c r="D4568" s="9"/>
    </row>
    <row r="4569" spans="4:4">
      <c r="D4569" s="9"/>
    </row>
    <row r="4570" spans="4:4">
      <c r="D4570" s="9"/>
    </row>
    <row r="4571" spans="4:4">
      <c r="D4571" s="9"/>
    </row>
    <row r="4572" spans="4:4">
      <c r="D4572" s="9"/>
    </row>
    <row r="4573" spans="4:4">
      <c r="D4573" s="9"/>
    </row>
    <row r="4574" spans="4:4">
      <c r="D4574" s="9"/>
    </row>
    <row r="4575" spans="4:4">
      <c r="D4575" s="9"/>
    </row>
    <row r="4576" spans="4:4">
      <c r="D4576" s="9"/>
    </row>
    <row r="4577" spans="4:4">
      <c r="D4577" s="9"/>
    </row>
    <row r="4578" spans="4:4">
      <c r="D4578" s="9"/>
    </row>
    <row r="4579" spans="4:4">
      <c r="D4579" s="9"/>
    </row>
    <row r="4580" spans="4:4">
      <c r="D4580" s="9"/>
    </row>
    <row r="4581" spans="4:4">
      <c r="D4581" s="9"/>
    </row>
    <row r="4582" spans="4:4">
      <c r="D4582" s="9"/>
    </row>
    <row r="4583" spans="4:4">
      <c r="D4583" s="9"/>
    </row>
    <row r="4584" spans="4:4">
      <c r="D4584" s="9"/>
    </row>
    <row r="4585" spans="4:4">
      <c r="D4585" s="9"/>
    </row>
    <row r="4586" spans="4:4">
      <c r="D4586" s="9"/>
    </row>
    <row r="4587" spans="4:4">
      <c r="D4587" s="9"/>
    </row>
    <row r="4588" spans="4:4">
      <c r="D4588" s="9"/>
    </row>
    <row r="4589" spans="4:4">
      <c r="D4589" s="9"/>
    </row>
    <row r="4590" spans="4:4">
      <c r="D4590" s="9"/>
    </row>
    <row r="4591" spans="4:4">
      <c r="D4591" s="9"/>
    </row>
    <row r="4592" spans="4:4">
      <c r="D4592" s="9"/>
    </row>
    <row r="4593" spans="4:4">
      <c r="D4593" s="9"/>
    </row>
    <row r="4594" spans="4:4">
      <c r="D4594" s="9"/>
    </row>
    <row r="4595" spans="4:4">
      <c r="D4595" s="9"/>
    </row>
    <row r="4596" spans="4:4">
      <c r="D4596" s="9"/>
    </row>
    <row r="4597" spans="4:4">
      <c r="D4597" s="9"/>
    </row>
    <row r="4598" spans="4:4">
      <c r="D4598" s="9"/>
    </row>
    <row r="4599" spans="4:4">
      <c r="D4599" s="9"/>
    </row>
    <row r="4600" spans="4:4">
      <c r="D4600" s="9"/>
    </row>
    <row r="4601" spans="4:4">
      <c r="D4601" s="9"/>
    </row>
    <row r="4602" spans="4:4">
      <c r="D4602" s="9"/>
    </row>
    <row r="4603" spans="4:4">
      <c r="D4603" s="9"/>
    </row>
    <row r="4604" spans="4:4">
      <c r="D4604" s="9"/>
    </row>
    <row r="4605" spans="4:4">
      <c r="D4605" s="9"/>
    </row>
    <row r="4606" spans="4:4">
      <c r="D4606" s="9"/>
    </row>
    <row r="4607" spans="4:4">
      <c r="D4607" s="9"/>
    </row>
    <row r="4608" spans="4:4">
      <c r="D4608" s="9"/>
    </row>
    <row r="4609" spans="4:4">
      <c r="D4609" s="9"/>
    </row>
    <row r="4610" spans="4:4">
      <c r="D4610" s="9"/>
    </row>
    <row r="4611" spans="4:4">
      <c r="D4611" s="9"/>
    </row>
    <row r="4612" spans="4:4">
      <c r="D4612" s="9"/>
    </row>
    <row r="4613" spans="4:4">
      <c r="D4613" s="9"/>
    </row>
    <row r="4614" spans="4:4">
      <c r="D4614" s="9"/>
    </row>
    <row r="4615" spans="4:4">
      <c r="D4615" s="9"/>
    </row>
    <row r="4616" spans="4:4">
      <c r="D4616" s="9"/>
    </row>
    <row r="4617" spans="4:4">
      <c r="D4617" s="9"/>
    </row>
    <row r="4618" spans="4:4">
      <c r="D4618" s="9"/>
    </row>
    <row r="4619" spans="4:4">
      <c r="D4619" s="9"/>
    </row>
    <row r="4620" spans="4:4">
      <c r="D4620" s="9"/>
    </row>
    <row r="4621" spans="4:4">
      <c r="D4621" s="9"/>
    </row>
    <row r="4622" spans="4:4">
      <c r="D4622" s="9"/>
    </row>
    <row r="4623" spans="4:4">
      <c r="D4623" s="9"/>
    </row>
    <row r="4624" spans="4:4">
      <c r="D4624" s="9"/>
    </row>
    <row r="4625" spans="4:4">
      <c r="D4625" s="9"/>
    </row>
    <row r="4626" spans="4:4">
      <c r="D4626" s="9"/>
    </row>
    <row r="4627" spans="4:4">
      <c r="D4627" s="9"/>
    </row>
    <row r="4628" spans="4:4">
      <c r="D4628" s="9"/>
    </row>
    <row r="4629" spans="4:4">
      <c r="D4629" s="9"/>
    </row>
    <row r="4630" spans="4:4">
      <c r="D4630" s="9"/>
    </row>
    <row r="4631" spans="4:4">
      <c r="D4631" s="9"/>
    </row>
    <row r="4632" spans="4:4">
      <c r="D4632" s="9"/>
    </row>
    <row r="4633" spans="4:4">
      <c r="D4633" s="9"/>
    </row>
    <row r="4634" spans="4:4">
      <c r="D4634" s="9"/>
    </row>
    <row r="4635" spans="4:4">
      <c r="D4635" s="9"/>
    </row>
    <row r="4636" spans="4:4">
      <c r="D4636" s="9"/>
    </row>
    <row r="4637" spans="4:4">
      <c r="D4637" s="9"/>
    </row>
    <row r="4638" spans="4:4">
      <c r="D4638" s="9"/>
    </row>
    <row r="4639" spans="4:4">
      <c r="D4639" s="9"/>
    </row>
    <row r="4640" spans="4:4">
      <c r="D4640" s="9"/>
    </row>
    <row r="4641" spans="4:4">
      <c r="D4641" s="9"/>
    </row>
    <row r="4642" spans="4:4">
      <c r="D4642" s="9"/>
    </row>
    <row r="4643" spans="4:4">
      <c r="D4643" s="9"/>
    </row>
    <row r="4644" spans="4:4">
      <c r="D4644" s="9"/>
    </row>
    <row r="4645" spans="4:4">
      <c r="D4645" s="9"/>
    </row>
    <row r="4646" spans="4:4">
      <c r="D4646" s="9"/>
    </row>
    <row r="4647" spans="4:4">
      <c r="D4647" s="9"/>
    </row>
    <row r="4648" spans="4:4">
      <c r="D4648" s="9"/>
    </row>
    <row r="4649" spans="4:4">
      <c r="D4649" s="9"/>
    </row>
    <row r="4650" spans="4:4">
      <c r="D4650" s="9"/>
    </row>
    <row r="4651" spans="4:4">
      <c r="D4651" s="9"/>
    </row>
    <row r="4652" spans="4:4">
      <c r="D4652" s="9"/>
    </row>
    <row r="4653" spans="4:4">
      <c r="D4653" s="9"/>
    </row>
    <row r="4654" spans="4:4">
      <c r="D4654" s="9"/>
    </row>
    <row r="4655" spans="4:4">
      <c r="D4655" s="9"/>
    </row>
    <row r="4656" spans="4:4">
      <c r="D4656" s="9"/>
    </row>
    <row r="4657" spans="4:4">
      <c r="D4657" s="9"/>
    </row>
    <row r="4658" spans="4:4">
      <c r="D4658" s="9"/>
    </row>
    <row r="4659" spans="4:4">
      <c r="D4659" s="9"/>
    </row>
    <row r="4660" spans="4:4">
      <c r="D4660" s="9"/>
    </row>
    <row r="4661" spans="4:4">
      <c r="D4661" s="9"/>
    </row>
    <row r="4662" spans="4:4">
      <c r="D4662" s="9"/>
    </row>
    <row r="4663" spans="4:4">
      <c r="D4663" s="9"/>
    </row>
    <row r="4664" spans="4:4">
      <c r="D4664" s="9"/>
    </row>
    <row r="4665" spans="4:4">
      <c r="D4665" s="9"/>
    </row>
    <row r="4666" spans="4:4">
      <c r="D4666" s="9"/>
    </row>
    <row r="4667" spans="4:4">
      <c r="D4667" s="9"/>
    </row>
    <row r="4668" spans="4:4">
      <c r="D4668" s="9"/>
    </row>
    <row r="4669" spans="4:4">
      <c r="D4669" s="9"/>
    </row>
    <row r="4670" spans="4:4">
      <c r="D4670" s="9"/>
    </row>
    <row r="4671" spans="4:4">
      <c r="D4671" s="9"/>
    </row>
    <row r="4672" spans="4:4">
      <c r="D4672" s="9"/>
    </row>
    <row r="4673" spans="4:4">
      <c r="D4673" s="9"/>
    </row>
    <row r="4674" spans="4:4">
      <c r="D4674" s="9"/>
    </row>
    <row r="4675" spans="4:4">
      <c r="D4675" s="9"/>
    </row>
    <row r="4676" spans="4:4">
      <c r="D4676" s="9"/>
    </row>
    <row r="4677" spans="4:4">
      <c r="D4677" s="9"/>
    </row>
    <row r="4678" spans="4:4">
      <c r="D4678" s="9"/>
    </row>
    <row r="4679" spans="4:4">
      <c r="D4679" s="9"/>
    </row>
    <row r="4680" spans="4:4">
      <c r="D4680" s="9"/>
    </row>
    <row r="4681" spans="4:4">
      <c r="D4681" s="9"/>
    </row>
    <row r="4682" spans="4:4">
      <c r="D4682" s="9"/>
    </row>
    <row r="4683" spans="4:4">
      <c r="D4683" s="9"/>
    </row>
    <row r="4684" spans="4:4">
      <c r="D4684" s="9"/>
    </row>
    <row r="4685" spans="4:4">
      <c r="D4685" s="9"/>
    </row>
    <row r="4686" spans="4:4">
      <c r="D4686" s="9"/>
    </row>
    <row r="4687" spans="4:4">
      <c r="D4687" s="9"/>
    </row>
    <row r="4688" spans="4:4">
      <c r="D4688" s="9"/>
    </row>
    <row r="4689" spans="4:4">
      <c r="D4689" s="9"/>
    </row>
    <row r="4690" spans="4:4">
      <c r="D4690" s="9"/>
    </row>
    <row r="4691" spans="4:4">
      <c r="D4691" s="9"/>
    </row>
    <row r="4692" spans="4:4">
      <c r="D4692" s="9"/>
    </row>
    <row r="4693" spans="4:4">
      <c r="D4693" s="9"/>
    </row>
    <row r="4694" spans="4:4">
      <c r="D4694" s="9"/>
    </row>
    <row r="4695" spans="4:4">
      <c r="D4695" s="9"/>
    </row>
    <row r="4696" spans="4:4">
      <c r="D4696" s="9"/>
    </row>
    <row r="4697" spans="4:4">
      <c r="D4697" s="9"/>
    </row>
    <row r="4698" spans="4:4">
      <c r="D4698" s="9"/>
    </row>
    <row r="4699" spans="4:4">
      <c r="D4699" s="9"/>
    </row>
    <row r="4700" spans="4:4">
      <c r="D4700" s="9"/>
    </row>
    <row r="4701" spans="4:4">
      <c r="D4701" s="9"/>
    </row>
    <row r="4702" spans="4:4">
      <c r="D4702" s="9"/>
    </row>
    <row r="4703" spans="4:4">
      <c r="D4703" s="9"/>
    </row>
    <row r="4704" spans="4:4">
      <c r="D4704" s="9"/>
    </row>
    <row r="4705" spans="4:4">
      <c r="D4705" s="9"/>
    </row>
    <row r="4706" spans="4:4">
      <c r="D4706" s="9"/>
    </row>
    <row r="4707" spans="4:4">
      <c r="D4707" s="9"/>
    </row>
    <row r="4708" spans="4:4">
      <c r="D4708" s="9"/>
    </row>
    <row r="4709" spans="4:4">
      <c r="D4709" s="9"/>
    </row>
    <row r="4710" spans="4:4">
      <c r="D4710" s="9"/>
    </row>
    <row r="4711" spans="4:4">
      <c r="D4711" s="9"/>
    </row>
    <row r="4712" spans="4:4">
      <c r="D4712" s="9"/>
    </row>
    <row r="4713" spans="4:4">
      <c r="D4713" s="9"/>
    </row>
    <row r="4714" spans="4:4">
      <c r="D4714" s="9"/>
    </row>
    <row r="4715" spans="4:4">
      <c r="D4715" s="9"/>
    </row>
    <row r="4716" spans="4:4">
      <c r="D4716" s="9"/>
    </row>
    <row r="4717" spans="4:4">
      <c r="D4717" s="9"/>
    </row>
    <row r="4718" spans="4:4">
      <c r="D4718" s="9"/>
    </row>
    <row r="4719" spans="4:4">
      <c r="D4719" s="9"/>
    </row>
    <row r="4720" spans="4:4">
      <c r="D4720" s="9"/>
    </row>
    <row r="4721" spans="4:4">
      <c r="D4721" s="9"/>
    </row>
    <row r="4722" spans="4:4">
      <c r="D4722" s="9"/>
    </row>
    <row r="4723" spans="4:4">
      <c r="D4723" s="9"/>
    </row>
    <row r="4724" spans="4:4">
      <c r="D4724" s="9"/>
    </row>
    <row r="4725" spans="4:4">
      <c r="D4725" s="9"/>
    </row>
    <row r="4726" spans="4:4">
      <c r="D4726" s="9"/>
    </row>
    <row r="4727" spans="4:4">
      <c r="D4727" s="9"/>
    </row>
    <row r="4728" spans="4:4">
      <c r="D4728" s="9"/>
    </row>
    <row r="4729" spans="4:4">
      <c r="D4729" s="9"/>
    </row>
    <row r="4730" spans="4:4">
      <c r="D4730" s="9"/>
    </row>
    <row r="4731" spans="4:4">
      <c r="D4731" s="9"/>
    </row>
    <row r="4732" spans="4:4">
      <c r="D4732" s="9"/>
    </row>
    <row r="4733" spans="4:4">
      <c r="D4733" s="9"/>
    </row>
    <row r="4734" spans="4:4">
      <c r="D4734" s="9"/>
    </row>
    <row r="4735" spans="4:4">
      <c r="D4735" s="9"/>
    </row>
    <row r="4736" spans="4:4">
      <c r="D4736" s="9"/>
    </row>
    <row r="4737" spans="4:4">
      <c r="D4737" s="9"/>
    </row>
    <row r="4738" spans="4:4">
      <c r="D4738" s="9"/>
    </row>
    <row r="4739" spans="4:4">
      <c r="D4739" s="9"/>
    </row>
    <row r="4740" spans="4:4">
      <c r="D4740" s="9"/>
    </row>
    <row r="4741" spans="4:4">
      <c r="D4741" s="9"/>
    </row>
    <row r="4742" spans="4:4">
      <c r="D4742" s="9"/>
    </row>
    <row r="4743" spans="4:4">
      <c r="D4743" s="9"/>
    </row>
    <row r="4744" spans="4:4">
      <c r="D4744" s="9"/>
    </row>
    <row r="4745" spans="4:4">
      <c r="D4745" s="9"/>
    </row>
    <row r="4746" spans="4:4">
      <c r="D4746" s="9"/>
    </row>
    <row r="4747" spans="4:4">
      <c r="D4747" s="9"/>
    </row>
    <row r="4748" spans="4:4">
      <c r="D4748" s="9"/>
    </row>
    <row r="4749" spans="4:4">
      <c r="D4749" s="9"/>
    </row>
    <row r="4750" spans="4:4">
      <c r="D4750" s="9"/>
    </row>
    <row r="4751" spans="4:4">
      <c r="D4751" s="9"/>
    </row>
    <row r="4752" spans="4:4">
      <c r="D4752" s="9"/>
    </row>
    <row r="4753" spans="4:4">
      <c r="D4753" s="9"/>
    </row>
    <row r="4754" spans="4:4">
      <c r="D4754" s="9"/>
    </row>
    <row r="4755" spans="4:4">
      <c r="D4755" s="9"/>
    </row>
    <row r="4756" spans="4:4">
      <c r="D4756" s="9"/>
    </row>
    <row r="4757" spans="4:4">
      <c r="D4757" s="9"/>
    </row>
    <row r="4758" spans="4:4">
      <c r="D4758" s="9"/>
    </row>
    <row r="4759" spans="4:4">
      <c r="D4759" s="9"/>
    </row>
    <row r="4760" spans="4:4">
      <c r="D4760" s="9"/>
    </row>
    <row r="4761" spans="4:4">
      <c r="D4761" s="9"/>
    </row>
    <row r="4762" spans="4:4">
      <c r="D4762" s="9"/>
    </row>
    <row r="4763" spans="4:4">
      <c r="D4763" s="9"/>
    </row>
    <row r="4764" spans="4:4">
      <c r="D4764" s="9"/>
    </row>
    <row r="4765" spans="4:4">
      <c r="D4765" s="9"/>
    </row>
    <row r="4766" spans="4:4">
      <c r="D4766" s="9"/>
    </row>
    <row r="4767" spans="4:4">
      <c r="D4767" s="9"/>
    </row>
    <row r="4768" spans="4:4">
      <c r="D4768" s="9"/>
    </row>
    <row r="4769" spans="4:4">
      <c r="D4769" s="9"/>
    </row>
    <row r="4770" spans="4:4">
      <c r="D4770" s="9"/>
    </row>
    <row r="4771" spans="4:4">
      <c r="D4771" s="9"/>
    </row>
    <row r="4772" spans="4:4">
      <c r="D4772" s="9"/>
    </row>
    <row r="4773" spans="4:4">
      <c r="D4773" s="9"/>
    </row>
    <row r="4774" spans="4:4">
      <c r="D4774" s="9"/>
    </row>
    <row r="4775" spans="4:4">
      <c r="D4775" s="9"/>
    </row>
    <row r="4776" spans="4:4">
      <c r="D4776" s="9"/>
    </row>
    <row r="4777" spans="4:4">
      <c r="D4777" s="9"/>
    </row>
    <row r="4778" spans="4:4">
      <c r="D4778" s="9"/>
    </row>
    <row r="4779" spans="4:4">
      <c r="D4779" s="9"/>
    </row>
    <row r="4780" spans="4:4">
      <c r="D4780" s="9"/>
    </row>
    <row r="4781" spans="4:4">
      <c r="D4781" s="9"/>
    </row>
    <row r="4782" spans="4:4">
      <c r="D4782" s="9"/>
    </row>
    <row r="4783" spans="4:4">
      <c r="D4783" s="9"/>
    </row>
    <row r="4784" spans="4:4">
      <c r="D4784" s="9"/>
    </row>
    <row r="4785" spans="4:4">
      <c r="D4785" s="9"/>
    </row>
    <row r="4786" spans="4:4">
      <c r="D4786" s="9"/>
    </row>
    <row r="4787" spans="4:4">
      <c r="D4787" s="9"/>
    </row>
    <row r="4788" spans="4:4">
      <c r="D4788" s="9"/>
    </row>
    <row r="4789" spans="4:4">
      <c r="D4789" s="9"/>
    </row>
    <row r="4790" spans="4:4">
      <c r="D4790" s="9"/>
    </row>
    <row r="4791" spans="4:4">
      <c r="D4791" s="9"/>
    </row>
    <row r="4792" spans="4:4">
      <c r="D4792" s="9"/>
    </row>
    <row r="4793" spans="4:4">
      <c r="D4793" s="9"/>
    </row>
    <row r="4794" spans="4:4">
      <c r="D4794" s="9"/>
    </row>
    <row r="4795" spans="4:4">
      <c r="D4795" s="9"/>
    </row>
    <row r="4796" spans="4:4">
      <c r="D4796" s="9"/>
    </row>
    <row r="4797" spans="4:4">
      <c r="D4797" s="9"/>
    </row>
    <row r="4798" spans="4:4">
      <c r="D4798" s="9"/>
    </row>
    <row r="4799" spans="4:4">
      <c r="D4799" s="9"/>
    </row>
    <row r="4800" spans="4:4">
      <c r="D4800" s="9"/>
    </row>
    <row r="4801" spans="4:4">
      <c r="D4801" s="9"/>
    </row>
    <row r="4802" spans="4:4">
      <c r="D4802" s="9"/>
    </row>
    <row r="4803" spans="4:4">
      <c r="D4803" s="9"/>
    </row>
    <row r="4804" spans="4:4">
      <c r="D4804" s="9"/>
    </row>
    <row r="4805" spans="4:4">
      <c r="D4805" s="9"/>
    </row>
    <row r="4806" spans="4:4">
      <c r="D4806" s="9"/>
    </row>
    <row r="4807" spans="4:4">
      <c r="D4807" s="9"/>
    </row>
    <row r="4808" spans="4:4">
      <c r="D4808" s="9"/>
    </row>
    <row r="4809" spans="4:4">
      <c r="D4809" s="9"/>
    </row>
    <row r="4810" spans="4:4">
      <c r="D4810" s="9"/>
    </row>
    <row r="4811" spans="4:4">
      <c r="D4811" s="9"/>
    </row>
    <row r="4812" spans="4:4">
      <c r="D4812" s="9"/>
    </row>
    <row r="4813" spans="4:4">
      <c r="D4813" s="9"/>
    </row>
    <row r="4814" spans="4:4">
      <c r="D4814" s="9"/>
    </row>
    <row r="4815" spans="4:4">
      <c r="D4815" s="9"/>
    </row>
    <row r="4816" spans="4:4">
      <c r="D4816" s="9"/>
    </row>
    <row r="4817" spans="4:4">
      <c r="D4817" s="9"/>
    </row>
    <row r="4818" spans="4:4">
      <c r="D4818" s="9"/>
    </row>
    <row r="4819" spans="4:4">
      <c r="D4819" s="9"/>
    </row>
    <row r="4820" spans="4:4">
      <c r="D4820" s="9"/>
    </row>
    <row r="4821" spans="4:4">
      <c r="D4821" s="9"/>
    </row>
    <row r="4822" spans="4:4">
      <c r="D4822" s="9"/>
    </row>
    <row r="4823" spans="4:4">
      <c r="D4823" s="9"/>
    </row>
    <row r="4824" spans="4:4">
      <c r="D4824" s="9"/>
    </row>
    <row r="4825" spans="4:4">
      <c r="D4825" s="9"/>
    </row>
    <row r="4826" spans="4:4">
      <c r="D4826" s="9"/>
    </row>
    <row r="4827" spans="4:4">
      <c r="D4827" s="9"/>
    </row>
    <row r="4828" spans="4:4">
      <c r="D4828" s="9"/>
    </row>
    <row r="4829" spans="4:4">
      <c r="D4829" s="9"/>
    </row>
    <row r="4830" spans="4:4">
      <c r="D4830" s="9"/>
    </row>
    <row r="4831" spans="4:4">
      <c r="D4831" s="9"/>
    </row>
    <row r="4832" spans="4:4">
      <c r="D4832" s="9"/>
    </row>
    <row r="4833" spans="4:4">
      <c r="D4833" s="9"/>
    </row>
    <row r="4834" spans="4:4">
      <c r="D4834" s="9"/>
    </row>
    <row r="4835" spans="4:4">
      <c r="D4835" s="9"/>
    </row>
    <row r="4836" spans="4:4">
      <c r="D4836" s="9"/>
    </row>
    <row r="4837" spans="4:4">
      <c r="D4837" s="9"/>
    </row>
    <row r="4838" spans="4:4">
      <c r="D4838" s="9"/>
    </row>
    <row r="4839" spans="4:4">
      <c r="D4839" s="9"/>
    </row>
    <row r="4840" spans="4:4">
      <c r="D4840" s="9"/>
    </row>
    <row r="4841" spans="4:4">
      <c r="D4841" s="9"/>
    </row>
    <row r="4842" spans="4:4">
      <c r="D4842" s="9"/>
    </row>
    <row r="4843" spans="4:4">
      <c r="D4843" s="9"/>
    </row>
    <row r="4844" spans="4:4">
      <c r="D4844" s="9"/>
    </row>
    <row r="4845" spans="4:4">
      <c r="D4845" s="9"/>
    </row>
    <row r="4846" spans="4:4">
      <c r="D4846" s="9"/>
    </row>
    <row r="4847" spans="4:4">
      <c r="D4847" s="9"/>
    </row>
    <row r="4848" spans="4:4">
      <c r="D4848" s="9"/>
    </row>
    <row r="4849" spans="4:4">
      <c r="D4849" s="9"/>
    </row>
    <row r="4850" spans="4:4">
      <c r="D4850" s="9"/>
    </row>
    <row r="4851" spans="4:4">
      <c r="D4851" s="9"/>
    </row>
    <row r="4852" spans="4:4">
      <c r="D4852" s="9"/>
    </row>
    <row r="4853" spans="4:4">
      <c r="D4853" s="9"/>
    </row>
    <row r="4854" spans="4:4">
      <c r="D4854" s="9"/>
    </row>
    <row r="4855" spans="4:4">
      <c r="D4855" s="9"/>
    </row>
    <row r="4856" spans="4:4">
      <c r="D4856" s="9"/>
    </row>
    <row r="4857" spans="4:4">
      <c r="D4857" s="9"/>
    </row>
    <row r="4858" spans="4:4">
      <c r="D4858" s="9"/>
    </row>
    <row r="4859" spans="4:4">
      <c r="D4859" s="9"/>
    </row>
    <row r="4860" spans="4:4">
      <c r="D4860" s="9"/>
    </row>
    <row r="4861" spans="4:4">
      <c r="D4861" s="9"/>
    </row>
    <row r="4862" spans="4:4">
      <c r="D4862" s="9"/>
    </row>
    <row r="4863" spans="4:4">
      <c r="D4863" s="9"/>
    </row>
    <row r="4864" spans="4:4">
      <c r="D4864" s="9"/>
    </row>
    <row r="4865" spans="4:4">
      <c r="D4865" s="9"/>
    </row>
    <row r="4866" spans="4:4">
      <c r="D4866" s="9"/>
    </row>
    <row r="4867" spans="4:4">
      <c r="D4867" s="9"/>
    </row>
    <row r="4868" spans="4:4">
      <c r="D4868" s="9"/>
    </row>
    <row r="4869" spans="4:4">
      <c r="D4869" s="9"/>
    </row>
    <row r="4870" spans="4:4">
      <c r="D4870" s="9"/>
    </row>
    <row r="4871" spans="4:4">
      <c r="D4871" s="9"/>
    </row>
    <row r="4872" spans="4:4">
      <c r="D4872" s="9"/>
    </row>
    <row r="4873" spans="4:4">
      <c r="D4873" s="9"/>
    </row>
    <row r="4874" spans="4:4">
      <c r="D4874" s="9"/>
    </row>
    <row r="4875" spans="4:4">
      <c r="D4875" s="9"/>
    </row>
    <row r="4876" spans="4:4">
      <c r="D4876" s="9"/>
    </row>
    <row r="4877" spans="4:4">
      <c r="D4877" s="9"/>
    </row>
    <row r="4878" spans="4:4">
      <c r="D4878" s="9"/>
    </row>
    <row r="4879" spans="4:4">
      <c r="D4879" s="9"/>
    </row>
    <row r="4880" spans="4:4">
      <c r="D4880" s="9"/>
    </row>
    <row r="4881" spans="4:4">
      <c r="D4881" s="9"/>
    </row>
    <row r="4882" spans="4:4">
      <c r="D4882" s="9"/>
    </row>
    <row r="4883" spans="4:4">
      <c r="D4883" s="9"/>
    </row>
    <row r="4884" spans="4:4">
      <c r="D4884" s="9"/>
    </row>
    <row r="4885" spans="4:4">
      <c r="D4885" s="9"/>
    </row>
    <row r="4886" spans="4:4">
      <c r="D4886" s="9"/>
    </row>
    <row r="4887" spans="4:4">
      <c r="D4887" s="9"/>
    </row>
    <row r="4888" spans="4:4">
      <c r="D4888" s="9"/>
    </row>
    <row r="4889" spans="4:4">
      <c r="D4889" s="9"/>
    </row>
    <row r="4890" spans="4:4">
      <c r="D4890" s="9"/>
    </row>
    <row r="4891" spans="4:4">
      <c r="D4891" s="9"/>
    </row>
    <row r="4892" spans="4:4">
      <c r="D4892" s="9"/>
    </row>
    <row r="4893" spans="4:4">
      <c r="D4893" s="9"/>
    </row>
    <row r="4894" spans="4:4">
      <c r="D4894" s="9"/>
    </row>
    <row r="4895" spans="4:4">
      <c r="D4895" s="9"/>
    </row>
    <row r="4896" spans="4:4">
      <c r="D4896" s="9"/>
    </row>
    <row r="4897" spans="4:4">
      <c r="D4897" s="9"/>
    </row>
    <row r="4898" spans="4:4">
      <c r="D4898" s="9"/>
    </row>
    <row r="4899" spans="4:4">
      <c r="D4899" s="9"/>
    </row>
    <row r="4900" spans="4:4">
      <c r="D4900" s="9"/>
    </row>
    <row r="4901" spans="4:4">
      <c r="D4901" s="9"/>
    </row>
    <row r="4902" spans="4:4">
      <c r="D4902" s="9"/>
    </row>
    <row r="4903" spans="4:4">
      <c r="D4903" s="9"/>
    </row>
    <row r="4904" spans="4:4">
      <c r="D4904" s="9"/>
    </row>
    <row r="4905" spans="4:4">
      <c r="D4905" s="9"/>
    </row>
    <row r="4906" spans="4:4">
      <c r="D4906" s="9"/>
    </row>
    <row r="4907" spans="4:4">
      <c r="D4907" s="9"/>
    </row>
    <row r="4908" spans="4:4">
      <c r="D4908" s="9"/>
    </row>
    <row r="4909" spans="4:4">
      <c r="D4909" s="9"/>
    </row>
    <row r="4910" spans="4:4">
      <c r="D4910" s="9"/>
    </row>
    <row r="4911" spans="4:4">
      <c r="D4911" s="9"/>
    </row>
    <row r="4912" spans="4:4">
      <c r="D4912" s="9"/>
    </row>
    <row r="4913" spans="4:4">
      <c r="D4913" s="9"/>
    </row>
    <row r="4914" spans="4:4">
      <c r="D4914" s="9"/>
    </row>
    <row r="4915" spans="4:4">
      <c r="D4915" s="9"/>
    </row>
    <row r="4916" spans="4:4">
      <c r="D4916" s="9"/>
    </row>
    <row r="4917" spans="4:4">
      <c r="D4917" s="9"/>
    </row>
    <row r="4918" spans="4:4">
      <c r="D4918" s="9"/>
    </row>
    <row r="4919" spans="4:4">
      <c r="D4919" s="9"/>
    </row>
    <row r="4920" spans="4:4">
      <c r="D4920" s="9"/>
    </row>
    <row r="4921" spans="4:4">
      <c r="D4921" s="9"/>
    </row>
    <row r="4922" spans="4:4">
      <c r="D4922" s="9"/>
    </row>
    <row r="4923" spans="4:4">
      <c r="D4923" s="9"/>
    </row>
    <row r="4924" spans="4:4">
      <c r="D4924" s="9"/>
    </row>
    <row r="4925" spans="4:4">
      <c r="D4925" s="9"/>
    </row>
    <row r="4926" spans="4:4">
      <c r="D4926" s="9"/>
    </row>
    <row r="4927" spans="4:4">
      <c r="D4927" s="9"/>
    </row>
    <row r="4928" spans="4:4">
      <c r="D4928" s="9"/>
    </row>
    <row r="4929" spans="4:4">
      <c r="D4929" s="9"/>
    </row>
    <row r="4930" spans="4:4">
      <c r="D4930" s="9"/>
    </row>
    <row r="4931" spans="4:4">
      <c r="D4931" s="9"/>
    </row>
    <row r="4932" spans="4:4">
      <c r="D4932" s="9"/>
    </row>
    <row r="4933" spans="4:4">
      <c r="D4933" s="9"/>
    </row>
    <row r="4934" spans="4:4">
      <c r="D4934" s="9"/>
    </row>
    <row r="4935" spans="4:4">
      <c r="D4935" s="9"/>
    </row>
    <row r="4936" spans="4:4">
      <c r="D4936" s="9"/>
    </row>
    <row r="4937" spans="4:4">
      <c r="D4937" s="9"/>
    </row>
    <row r="4938" spans="4:4">
      <c r="D4938" s="9"/>
    </row>
    <row r="4939" spans="4:4">
      <c r="D4939" s="9"/>
    </row>
    <row r="4940" spans="4:4">
      <c r="D4940" s="9"/>
    </row>
    <row r="4941" spans="4:4">
      <c r="D4941" s="9"/>
    </row>
    <row r="4942" spans="4:4">
      <c r="D4942" s="9"/>
    </row>
    <row r="4943" spans="4:4">
      <c r="D4943" s="9"/>
    </row>
    <row r="4944" spans="4:4">
      <c r="D4944" s="9"/>
    </row>
    <row r="4945" spans="4:4">
      <c r="D4945" s="9"/>
    </row>
    <row r="4946" spans="4:4">
      <c r="D4946" s="9"/>
    </row>
    <row r="4947" spans="4:4">
      <c r="D4947" s="9"/>
    </row>
    <row r="4948" spans="4:4">
      <c r="D4948" s="9"/>
    </row>
    <row r="4949" spans="4:4">
      <c r="D4949" s="9"/>
    </row>
    <row r="4950" spans="4:4">
      <c r="D4950" s="9"/>
    </row>
    <row r="4951" spans="4:4">
      <c r="D4951" s="9"/>
    </row>
    <row r="4952" spans="4:4">
      <c r="D4952" s="9"/>
    </row>
    <row r="4953" spans="4:4">
      <c r="D4953" s="9"/>
    </row>
    <row r="4954" spans="4:4">
      <c r="D4954" s="9"/>
    </row>
    <row r="4955" spans="4:4">
      <c r="D4955" s="9"/>
    </row>
    <row r="4956" spans="4:4">
      <c r="D4956" s="9"/>
    </row>
    <row r="4957" spans="4:4">
      <c r="D4957" s="9"/>
    </row>
    <row r="4958" spans="4:4">
      <c r="D4958" s="9"/>
    </row>
    <row r="4959" spans="4:4">
      <c r="D4959" s="9"/>
    </row>
    <row r="4960" spans="4:4">
      <c r="D4960" s="9"/>
    </row>
    <row r="4961" spans="4:4">
      <c r="D4961" s="9"/>
    </row>
    <row r="4962" spans="4:4">
      <c r="D4962" s="9"/>
    </row>
    <row r="4963" spans="4:4">
      <c r="D4963" s="9"/>
    </row>
    <row r="4964" spans="4:4">
      <c r="D4964" s="9"/>
    </row>
    <row r="4965" spans="4:4">
      <c r="D4965" s="9"/>
    </row>
    <row r="4966" spans="4:4">
      <c r="D4966" s="9"/>
    </row>
    <row r="4967" spans="4:4">
      <c r="D4967" s="9"/>
    </row>
    <row r="4968" spans="4:4">
      <c r="D4968" s="9"/>
    </row>
    <row r="4969" spans="4:4">
      <c r="D4969" s="9"/>
    </row>
    <row r="4970" spans="4:4">
      <c r="D4970" s="9"/>
    </row>
    <row r="4971" spans="4:4">
      <c r="D4971" s="9"/>
    </row>
    <row r="4972" spans="4:4">
      <c r="D4972" s="9"/>
    </row>
    <row r="4973" spans="4:4">
      <c r="D4973" s="9"/>
    </row>
    <row r="4974" spans="4:4">
      <c r="D4974" s="9"/>
    </row>
    <row r="4975" spans="4:4">
      <c r="D4975" s="9"/>
    </row>
    <row r="4976" spans="4:4">
      <c r="D4976" s="9"/>
    </row>
    <row r="4977" spans="4:4">
      <c r="D4977" s="9"/>
    </row>
    <row r="4978" spans="4:4">
      <c r="D4978" s="9"/>
    </row>
    <row r="4979" spans="4:4">
      <c r="D4979" s="9"/>
    </row>
    <row r="4980" spans="4:4">
      <c r="D4980" s="9"/>
    </row>
    <row r="4981" spans="4:4">
      <c r="D4981" s="9"/>
    </row>
    <row r="4982" spans="4:4">
      <c r="D4982" s="9"/>
    </row>
    <row r="4983" spans="4:4">
      <c r="D4983" s="9"/>
    </row>
    <row r="4984" spans="4:4">
      <c r="D4984" s="9"/>
    </row>
    <row r="4985" spans="4:4">
      <c r="D4985" s="9"/>
    </row>
    <row r="4986" spans="4:4">
      <c r="D4986" s="9"/>
    </row>
    <row r="4987" spans="4:4">
      <c r="D4987" s="9"/>
    </row>
    <row r="4988" spans="4:4">
      <c r="D4988" s="9"/>
    </row>
    <row r="4989" spans="4:4">
      <c r="D4989" s="9"/>
    </row>
    <row r="4990" spans="4:4">
      <c r="D4990" s="9"/>
    </row>
    <row r="4991" spans="4:4">
      <c r="D4991" s="9"/>
    </row>
    <row r="4992" spans="4:4">
      <c r="D4992" s="9"/>
    </row>
    <row r="4993" spans="4:4">
      <c r="D4993" s="9"/>
    </row>
    <row r="4994" spans="4:4">
      <c r="D4994" s="9"/>
    </row>
    <row r="4995" spans="4:4">
      <c r="D4995" s="9"/>
    </row>
    <row r="4996" spans="4:4">
      <c r="D4996" s="9"/>
    </row>
    <row r="4997" spans="4:4">
      <c r="D4997" s="9"/>
    </row>
    <row r="4998" spans="4:4">
      <c r="D4998" s="9"/>
    </row>
    <row r="4999" spans="4:4">
      <c r="D4999" s="9"/>
    </row>
    <row r="5000" spans="4:4">
      <c r="D5000" s="9"/>
    </row>
  </sheetData>
  <mergeCells count="239">
    <mergeCell ref="C53:G53"/>
    <mergeCell ref="C79:G79"/>
    <mergeCell ref="C75:G75"/>
    <mergeCell ref="C78:G78"/>
    <mergeCell ref="C126:G126"/>
    <mergeCell ref="A1:G1"/>
    <mergeCell ref="C2:G2"/>
    <mergeCell ref="C3:G3"/>
    <mergeCell ref="C4:G4"/>
    <mergeCell ref="C54:G54"/>
    <mergeCell ref="C55:G55"/>
    <mergeCell ref="C43:G43"/>
    <mergeCell ref="C63:G63"/>
    <mergeCell ref="C66:G66"/>
    <mergeCell ref="C125:G125"/>
    <mergeCell ref="C91:G91"/>
    <mergeCell ref="C94:G94"/>
    <mergeCell ref="C113:G113"/>
    <mergeCell ref="C116:G116"/>
    <mergeCell ref="C101:G101"/>
    <mergeCell ref="C121:G121"/>
    <mergeCell ref="C70:G70"/>
    <mergeCell ref="C65:G65"/>
    <mergeCell ref="C122:G122"/>
    <mergeCell ref="C273:G273"/>
    <mergeCell ref="C269:G269"/>
    <mergeCell ref="C266:G266"/>
    <mergeCell ref="C56:G56"/>
    <mergeCell ref="C57:G57"/>
    <mergeCell ref="C62:G62"/>
    <mergeCell ref="C207:G207"/>
    <mergeCell ref="C146:G146"/>
    <mergeCell ref="C64:G64"/>
    <mergeCell ref="C83:G83"/>
    <mergeCell ref="C95:G95"/>
    <mergeCell ref="C90:G90"/>
    <mergeCell ref="C86:G86"/>
    <mergeCell ref="C87:G87"/>
    <mergeCell ref="C82:G82"/>
    <mergeCell ref="C71:G71"/>
    <mergeCell ref="C74:G74"/>
    <mergeCell ref="C210:G210"/>
    <mergeCell ref="C288:G288"/>
    <mergeCell ref="C314:G314"/>
    <mergeCell ref="C395:G395"/>
    <mergeCell ref="C396:G396"/>
    <mergeCell ref="C383:G383"/>
    <mergeCell ref="C392:G392"/>
    <mergeCell ref="C518:G518"/>
    <mergeCell ref="C409:G409"/>
    <mergeCell ref="C415:G415"/>
    <mergeCell ref="C416:G416"/>
    <mergeCell ref="C408:G408"/>
    <mergeCell ref="C397:G397"/>
    <mergeCell ref="C417:G417"/>
    <mergeCell ref="C444:G444"/>
    <mergeCell ref="C506:G506"/>
    <mergeCell ref="C421:G421"/>
    <mergeCell ref="C422:G422"/>
    <mergeCell ref="C507:G507"/>
    <mergeCell ref="C508:G508"/>
    <mergeCell ref="C553:G553"/>
    <mergeCell ref="C547:G547"/>
    <mergeCell ref="C509:G509"/>
    <mergeCell ref="C510:G510"/>
    <mergeCell ref="C631:G631"/>
    <mergeCell ref="C632:G632"/>
    <mergeCell ref="C633:G633"/>
    <mergeCell ref="C652:G652"/>
    <mergeCell ref="C643:G643"/>
    <mergeCell ref="C641:G641"/>
    <mergeCell ref="C511:G511"/>
    <mergeCell ref="C515:G515"/>
    <mergeCell ref="C516:G516"/>
    <mergeCell ref="C556:G556"/>
    <mergeCell ref="C519:G519"/>
    <mergeCell ref="C533:G533"/>
    <mergeCell ref="C537:G537"/>
    <mergeCell ref="C550:G550"/>
    <mergeCell ref="C626:G626"/>
    <mergeCell ref="C581:G581"/>
    <mergeCell ref="C625:G625"/>
    <mergeCell ref="C584:G584"/>
    <mergeCell ref="C608:G608"/>
    <mergeCell ref="C623:G623"/>
    <mergeCell ref="C624:G624"/>
    <mergeCell ref="C644:G644"/>
    <mergeCell ref="C517:G517"/>
    <mergeCell ref="C544:G544"/>
    <mergeCell ref="C718:G718"/>
    <mergeCell ref="C719:G719"/>
    <mergeCell ref="C720:G720"/>
    <mergeCell ref="C661:G661"/>
    <mergeCell ref="C634:G634"/>
    <mergeCell ref="C699:G699"/>
    <mergeCell ref="C689:G689"/>
    <mergeCell ref="C690:G690"/>
    <mergeCell ref="C691:G691"/>
    <mergeCell ref="C694:G694"/>
    <mergeCell ref="C683:G683"/>
    <mergeCell ref="C649:G649"/>
    <mergeCell ref="C640:G640"/>
    <mergeCell ref="C684:G684"/>
    <mergeCell ref="C685:G685"/>
    <mergeCell ref="C671:G671"/>
    <mergeCell ref="C672:G672"/>
    <mergeCell ref="C663:G663"/>
    <mergeCell ref="C669:G669"/>
    <mergeCell ref="C668:G668"/>
    <mergeCell ref="C653:G653"/>
    <mergeCell ref="C660:G660"/>
    <mergeCell ref="C715:G715"/>
    <mergeCell ref="C662:G662"/>
    <mergeCell ref="C693:G693"/>
    <mergeCell ref="C670:G670"/>
    <mergeCell ref="C677:G677"/>
    <mergeCell ref="C686:G686"/>
    <mergeCell ref="C676:G676"/>
    <mergeCell ref="C679:G679"/>
    <mergeCell ref="C708:G708"/>
    <mergeCell ref="C697:G697"/>
    <mergeCell ref="C698:G698"/>
    <mergeCell ref="C711:G711"/>
    <mergeCell ref="C713:G713"/>
    <mergeCell ref="C733:G733"/>
    <mergeCell ref="C737:G737"/>
    <mergeCell ref="C729:G729"/>
    <mergeCell ref="C714:G714"/>
    <mergeCell ref="C675:G675"/>
    <mergeCell ref="C707:G707"/>
    <mergeCell ref="C682:G682"/>
    <mergeCell ref="C692:G692"/>
    <mergeCell ref="C701:G701"/>
    <mergeCell ref="C704:G704"/>
    <mergeCell ref="C705:G705"/>
    <mergeCell ref="C706:G706"/>
    <mergeCell ref="C700:G700"/>
    <mergeCell ref="C678:G678"/>
    <mergeCell ref="C712:G712"/>
    <mergeCell ref="C727:G727"/>
    <mergeCell ref="C728:G728"/>
    <mergeCell ref="C721:G721"/>
    <mergeCell ref="C722:G722"/>
    <mergeCell ref="C725:G725"/>
    <mergeCell ref="C726:G726"/>
    <mergeCell ref="C730:G730"/>
    <mergeCell ref="C738:G738"/>
    <mergeCell ref="C745:G745"/>
    <mergeCell ref="C739:G739"/>
    <mergeCell ref="C740:G740"/>
    <mergeCell ref="C743:G743"/>
    <mergeCell ref="C744:G744"/>
    <mergeCell ref="C734:G734"/>
    <mergeCell ref="C736:G736"/>
    <mergeCell ref="C747:G747"/>
    <mergeCell ref="C746:G746"/>
    <mergeCell ref="C735:G735"/>
    <mergeCell ref="C749:G749"/>
    <mergeCell ref="C750:G750"/>
    <mergeCell ref="C763:G763"/>
    <mergeCell ref="C748:G748"/>
    <mergeCell ref="C759:G759"/>
    <mergeCell ref="C754:G754"/>
    <mergeCell ref="C757:G757"/>
    <mergeCell ref="C758:G758"/>
    <mergeCell ref="C755:G755"/>
    <mergeCell ref="C765:G765"/>
    <mergeCell ref="C766:G766"/>
    <mergeCell ref="C770:G770"/>
    <mergeCell ref="C753:G753"/>
    <mergeCell ref="C760:G760"/>
    <mergeCell ref="C756:G756"/>
    <mergeCell ref="C767:G767"/>
    <mergeCell ref="C768:G768"/>
    <mergeCell ref="C769:G769"/>
    <mergeCell ref="C764:G764"/>
    <mergeCell ref="C775:G775"/>
    <mergeCell ref="C791:G791"/>
    <mergeCell ref="C792:G792"/>
    <mergeCell ref="C804:G804"/>
    <mergeCell ref="C795:G795"/>
    <mergeCell ref="C801:G801"/>
    <mergeCell ref="C811:G811"/>
    <mergeCell ref="C787:G787"/>
    <mergeCell ref="C799:G799"/>
    <mergeCell ref="C796:G796"/>
    <mergeCell ref="C810:G810"/>
    <mergeCell ref="C806:G806"/>
    <mergeCell ref="C809:G809"/>
    <mergeCell ref="C805:G805"/>
    <mergeCell ref="C783:G783"/>
    <mergeCell ref="C784:G784"/>
    <mergeCell ref="C800:G800"/>
    <mergeCell ref="C830:G830"/>
    <mergeCell ref="C818:G818"/>
    <mergeCell ref="C819:G819"/>
    <mergeCell ref="C822:G822"/>
    <mergeCell ref="C856:G856"/>
    <mergeCell ref="C828:G828"/>
    <mergeCell ref="C857:G857"/>
    <mergeCell ref="C776:G776"/>
    <mergeCell ref="C779:G779"/>
    <mergeCell ref="C780:G780"/>
    <mergeCell ref="C788:G788"/>
    <mergeCell ref="C814:G814"/>
    <mergeCell ref="C815:G815"/>
    <mergeCell ref="C823:G823"/>
    <mergeCell ref="C829:G829"/>
    <mergeCell ref="C878:G878"/>
    <mergeCell ref="C872:G872"/>
    <mergeCell ref="C875:G875"/>
    <mergeCell ref="C876:G876"/>
    <mergeCell ref="C877:G877"/>
    <mergeCell ref="C858:G858"/>
    <mergeCell ref="C871:G871"/>
    <mergeCell ref="C862:G862"/>
    <mergeCell ref="C870:G870"/>
    <mergeCell ref="C861:G861"/>
    <mergeCell ref="C865:G865"/>
    <mergeCell ref="C866:G866"/>
    <mergeCell ref="C869:G869"/>
    <mergeCell ref="C905:G905"/>
    <mergeCell ref="C891:G891"/>
    <mergeCell ref="C892:G892"/>
    <mergeCell ref="C893:G893"/>
    <mergeCell ref="C894:G894"/>
    <mergeCell ref="C902:G902"/>
    <mergeCell ref="C901:G901"/>
    <mergeCell ref="C900:G900"/>
    <mergeCell ref="C879:G879"/>
    <mergeCell ref="C882:G882"/>
    <mergeCell ref="C885:G885"/>
    <mergeCell ref="C899:G899"/>
    <mergeCell ref="C886:G886"/>
    <mergeCell ref="C888:G888"/>
    <mergeCell ref="C883:G883"/>
    <mergeCell ref="C884:G884"/>
    <mergeCell ref="C897:G897"/>
    <mergeCell ref="C898:G898"/>
  </mergeCells>
  <phoneticPr fontId="5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  <outlinePr summaryBelow="0"/>
  </sheetPr>
  <dimension ref="A1:BH5000"/>
  <sheetViews>
    <sheetView workbookViewId="0">
      <pane ySplit="7" topLeftCell="A8" activePane="bottomLeft" state="frozen"/>
      <selection activeCell="C6" sqref="C6"/>
      <selection pane="bottomLeft" activeCell="C6" sqref="C6"/>
    </sheetView>
  </sheetViews>
  <sheetFormatPr defaultRowHeight="12.75" outlineLevelRow="1"/>
  <cols>
    <col min="1" max="1" width="3.42578125" customWidth="1"/>
    <col min="2" max="2" width="12.5703125" style="8" customWidth="1"/>
    <col min="3" max="3" width="63.28515625" style="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81" t="s">
        <v>1274</v>
      </c>
      <c r="B1" s="181"/>
      <c r="C1" s="181"/>
      <c r="D1" s="181"/>
      <c r="E1" s="181"/>
      <c r="F1" s="181"/>
      <c r="G1" s="181"/>
      <c r="AG1" t="s">
        <v>1275</v>
      </c>
    </row>
    <row r="2" spans="1:60" ht="24.95" customHeight="1">
      <c r="A2" s="10" t="s">
        <v>161</v>
      </c>
      <c r="B2" s="6" t="s">
        <v>169</v>
      </c>
      <c r="C2" s="182" t="s">
        <v>170</v>
      </c>
      <c r="D2" s="183"/>
      <c r="E2" s="183"/>
      <c r="F2" s="183"/>
      <c r="G2" s="184"/>
      <c r="AG2" t="s">
        <v>1276</v>
      </c>
    </row>
    <row r="3" spans="1:60" ht="24.95" customHeight="1">
      <c r="A3" s="10" t="s">
        <v>162</v>
      </c>
      <c r="B3" s="6" t="s">
        <v>175</v>
      </c>
      <c r="C3" s="182" t="s">
        <v>176</v>
      </c>
      <c r="D3" s="183"/>
      <c r="E3" s="183"/>
      <c r="F3" s="183"/>
      <c r="G3" s="184"/>
      <c r="AC3" s="8" t="s">
        <v>1276</v>
      </c>
      <c r="AG3" t="s">
        <v>1277</v>
      </c>
    </row>
    <row r="4" spans="1:60" ht="24.95" customHeight="1">
      <c r="A4" s="11" t="s">
        <v>163</v>
      </c>
      <c r="B4" s="12" t="s">
        <v>175</v>
      </c>
      <c r="C4" s="185" t="s">
        <v>176</v>
      </c>
      <c r="D4" s="186"/>
      <c r="E4" s="186"/>
      <c r="F4" s="186"/>
      <c r="G4" s="187"/>
      <c r="AG4" t="s">
        <v>1278</v>
      </c>
    </row>
    <row r="5" spans="1:60">
      <c r="D5" s="9"/>
    </row>
    <row r="6" spans="1:60" ht="38.25">
      <c r="A6" s="14" t="s">
        <v>1279</v>
      </c>
      <c r="B6" s="16" t="s">
        <v>1280</v>
      </c>
      <c r="C6" s="16" t="s">
        <v>1281</v>
      </c>
      <c r="D6" s="15" t="s">
        <v>1282</v>
      </c>
      <c r="E6" s="14" t="s">
        <v>1283</v>
      </c>
      <c r="F6" s="13" t="s">
        <v>1284</v>
      </c>
      <c r="G6" s="14" t="s">
        <v>166</v>
      </c>
      <c r="H6" s="17" t="s">
        <v>167</v>
      </c>
      <c r="I6" s="17" t="s">
        <v>1285</v>
      </c>
      <c r="J6" s="17" t="s">
        <v>168</v>
      </c>
      <c r="K6" s="17" t="s">
        <v>1286</v>
      </c>
      <c r="L6" s="17" t="s">
        <v>1287</v>
      </c>
      <c r="M6" s="17" t="s">
        <v>1288</v>
      </c>
      <c r="N6" s="17" t="s">
        <v>1289</v>
      </c>
      <c r="O6" s="17" t="s">
        <v>1290</v>
      </c>
      <c r="P6" s="17" t="s">
        <v>1291</v>
      </c>
      <c r="Q6" s="17" t="s">
        <v>1292</v>
      </c>
      <c r="R6" s="17" t="s">
        <v>1293</v>
      </c>
      <c r="S6" s="17" t="s">
        <v>1294</v>
      </c>
      <c r="T6" s="17" t="s">
        <v>1295</v>
      </c>
      <c r="U6" s="17" t="s">
        <v>1296</v>
      </c>
      <c r="V6" s="17" t="s">
        <v>1297</v>
      </c>
      <c r="W6" s="17" t="s">
        <v>1298</v>
      </c>
    </row>
    <row r="7" spans="1:60" hidden="1">
      <c r="A7" s="1"/>
      <c r="B7" s="2"/>
      <c r="C7" s="2"/>
      <c r="D7" s="4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60">
      <c r="A8" s="32" t="s">
        <v>1299</v>
      </c>
      <c r="B8" s="33" t="s">
        <v>177</v>
      </c>
      <c r="C8" s="54" t="s">
        <v>178</v>
      </c>
      <c r="D8" s="34"/>
      <c r="E8" s="35"/>
      <c r="F8" s="36"/>
      <c r="G8" s="36">
        <f>SUMIF(AG9:AG46,"&lt;&gt;NOR",G9:G46)</f>
        <v>0</v>
      </c>
      <c r="H8" s="36"/>
      <c r="I8" s="36">
        <f>SUM(I9:I46)</f>
        <v>0</v>
      </c>
      <c r="J8" s="36"/>
      <c r="K8" s="36">
        <f>SUM(K9:K46)</f>
        <v>405942.2</v>
      </c>
      <c r="L8" s="36"/>
      <c r="M8" s="36">
        <f>SUM(M9:M46)</f>
        <v>0</v>
      </c>
      <c r="N8" s="36"/>
      <c r="O8" s="36">
        <f>SUM(O9:O46)</f>
        <v>0</v>
      </c>
      <c r="P8" s="36"/>
      <c r="Q8" s="36">
        <f>SUM(Q9:Q46)</f>
        <v>0</v>
      </c>
      <c r="R8" s="36"/>
      <c r="S8" s="36"/>
      <c r="T8" s="37"/>
      <c r="U8" s="31"/>
      <c r="V8" s="31">
        <f>SUM(V9:V46)</f>
        <v>0</v>
      </c>
      <c r="W8" s="31"/>
      <c r="AG8" t="s">
        <v>1300</v>
      </c>
    </row>
    <row r="9" spans="1:60" outlineLevel="1">
      <c r="A9" s="38">
        <v>1</v>
      </c>
      <c r="B9" s="39" t="s">
        <v>978</v>
      </c>
      <c r="C9" s="56" t="s">
        <v>979</v>
      </c>
      <c r="D9" s="40" t="s">
        <v>703</v>
      </c>
      <c r="E9" s="41">
        <v>48.952199999999998</v>
      </c>
      <c r="F9" s="42"/>
      <c r="G9" s="43">
        <f>ROUND(E9*F9,2)</f>
        <v>0</v>
      </c>
      <c r="H9" s="42">
        <v>0</v>
      </c>
      <c r="I9" s="43">
        <f>ROUND(E9*H9,2)</f>
        <v>0</v>
      </c>
      <c r="J9" s="42">
        <v>451.5</v>
      </c>
      <c r="K9" s="43">
        <f>ROUND(E9*J9,2)</f>
        <v>22101.919999999998</v>
      </c>
      <c r="L9" s="43">
        <v>21</v>
      </c>
      <c r="M9" s="43">
        <f>G9*(1+L9/100)</f>
        <v>0</v>
      </c>
      <c r="N9" s="43">
        <v>0</v>
      </c>
      <c r="O9" s="43">
        <f>ROUND(E9*N9,2)</f>
        <v>0</v>
      </c>
      <c r="P9" s="43">
        <v>0</v>
      </c>
      <c r="Q9" s="43">
        <f>ROUND(E9*P9,2)</f>
        <v>0</v>
      </c>
      <c r="R9" s="43"/>
      <c r="S9" s="43" t="s">
        <v>704</v>
      </c>
      <c r="T9" s="44" t="s">
        <v>705</v>
      </c>
      <c r="U9" s="27">
        <v>0</v>
      </c>
      <c r="V9" s="27">
        <f>ROUND(E9*U9,2)</f>
        <v>0</v>
      </c>
      <c r="W9" s="27"/>
      <c r="X9" s="18"/>
      <c r="Y9" s="18"/>
      <c r="Z9" s="18"/>
      <c r="AA9" s="18"/>
      <c r="AB9" s="18"/>
      <c r="AC9" s="18"/>
      <c r="AD9" s="18"/>
      <c r="AE9" s="18"/>
      <c r="AF9" s="18"/>
      <c r="AG9" s="18" t="s">
        <v>1306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>
      <c r="A10" s="25"/>
      <c r="B10" s="26"/>
      <c r="C10" s="62" t="s">
        <v>980</v>
      </c>
      <c r="D10" s="60"/>
      <c r="E10" s="61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18"/>
      <c r="Y10" s="18"/>
      <c r="Z10" s="18"/>
      <c r="AA10" s="18"/>
      <c r="AB10" s="18"/>
      <c r="AC10" s="18"/>
      <c r="AD10" s="18"/>
      <c r="AE10" s="18"/>
      <c r="AF10" s="18"/>
      <c r="AG10" s="18" t="s">
        <v>707</v>
      </c>
      <c r="AH10" s="18">
        <v>0</v>
      </c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>
      <c r="A11" s="25"/>
      <c r="B11" s="26"/>
      <c r="C11" s="62" t="s">
        <v>981</v>
      </c>
      <c r="D11" s="60"/>
      <c r="E11" s="61">
        <v>31.42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18"/>
      <c r="Y11" s="18"/>
      <c r="Z11" s="18"/>
      <c r="AA11" s="18"/>
      <c r="AB11" s="18"/>
      <c r="AC11" s="18"/>
      <c r="AD11" s="18"/>
      <c r="AE11" s="18"/>
      <c r="AF11" s="18"/>
      <c r="AG11" s="18" t="s">
        <v>707</v>
      </c>
      <c r="AH11" s="18">
        <v>0</v>
      </c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>
      <c r="A12" s="25"/>
      <c r="B12" s="26"/>
      <c r="C12" s="62" t="s">
        <v>982</v>
      </c>
      <c r="D12" s="60"/>
      <c r="E12" s="61">
        <v>17.53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18"/>
      <c r="Y12" s="18"/>
      <c r="Z12" s="18"/>
      <c r="AA12" s="18"/>
      <c r="AB12" s="18"/>
      <c r="AC12" s="18"/>
      <c r="AD12" s="18"/>
      <c r="AE12" s="18"/>
      <c r="AF12" s="18"/>
      <c r="AG12" s="18" t="s">
        <v>707</v>
      </c>
      <c r="AH12" s="18">
        <v>0</v>
      </c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>
      <c r="A13" s="38">
        <v>2</v>
      </c>
      <c r="B13" s="39" t="s">
        <v>718</v>
      </c>
      <c r="C13" s="56" t="s">
        <v>719</v>
      </c>
      <c r="D13" s="40" t="s">
        <v>703</v>
      </c>
      <c r="E13" s="41">
        <v>21.976099999999999</v>
      </c>
      <c r="F13" s="42"/>
      <c r="G13" s="43">
        <f>ROUND(E13*F13,2)</f>
        <v>0</v>
      </c>
      <c r="H13" s="42">
        <v>0</v>
      </c>
      <c r="I13" s="43">
        <f>ROUND(E13*H13,2)</f>
        <v>0</v>
      </c>
      <c r="J13" s="42">
        <v>181</v>
      </c>
      <c r="K13" s="43">
        <f>ROUND(E13*J13,2)</f>
        <v>3977.67</v>
      </c>
      <c r="L13" s="43">
        <v>21</v>
      </c>
      <c r="M13" s="43">
        <f>G13*(1+L13/100)</f>
        <v>0</v>
      </c>
      <c r="N13" s="43">
        <v>0</v>
      </c>
      <c r="O13" s="43">
        <f>ROUND(E13*N13,2)</f>
        <v>0</v>
      </c>
      <c r="P13" s="43">
        <v>0</v>
      </c>
      <c r="Q13" s="43">
        <f>ROUND(E13*P13,2)</f>
        <v>0</v>
      </c>
      <c r="R13" s="43"/>
      <c r="S13" s="43" t="s">
        <v>720</v>
      </c>
      <c r="T13" s="44" t="s">
        <v>720</v>
      </c>
      <c r="U13" s="27">
        <v>0</v>
      </c>
      <c r="V13" s="27">
        <f>ROUND(E13*U13,2)</f>
        <v>0</v>
      </c>
      <c r="W13" s="27"/>
      <c r="X13" s="18"/>
      <c r="Y13" s="18"/>
      <c r="Z13" s="18"/>
      <c r="AA13" s="18"/>
      <c r="AB13" s="18"/>
      <c r="AC13" s="18"/>
      <c r="AD13" s="18"/>
      <c r="AE13" s="18"/>
      <c r="AF13" s="18"/>
      <c r="AG13" s="18" t="s">
        <v>1306</v>
      </c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>
      <c r="A14" s="25"/>
      <c r="B14" s="26"/>
      <c r="C14" s="62" t="s">
        <v>983</v>
      </c>
      <c r="D14" s="60"/>
      <c r="E14" s="61">
        <v>21.98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18"/>
      <c r="Y14" s="18"/>
      <c r="Z14" s="18"/>
      <c r="AA14" s="18"/>
      <c r="AB14" s="18"/>
      <c r="AC14" s="18"/>
      <c r="AD14" s="18"/>
      <c r="AE14" s="18"/>
      <c r="AF14" s="18"/>
      <c r="AG14" s="18" t="s">
        <v>707</v>
      </c>
      <c r="AH14" s="18">
        <v>0</v>
      </c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outlineLevel="1">
      <c r="A15" s="38">
        <v>3</v>
      </c>
      <c r="B15" s="39" t="s">
        <v>984</v>
      </c>
      <c r="C15" s="56" t="s">
        <v>985</v>
      </c>
      <c r="D15" s="40" t="s">
        <v>703</v>
      </c>
      <c r="E15" s="41">
        <v>5.1150000000000002</v>
      </c>
      <c r="F15" s="42"/>
      <c r="G15" s="43">
        <f>ROUND(E15*F15,2)</f>
        <v>0</v>
      </c>
      <c r="H15" s="42">
        <v>0</v>
      </c>
      <c r="I15" s="43">
        <f>ROUND(E15*H15,2)</f>
        <v>0</v>
      </c>
      <c r="J15" s="42">
        <v>1250</v>
      </c>
      <c r="K15" s="43">
        <f>ROUND(E15*J15,2)</f>
        <v>6393.75</v>
      </c>
      <c r="L15" s="43">
        <v>21</v>
      </c>
      <c r="M15" s="43">
        <f>G15*(1+L15/100)</f>
        <v>0</v>
      </c>
      <c r="N15" s="43">
        <v>0</v>
      </c>
      <c r="O15" s="43">
        <f>ROUND(E15*N15,2)</f>
        <v>0</v>
      </c>
      <c r="P15" s="43">
        <v>0</v>
      </c>
      <c r="Q15" s="43">
        <f>ROUND(E15*P15,2)</f>
        <v>0</v>
      </c>
      <c r="R15" s="43"/>
      <c r="S15" s="43" t="s">
        <v>704</v>
      </c>
      <c r="T15" s="44" t="s">
        <v>705</v>
      </c>
      <c r="U15" s="27">
        <v>0</v>
      </c>
      <c r="V15" s="27">
        <f>ROUND(E15*U15,2)</f>
        <v>0</v>
      </c>
      <c r="W15" s="27"/>
      <c r="X15" s="18"/>
      <c r="Y15" s="18"/>
      <c r="Z15" s="18"/>
      <c r="AA15" s="18"/>
      <c r="AB15" s="18"/>
      <c r="AC15" s="18"/>
      <c r="AD15" s="18"/>
      <c r="AE15" s="18"/>
      <c r="AF15" s="18"/>
      <c r="AG15" s="18" t="s">
        <v>1306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outlineLevel="1">
      <c r="A16" s="25"/>
      <c r="B16" s="26"/>
      <c r="C16" s="62" t="s">
        <v>986</v>
      </c>
      <c r="D16" s="60"/>
      <c r="E16" s="6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18"/>
      <c r="Y16" s="18"/>
      <c r="Z16" s="18"/>
      <c r="AA16" s="18"/>
      <c r="AB16" s="18"/>
      <c r="AC16" s="18"/>
      <c r="AD16" s="18"/>
      <c r="AE16" s="18"/>
      <c r="AF16" s="18"/>
      <c r="AG16" s="18" t="s">
        <v>707</v>
      </c>
      <c r="AH16" s="18">
        <v>0</v>
      </c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outlineLevel="1">
      <c r="A17" s="25"/>
      <c r="B17" s="26"/>
      <c r="C17" s="62" t="s">
        <v>987</v>
      </c>
      <c r="D17" s="60"/>
      <c r="E17" s="61">
        <v>5.12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18"/>
      <c r="Y17" s="18"/>
      <c r="Z17" s="18"/>
      <c r="AA17" s="18"/>
      <c r="AB17" s="18"/>
      <c r="AC17" s="18"/>
      <c r="AD17" s="18"/>
      <c r="AE17" s="18"/>
      <c r="AF17" s="18"/>
      <c r="AG17" s="18" t="s">
        <v>707</v>
      </c>
      <c r="AH17" s="18">
        <v>0</v>
      </c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outlineLevel="1">
      <c r="A18" s="38">
        <v>4</v>
      </c>
      <c r="B18" s="39" t="s">
        <v>988</v>
      </c>
      <c r="C18" s="56" t="s">
        <v>989</v>
      </c>
      <c r="D18" s="40" t="s">
        <v>703</v>
      </c>
      <c r="E18" s="41">
        <v>2.5575000000000001</v>
      </c>
      <c r="F18" s="42"/>
      <c r="G18" s="43">
        <f>ROUND(E18*F18,2)</f>
        <v>0</v>
      </c>
      <c r="H18" s="42">
        <v>0</v>
      </c>
      <c r="I18" s="43">
        <f>ROUND(E18*H18,2)</f>
        <v>0</v>
      </c>
      <c r="J18" s="42">
        <v>174</v>
      </c>
      <c r="K18" s="43">
        <f>ROUND(E18*J18,2)</f>
        <v>445.01</v>
      </c>
      <c r="L18" s="43">
        <v>21</v>
      </c>
      <c r="M18" s="43">
        <f>G18*(1+L18/100)</f>
        <v>0</v>
      </c>
      <c r="N18" s="43">
        <v>0</v>
      </c>
      <c r="O18" s="43">
        <f>ROUND(E18*N18,2)</f>
        <v>0</v>
      </c>
      <c r="P18" s="43">
        <v>0</v>
      </c>
      <c r="Q18" s="43">
        <f>ROUND(E18*P18,2)</f>
        <v>0</v>
      </c>
      <c r="R18" s="43"/>
      <c r="S18" s="43" t="s">
        <v>704</v>
      </c>
      <c r="T18" s="44" t="s">
        <v>705</v>
      </c>
      <c r="U18" s="27">
        <v>0</v>
      </c>
      <c r="V18" s="27">
        <f>ROUND(E18*U18,2)</f>
        <v>0</v>
      </c>
      <c r="W18" s="27"/>
      <c r="X18" s="18"/>
      <c r="Y18" s="18"/>
      <c r="Z18" s="18"/>
      <c r="AA18" s="18"/>
      <c r="AB18" s="18"/>
      <c r="AC18" s="18"/>
      <c r="AD18" s="18"/>
      <c r="AE18" s="18"/>
      <c r="AF18" s="18"/>
      <c r="AG18" s="18" t="s">
        <v>1306</v>
      </c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outlineLevel="1">
      <c r="A19" s="25"/>
      <c r="B19" s="26"/>
      <c r="C19" s="62" t="s">
        <v>990</v>
      </c>
      <c r="D19" s="60"/>
      <c r="E19" s="61">
        <v>2.56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18"/>
      <c r="Y19" s="18"/>
      <c r="Z19" s="18"/>
      <c r="AA19" s="18"/>
      <c r="AB19" s="18"/>
      <c r="AC19" s="18"/>
      <c r="AD19" s="18"/>
      <c r="AE19" s="18"/>
      <c r="AF19" s="18"/>
      <c r="AG19" s="18" t="s">
        <v>707</v>
      </c>
      <c r="AH19" s="18">
        <v>0</v>
      </c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outlineLevel="1">
      <c r="A20" s="38">
        <v>5</v>
      </c>
      <c r="B20" s="39" t="s">
        <v>991</v>
      </c>
      <c r="C20" s="56" t="s">
        <v>992</v>
      </c>
      <c r="D20" s="40" t="s">
        <v>703</v>
      </c>
      <c r="E20" s="41">
        <v>187.16800000000001</v>
      </c>
      <c r="F20" s="42"/>
      <c r="G20" s="43">
        <f>ROUND(E20*F20,2)</f>
        <v>0</v>
      </c>
      <c r="H20" s="42">
        <v>0</v>
      </c>
      <c r="I20" s="43">
        <f>ROUND(E20*H20,2)</f>
        <v>0</v>
      </c>
      <c r="J20" s="42">
        <v>1057</v>
      </c>
      <c r="K20" s="43">
        <f>ROUND(E20*J20,2)</f>
        <v>197836.58</v>
      </c>
      <c r="L20" s="43">
        <v>21</v>
      </c>
      <c r="M20" s="43">
        <f>G20*(1+L20/100)</f>
        <v>0</v>
      </c>
      <c r="N20" s="43">
        <v>0</v>
      </c>
      <c r="O20" s="43">
        <f>ROUND(E20*N20,2)</f>
        <v>0</v>
      </c>
      <c r="P20" s="43">
        <v>0</v>
      </c>
      <c r="Q20" s="43">
        <f>ROUND(E20*P20,2)</f>
        <v>0</v>
      </c>
      <c r="R20" s="43"/>
      <c r="S20" s="43" t="s">
        <v>704</v>
      </c>
      <c r="T20" s="44" t="s">
        <v>705</v>
      </c>
      <c r="U20" s="27">
        <v>0</v>
      </c>
      <c r="V20" s="27">
        <f>ROUND(E20*U20,2)</f>
        <v>0</v>
      </c>
      <c r="W20" s="27"/>
      <c r="X20" s="18"/>
      <c r="Y20" s="18"/>
      <c r="Z20" s="18"/>
      <c r="AA20" s="18"/>
      <c r="AB20" s="18"/>
      <c r="AC20" s="18"/>
      <c r="AD20" s="18"/>
      <c r="AE20" s="18"/>
      <c r="AF20" s="18"/>
      <c r="AG20" s="18" t="s">
        <v>1306</v>
      </c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outlineLevel="1">
      <c r="A21" s="25"/>
      <c r="B21" s="26"/>
      <c r="C21" s="62" t="s">
        <v>993</v>
      </c>
      <c r="D21" s="60"/>
      <c r="E21" s="61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18"/>
      <c r="Y21" s="18"/>
      <c r="Z21" s="18"/>
      <c r="AA21" s="18"/>
      <c r="AB21" s="18"/>
      <c r="AC21" s="18"/>
      <c r="AD21" s="18"/>
      <c r="AE21" s="18"/>
      <c r="AF21" s="18"/>
      <c r="AG21" s="18" t="s">
        <v>707</v>
      </c>
      <c r="AH21" s="18">
        <v>0</v>
      </c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>
      <c r="A22" s="25"/>
      <c r="B22" s="26"/>
      <c r="C22" s="62" t="s">
        <v>994</v>
      </c>
      <c r="D22" s="60"/>
      <c r="E22" s="61">
        <v>177.69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18"/>
      <c r="Y22" s="18"/>
      <c r="Z22" s="18"/>
      <c r="AA22" s="18"/>
      <c r="AB22" s="18"/>
      <c r="AC22" s="18"/>
      <c r="AD22" s="18"/>
      <c r="AE22" s="18"/>
      <c r="AF22" s="18"/>
      <c r="AG22" s="18" t="s">
        <v>707</v>
      </c>
      <c r="AH22" s="18">
        <v>0</v>
      </c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outlineLevel="1">
      <c r="A23" s="25"/>
      <c r="B23" s="26"/>
      <c r="C23" s="62" t="s">
        <v>995</v>
      </c>
      <c r="D23" s="60"/>
      <c r="E23" s="61">
        <v>5.4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18"/>
      <c r="Y23" s="18"/>
      <c r="Z23" s="18"/>
      <c r="AA23" s="18"/>
      <c r="AB23" s="18"/>
      <c r="AC23" s="18"/>
      <c r="AD23" s="18"/>
      <c r="AE23" s="18"/>
      <c r="AF23" s="18"/>
      <c r="AG23" s="18" t="s">
        <v>707</v>
      </c>
      <c r="AH23" s="18">
        <v>0</v>
      </c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outlineLevel="1">
      <c r="A24" s="25"/>
      <c r="B24" s="26"/>
      <c r="C24" s="62" t="s">
        <v>996</v>
      </c>
      <c r="D24" s="60"/>
      <c r="E24" s="61">
        <v>4.08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18"/>
      <c r="Y24" s="18"/>
      <c r="Z24" s="18"/>
      <c r="AA24" s="18"/>
      <c r="AB24" s="18"/>
      <c r="AC24" s="18"/>
      <c r="AD24" s="18"/>
      <c r="AE24" s="18"/>
      <c r="AF24" s="18"/>
      <c r="AG24" s="18" t="s">
        <v>707</v>
      </c>
      <c r="AH24" s="18">
        <v>0</v>
      </c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outlineLevel="1">
      <c r="A25" s="38">
        <v>6</v>
      </c>
      <c r="B25" s="39" t="s">
        <v>997</v>
      </c>
      <c r="C25" s="56" t="s">
        <v>998</v>
      </c>
      <c r="D25" s="40" t="s">
        <v>703</v>
      </c>
      <c r="E25" s="41">
        <v>374.22120000000001</v>
      </c>
      <c r="F25" s="42"/>
      <c r="G25" s="43">
        <f>ROUND(E25*F25,2)</f>
        <v>0</v>
      </c>
      <c r="H25" s="42">
        <v>0</v>
      </c>
      <c r="I25" s="43">
        <f>ROUND(E25*H25,2)</f>
        <v>0</v>
      </c>
      <c r="J25" s="42">
        <v>94.8</v>
      </c>
      <c r="K25" s="43">
        <f>ROUND(E25*J25,2)</f>
        <v>35476.17</v>
      </c>
      <c r="L25" s="43">
        <v>21</v>
      </c>
      <c r="M25" s="43">
        <f>G25*(1+L25/100)</f>
        <v>0</v>
      </c>
      <c r="N25" s="43">
        <v>0</v>
      </c>
      <c r="O25" s="43">
        <f>ROUND(E25*N25,2)</f>
        <v>0</v>
      </c>
      <c r="P25" s="43">
        <v>0</v>
      </c>
      <c r="Q25" s="43">
        <f>ROUND(E25*P25,2)</f>
        <v>0</v>
      </c>
      <c r="R25" s="43"/>
      <c r="S25" s="43" t="s">
        <v>704</v>
      </c>
      <c r="T25" s="44" t="s">
        <v>705</v>
      </c>
      <c r="U25" s="27">
        <v>0</v>
      </c>
      <c r="V25" s="27">
        <f>ROUND(E25*U25,2)</f>
        <v>0</v>
      </c>
      <c r="W25" s="27"/>
      <c r="X25" s="18"/>
      <c r="Y25" s="18"/>
      <c r="Z25" s="18"/>
      <c r="AA25" s="18"/>
      <c r="AB25" s="18"/>
      <c r="AC25" s="18"/>
      <c r="AD25" s="18"/>
      <c r="AE25" s="18"/>
      <c r="AF25" s="18"/>
      <c r="AG25" s="18" t="s">
        <v>1306</v>
      </c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outlineLevel="1">
      <c r="A26" s="25"/>
      <c r="B26" s="26"/>
      <c r="C26" s="62" t="s">
        <v>999</v>
      </c>
      <c r="D26" s="60"/>
      <c r="E26" s="61">
        <v>241.24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18"/>
      <c r="Y26" s="18"/>
      <c r="Z26" s="18"/>
      <c r="AA26" s="18"/>
      <c r="AB26" s="18"/>
      <c r="AC26" s="18"/>
      <c r="AD26" s="18"/>
      <c r="AE26" s="18"/>
      <c r="AF26" s="18"/>
      <c r="AG26" s="18" t="s">
        <v>707</v>
      </c>
      <c r="AH26" s="18">
        <v>0</v>
      </c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outlineLevel="1">
      <c r="A27" s="25"/>
      <c r="B27" s="26"/>
      <c r="C27" s="62" t="s">
        <v>1000</v>
      </c>
      <c r="D27" s="60"/>
      <c r="E27" s="61">
        <v>132.99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18"/>
      <c r="Y27" s="18"/>
      <c r="Z27" s="18"/>
      <c r="AA27" s="18"/>
      <c r="AB27" s="18"/>
      <c r="AC27" s="18"/>
      <c r="AD27" s="18"/>
      <c r="AE27" s="18"/>
      <c r="AF27" s="18"/>
      <c r="AG27" s="18" t="s">
        <v>707</v>
      </c>
      <c r="AH27" s="18">
        <v>0</v>
      </c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outlineLevel="1">
      <c r="A28" s="38">
        <v>7</v>
      </c>
      <c r="B28" s="39" t="s">
        <v>722</v>
      </c>
      <c r="C28" s="56" t="s">
        <v>723</v>
      </c>
      <c r="D28" s="40" t="s">
        <v>703</v>
      </c>
      <c r="E28" s="41">
        <v>108.2492</v>
      </c>
      <c r="F28" s="42"/>
      <c r="G28" s="43">
        <f>ROUND(E28*F28,2)</f>
        <v>0</v>
      </c>
      <c r="H28" s="42">
        <v>0</v>
      </c>
      <c r="I28" s="43">
        <f>ROUND(E28*H28,2)</f>
        <v>0</v>
      </c>
      <c r="J28" s="42">
        <v>261</v>
      </c>
      <c r="K28" s="43">
        <f>ROUND(E28*J28,2)</f>
        <v>28253.040000000001</v>
      </c>
      <c r="L28" s="43">
        <v>21</v>
      </c>
      <c r="M28" s="43">
        <f>G28*(1+L28/100)</f>
        <v>0</v>
      </c>
      <c r="N28" s="43">
        <v>0</v>
      </c>
      <c r="O28" s="43">
        <f>ROUND(E28*N28,2)</f>
        <v>0</v>
      </c>
      <c r="P28" s="43">
        <v>0</v>
      </c>
      <c r="Q28" s="43">
        <f>ROUND(E28*P28,2)</f>
        <v>0</v>
      </c>
      <c r="R28" s="43"/>
      <c r="S28" s="43" t="s">
        <v>704</v>
      </c>
      <c r="T28" s="44" t="s">
        <v>705</v>
      </c>
      <c r="U28" s="27">
        <v>0</v>
      </c>
      <c r="V28" s="27">
        <f>ROUND(E28*U28,2)</f>
        <v>0</v>
      </c>
      <c r="W28" s="27"/>
      <c r="X28" s="18"/>
      <c r="Y28" s="18"/>
      <c r="Z28" s="18"/>
      <c r="AA28" s="18"/>
      <c r="AB28" s="18"/>
      <c r="AC28" s="18"/>
      <c r="AD28" s="18"/>
      <c r="AE28" s="18"/>
      <c r="AF28" s="18"/>
      <c r="AG28" s="18" t="s">
        <v>1306</v>
      </c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outlineLevel="1">
      <c r="A29" s="25"/>
      <c r="B29" s="26"/>
      <c r="C29" s="62" t="s">
        <v>1001</v>
      </c>
      <c r="D29" s="60"/>
      <c r="E29" s="61">
        <v>241.24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18"/>
      <c r="Y29" s="18"/>
      <c r="Z29" s="18"/>
      <c r="AA29" s="18"/>
      <c r="AB29" s="18"/>
      <c r="AC29" s="18"/>
      <c r="AD29" s="18"/>
      <c r="AE29" s="18"/>
      <c r="AF29" s="18"/>
      <c r="AG29" s="18" t="s">
        <v>707</v>
      </c>
      <c r="AH29" s="18">
        <v>0</v>
      </c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outlineLevel="1">
      <c r="A30" s="25"/>
      <c r="B30" s="26"/>
      <c r="C30" s="62" t="s">
        <v>1002</v>
      </c>
      <c r="D30" s="60"/>
      <c r="E30" s="61">
        <v>-132.99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18"/>
      <c r="Y30" s="18"/>
      <c r="Z30" s="18"/>
      <c r="AA30" s="18"/>
      <c r="AB30" s="18"/>
      <c r="AC30" s="18"/>
      <c r="AD30" s="18"/>
      <c r="AE30" s="18"/>
      <c r="AF30" s="18"/>
      <c r="AG30" s="18" t="s">
        <v>707</v>
      </c>
      <c r="AH30" s="18">
        <v>0</v>
      </c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outlineLevel="1">
      <c r="A31" s="38">
        <v>8</v>
      </c>
      <c r="B31" s="39" t="s">
        <v>1003</v>
      </c>
      <c r="C31" s="56" t="s">
        <v>1004</v>
      </c>
      <c r="D31" s="40" t="s">
        <v>703</v>
      </c>
      <c r="E31" s="41">
        <v>241.23519999999999</v>
      </c>
      <c r="F31" s="42"/>
      <c r="G31" s="43">
        <f>ROUND(E31*F31,2)</f>
        <v>0</v>
      </c>
      <c r="H31" s="42">
        <v>0</v>
      </c>
      <c r="I31" s="43">
        <f>ROUND(E31*H31,2)</f>
        <v>0</v>
      </c>
      <c r="J31" s="42">
        <v>63</v>
      </c>
      <c r="K31" s="43">
        <f>ROUND(E31*J31,2)</f>
        <v>15197.82</v>
      </c>
      <c r="L31" s="43">
        <v>21</v>
      </c>
      <c r="M31" s="43">
        <f>G31*(1+L31/100)</f>
        <v>0</v>
      </c>
      <c r="N31" s="43">
        <v>0</v>
      </c>
      <c r="O31" s="43">
        <f>ROUND(E31*N31,2)</f>
        <v>0</v>
      </c>
      <c r="P31" s="43">
        <v>0</v>
      </c>
      <c r="Q31" s="43">
        <f>ROUND(E31*P31,2)</f>
        <v>0</v>
      </c>
      <c r="R31" s="43"/>
      <c r="S31" s="43" t="s">
        <v>704</v>
      </c>
      <c r="T31" s="44" t="s">
        <v>705</v>
      </c>
      <c r="U31" s="27">
        <v>0</v>
      </c>
      <c r="V31" s="27">
        <f>ROUND(E31*U31,2)</f>
        <v>0</v>
      </c>
      <c r="W31" s="27"/>
      <c r="X31" s="18"/>
      <c r="Y31" s="18"/>
      <c r="Z31" s="18"/>
      <c r="AA31" s="18"/>
      <c r="AB31" s="18"/>
      <c r="AC31" s="18"/>
      <c r="AD31" s="18"/>
      <c r="AE31" s="18"/>
      <c r="AF31" s="18"/>
      <c r="AG31" s="18" t="s">
        <v>1306</v>
      </c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outlineLevel="1">
      <c r="A32" s="25"/>
      <c r="B32" s="26"/>
      <c r="C32" s="62" t="s">
        <v>1005</v>
      </c>
      <c r="D32" s="60"/>
      <c r="E32" s="61">
        <v>132.99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18"/>
      <c r="Y32" s="18"/>
      <c r="Z32" s="18"/>
      <c r="AA32" s="18"/>
      <c r="AB32" s="18"/>
      <c r="AC32" s="18"/>
      <c r="AD32" s="18"/>
      <c r="AE32" s="18"/>
      <c r="AF32" s="18"/>
      <c r="AG32" s="18" t="s">
        <v>707</v>
      </c>
      <c r="AH32" s="18">
        <v>0</v>
      </c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outlineLevel="1">
      <c r="A33" s="25"/>
      <c r="B33" s="26"/>
      <c r="C33" s="62" t="s">
        <v>1006</v>
      </c>
      <c r="D33" s="60"/>
      <c r="E33" s="61">
        <v>108.25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18"/>
      <c r="Y33" s="18"/>
      <c r="Z33" s="18"/>
      <c r="AA33" s="18"/>
      <c r="AB33" s="18"/>
      <c r="AC33" s="18"/>
      <c r="AD33" s="18"/>
      <c r="AE33" s="18"/>
      <c r="AF33" s="18"/>
      <c r="AG33" s="18" t="s">
        <v>707</v>
      </c>
      <c r="AH33" s="18">
        <v>0</v>
      </c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outlineLevel="1">
      <c r="A34" s="38">
        <v>9</v>
      </c>
      <c r="B34" s="39" t="s">
        <v>725</v>
      </c>
      <c r="C34" s="56" t="s">
        <v>726</v>
      </c>
      <c r="D34" s="40" t="s">
        <v>703</v>
      </c>
      <c r="E34" s="41">
        <v>349.48439999999999</v>
      </c>
      <c r="F34" s="42"/>
      <c r="G34" s="43">
        <f>ROUND(E34*F34,2)</f>
        <v>0</v>
      </c>
      <c r="H34" s="42">
        <v>0</v>
      </c>
      <c r="I34" s="43">
        <f>ROUND(E34*H34,2)</f>
        <v>0</v>
      </c>
      <c r="J34" s="42">
        <v>15.5</v>
      </c>
      <c r="K34" s="43">
        <f>ROUND(E34*J34,2)</f>
        <v>5417.01</v>
      </c>
      <c r="L34" s="43">
        <v>21</v>
      </c>
      <c r="M34" s="43">
        <f>G34*(1+L34/100)</f>
        <v>0</v>
      </c>
      <c r="N34" s="43">
        <v>0</v>
      </c>
      <c r="O34" s="43">
        <f>ROUND(E34*N34,2)</f>
        <v>0</v>
      </c>
      <c r="P34" s="43">
        <v>0</v>
      </c>
      <c r="Q34" s="43">
        <f>ROUND(E34*P34,2)</f>
        <v>0</v>
      </c>
      <c r="R34" s="43"/>
      <c r="S34" s="43" t="s">
        <v>704</v>
      </c>
      <c r="T34" s="44" t="s">
        <v>705</v>
      </c>
      <c r="U34" s="27">
        <v>0</v>
      </c>
      <c r="V34" s="27">
        <f>ROUND(E34*U34,2)</f>
        <v>0</v>
      </c>
      <c r="W34" s="27"/>
      <c r="X34" s="18"/>
      <c r="Y34" s="18"/>
      <c r="Z34" s="18"/>
      <c r="AA34" s="18"/>
      <c r="AB34" s="18"/>
      <c r="AC34" s="18"/>
      <c r="AD34" s="18"/>
      <c r="AE34" s="18"/>
      <c r="AF34" s="18"/>
      <c r="AG34" s="18" t="s">
        <v>1306</v>
      </c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outlineLevel="1">
      <c r="A35" s="25"/>
      <c r="B35" s="26"/>
      <c r="C35" s="62" t="s">
        <v>1007</v>
      </c>
      <c r="D35" s="60"/>
      <c r="E35" s="61">
        <v>241.24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18"/>
      <c r="Y35" s="18"/>
      <c r="Z35" s="18"/>
      <c r="AA35" s="18"/>
      <c r="AB35" s="18"/>
      <c r="AC35" s="18"/>
      <c r="AD35" s="18"/>
      <c r="AE35" s="18"/>
      <c r="AF35" s="18"/>
      <c r="AG35" s="18" t="s">
        <v>707</v>
      </c>
      <c r="AH35" s="18">
        <v>0</v>
      </c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outlineLevel="1">
      <c r="A36" s="25"/>
      <c r="B36" s="26"/>
      <c r="C36" s="62" t="s">
        <v>1008</v>
      </c>
      <c r="D36" s="60"/>
      <c r="E36" s="61">
        <v>108.25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18"/>
      <c r="Y36" s="18"/>
      <c r="Z36" s="18"/>
      <c r="AA36" s="18"/>
      <c r="AB36" s="18"/>
      <c r="AC36" s="18"/>
      <c r="AD36" s="18"/>
      <c r="AE36" s="18"/>
      <c r="AF36" s="18"/>
      <c r="AG36" s="18" t="s">
        <v>707</v>
      </c>
      <c r="AH36" s="18">
        <v>0</v>
      </c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outlineLevel="1">
      <c r="A37" s="38">
        <v>10</v>
      </c>
      <c r="B37" s="39" t="s">
        <v>1009</v>
      </c>
      <c r="C37" s="56" t="s">
        <v>1010</v>
      </c>
      <c r="D37" s="40" t="s">
        <v>703</v>
      </c>
      <c r="E37" s="41">
        <v>132.98599999999999</v>
      </c>
      <c r="F37" s="42"/>
      <c r="G37" s="43">
        <f>ROUND(E37*F37,2)</f>
        <v>0</v>
      </c>
      <c r="H37" s="42">
        <v>0</v>
      </c>
      <c r="I37" s="43">
        <f>ROUND(E37*H37,2)</f>
        <v>0</v>
      </c>
      <c r="J37" s="42">
        <v>411</v>
      </c>
      <c r="K37" s="43">
        <f>ROUND(E37*J37,2)</f>
        <v>54657.25</v>
      </c>
      <c r="L37" s="43">
        <v>21</v>
      </c>
      <c r="M37" s="43">
        <f>G37*(1+L37/100)</f>
        <v>0</v>
      </c>
      <c r="N37" s="43">
        <v>0</v>
      </c>
      <c r="O37" s="43">
        <f>ROUND(E37*N37,2)</f>
        <v>0</v>
      </c>
      <c r="P37" s="43">
        <v>0</v>
      </c>
      <c r="Q37" s="43">
        <f>ROUND(E37*P37,2)</f>
        <v>0</v>
      </c>
      <c r="R37" s="43"/>
      <c r="S37" s="43" t="s">
        <v>704</v>
      </c>
      <c r="T37" s="44" t="s">
        <v>705</v>
      </c>
      <c r="U37" s="27">
        <v>0</v>
      </c>
      <c r="V37" s="27">
        <f>ROUND(E37*U37,2)</f>
        <v>0</v>
      </c>
      <c r="W37" s="27"/>
      <c r="X37" s="18"/>
      <c r="Y37" s="18"/>
      <c r="Z37" s="18"/>
      <c r="AA37" s="18"/>
      <c r="AB37" s="18"/>
      <c r="AC37" s="18"/>
      <c r="AD37" s="18"/>
      <c r="AE37" s="18"/>
      <c r="AF37" s="18"/>
      <c r="AG37" s="18" t="s">
        <v>1306</v>
      </c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outlineLevel="1">
      <c r="A38" s="25"/>
      <c r="B38" s="26"/>
      <c r="C38" s="62" t="s">
        <v>993</v>
      </c>
      <c r="D38" s="60"/>
      <c r="E38" s="61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18"/>
      <c r="Y38" s="18"/>
      <c r="Z38" s="18"/>
      <c r="AA38" s="18"/>
      <c r="AB38" s="18"/>
      <c r="AC38" s="18"/>
      <c r="AD38" s="18"/>
      <c r="AE38" s="18"/>
      <c r="AF38" s="18"/>
      <c r="AG38" s="18" t="s">
        <v>707</v>
      </c>
      <c r="AH38" s="18">
        <v>0</v>
      </c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outlineLevel="1">
      <c r="A39" s="25"/>
      <c r="B39" s="26"/>
      <c r="C39" s="62" t="s">
        <v>1011</v>
      </c>
      <c r="D39" s="60"/>
      <c r="E39" s="61">
        <v>117.52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18"/>
      <c r="Y39" s="18"/>
      <c r="Z39" s="18"/>
      <c r="AA39" s="18"/>
      <c r="AB39" s="18"/>
      <c r="AC39" s="18"/>
      <c r="AD39" s="18"/>
      <c r="AE39" s="18"/>
      <c r="AF39" s="18"/>
      <c r="AG39" s="18" t="s">
        <v>707</v>
      </c>
      <c r="AH39" s="18">
        <v>0</v>
      </c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outlineLevel="1">
      <c r="A40" s="25"/>
      <c r="B40" s="26"/>
      <c r="C40" s="62" t="s">
        <v>1012</v>
      </c>
      <c r="D40" s="60"/>
      <c r="E40" s="61">
        <v>8.36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18"/>
      <c r="Y40" s="18"/>
      <c r="Z40" s="18"/>
      <c r="AA40" s="18"/>
      <c r="AB40" s="18"/>
      <c r="AC40" s="18"/>
      <c r="AD40" s="18"/>
      <c r="AE40" s="18"/>
      <c r="AF40" s="18"/>
      <c r="AG40" s="18" t="s">
        <v>707</v>
      </c>
      <c r="AH40" s="18">
        <v>0</v>
      </c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outlineLevel="1">
      <c r="A41" s="25"/>
      <c r="B41" s="26"/>
      <c r="C41" s="62" t="s">
        <v>1013</v>
      </c>
      <c r="D41" s="60"/>
      <c r="E41" s="61">
        <v>4.05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18"/>
      <c r="Y41" s="18"/>
      <c r="Z41" s="18"/>
      <c r="AA41" s="18"/>
      <c r="AB41" s="18"/>
      <c r="AC41" s="18"/>
      <c r="AD41" s="18"/>
      <c r="AE41" s="18"/>
      <c r="AF41" s="18"/>
      <c r="AG41" s="18" t="s">
        <v>707</v>
      </c>
      <c r="AH41" s="18">
        <v>0</v>
      </c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outlineLevel="1">
      <c r="A42" s="25"/>
      <c r="B42" s="26"/>
      <c r="C42" s="62" t="s">
        <v>1014</v>
      </c>
      <c r="D42" s="60"/>
      <c r="E42" s="61">
        <v>3.06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18"/>
      <c r="Y42" s="18"/>
      <c r="Z42" s="18"/>
      <c r="AA42" s="18"/>
      <c r="AB42" s="18"/>
      <c r="AC42" s="18"/>
      <c r="AD42" s="18"/>
      <c r="AE42" s="18"/>
      <c r="AF42" s="18"/>
      <c r="AG42" s="18" t="s">
        <v>707</v>
      </c>
      <c r="AH42" s="18">
        <v>0</v>
      </c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outlineLevel="1">
      <c r="A43" s="38">
        <v>11</v>
      </c>
      <c r="B43" s="39" t="s">
        <v>1015</v>
      </c>
      <c r="C43" s="56" t="s">
        <v>1016</v>
      </c>
      <c r="D43" s="40" t="s">
        <v>730</v>
      </c>
      <c r="E43" s="41">
        <v>489.25</v>
      </c>
      <c r="F43" s="42"/>
      <c r="G43" s="43">
        <f>ROUND(E43*F43,2)</f>
        <v>0</v>
      </c>
      <c r="H43" s="42">
        <v>0</v>
      </c>
      <c r="I43" s="43">
        <f>ROUND(E43*H43,2)</f>
        <v>0</v>
      </c>
      <c r="J43" s="42">
        <v>11.9</v>
      </c>
      <c r="K43" s="43">
        <f>ROUND(E43*J43,2)</f>
        <v>5822.08</v>
      </c>
      <c r="L43" s="43">
        <v>21</v>
      </c>
      <c r="M43" s="43">
        <f>G43*(1+L43/100)</f>
        <v>0</v>
      </c>
      <c r="N43" s="43">
        <v>0</v>
      </c>
      <c r="O43" s="43">
        <f>ROUND(E43*N43,2)</f>
        <v>0</v>
      </c>
      <c r="P43" s="43">
        <v>0</v>
      </c>
      <c r="Q43" s="43">
        <f>ROUND(E43*P43,2)</f>
        <v>0</v>
      </c>
      <c r="R43" s="43"/>
      <c r="S43" s="43" t="s">
        <v>704</v>
      </c>
      <c r="T43" s="44" t="s">
        <v>705</v>
      </c>
      <c r="U43" s="27">
        <v>0</v>
      </c>
      <c r="V43" s="27">
        <f>ROUND(E43*U43,2)</f>
        <v>0</v>
      </c>
      <c r="W43" s="27"/>
      <c r="X43" s="18"/>
      <c r="Y43" s="18"/>
      <c r="Z43" s="18"/>
      <c r="AA43" s="18"/>
      <c r="AB43" s="18"/>
      <c r="AC43" s="18"/>
      <c r="AD43" s="18"/>
      <c r="AE43" s="18"/>
      <c r="AF43" s="18"/>
      <c r="AG43" s="18" t="s">
        <v>1306</v>
      </c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</row>
    <row r="44" spans="1:60" outlineLevel="1">
      <c r="A44" s="25"/>
      <c r="B44" s="26"/>
      <c r="C44" s="62" t="s">
        <v>1017</v>
      </c>
      <c r="D44" s="60"/>
      <c r="E44" s="61">
        <v>489.25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18"/>
      <c r="Y44" s="18"/>
      <c r="Z44" s="18"/>
      <c r="AA44" s="18"/>
      <c r="AB44" s="18"/>
      <c r="AC44" s="18"/>
      <c r="AD44" s="18"/>
      <c r="AE44" s="18"/>
      <c r="AF44" s="18"/>
      <c r="AG44" s="18" t="s">
        <v>707</v>
      </c>
      <c r="AH44" s="18">
        <v>0</v>
      </c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outlineLevel="1">
      <c r="A45" s="38">
        <v>12</v>
      </c>
      <c r="B45" s="39" t="s">
        <v>732</v>
      </c>
      <c r="C45" s="56" t="s">
        <v>733</v>
      </c>
      <c r="D45" s="40" t="s">
        <v>703</v>
      </c>
      <c r="E45" s="41">
        <v>108.2492</v>
      </c>
      <c r="F45" s="42"/>
      <c r="G45" s="43">
        <f>ROUND(E45*F45,2)</f>
        <v>0</v>
      </c>
      <c r="H45" s="42">
        <v>0</v>
      </c>
      <c r="I45" s="43">
        <f>ROUND(E45*H45,2)</f>
        <v>0</v>
      </c>
      <c r="J45" s="42">
        <v>280.5</v>
      </c>
      <c r="K45" s="43">
        <f>ROUND(E45*J45,2)</f>
        <v>30363.9</v>
      </c>
      <c r="L45" s="43">
        <v>21</v>
      </c>
      <c r="M45" s="43">
        <f>G45*(1+L45/100)</f>
        <v>0</v>
      </c>
      <c r="N45" s="43">
        <v>0</v>
      </c>
      <c r="O45" s="43">
        <f>ROUND(E45*N45,2)</f>
        <v>0</v>
      </c>
      <c r="P45" s="43">
        <v>0</v>
      </c>
      <c r="Q45" s="43">
        <f>ROUND(E45*P45,2)</f>
        <v>0</v>
      </c>
      <c r="R45" s="43"/>
      <c r="S45" s="43" t="s">
        <v>704</v>
      </c>
      <c r="T45" s="44" t="s">
        <v>705</v>
      </c>
      <c r="U45" s="27">
        <v>0</v>
      </c>
      <c r="V45" s="27">
        <f>ROUND(E45*U45,2)</f>
        <v>0</v>
      </c>
      <c r="W45" s="27"/>
      <c r="X45" s="18"/>
      <c r="Y45" s="18"/>
      <c r="Z45" s="18"/>
      <c r="AA45" s="18"/>
      <c r="AB45" s="18"/>
      <c r="AC45" s="18"/>
      <c r="AD45" s="18"/>
      <c r="AE45" s="18"/>
      <c r="AF45" s="18"/>
      <c r="AG45" s="18" t="s">
        <v>1306</v>
      </c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</row>
    <row r="46" spans="1:60" outlineLevel="1">
      <c r="A46" s="25"/>
      <c r="B46" s="26"/>
      <c r="C46" s="62" t="s">
        <v>1018</v>
      </c>
      <c r="D46" s="60"/>
      <c r="E46" s="61">
        <v>108.25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18"/>
      <c r="Y46" s="18"/>
      <c r="Z46" s="18"/>
      <c r="AA46" s="18"/>
      <c r="AB46" s="18"/>
      <c r="AC46" s="18"/>
      <c r="AD46" s="18"/>
      <c r="AE46" s="18"/>
      <c r="AF46" s="18"/>
      <c r="AG46" s="18" t="s">
        <v>707</v>
      </c>
      <c r="AH46" s="18">
        <v>0</v>
      </c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</row>
    <row r="47" spans="1:60">
      <c r="A47" s="32" t="s">
        <v>1299</v>
      </c>
      <c r="B47" s="33" t="s">
        <v>179</v>
      </c>
      <c r="C47" s="54" t="s">
        <v>180</v>
      </c>
      <c r="D47" s="34"/>
      <c r="E47" s="35"/>
      <c r="F47" s="36"/>
      <c r="G47" s="36">
        <f>SUMIF(AG48:AG118,"&lt;&gt;NOR",G48:G118)</f>
        <v>0</v>
      </c>
      <c r="H47" s="36"/>
      <c r="I47" s="36">
        <f>SUM(I48:I118)</f>
        <v>1051441.92</v>
      </c>
      <c r="J47" s="36"/>
      <c r="K47" s="36">
        <f>SUM(K48:K118)</f>
        <v>634592.51000000013</v>
      </c>
      <c r="L47" s="36"/>
      <c r="M47" s="36">
        <f>SUM(M48:M118)</f>
        <v>0</v>
      </c>
      <c r="N47" s="36"/>
      <c r="O47" s="36">
        <f>SUM(O48:O118)</f>
        <v>1185.6899999999996</v>
      </c>
      <c r="P47" s="36"/>
      <c r="Q47" s="36">
        <f>SUM(Q48:Q118)</f>
        <v>0</v>
      </c>
      <c r="R47" s="36"/>
      <c r="S47" s="36"/>
      <c r="T47" s="37"/>
      <c r="U47" s="31"/>
      <c r="V47" s="31">
        <f>SUM(V48:V118)</f>
        <v>0</v>
      </c>
      <c r="W47" s="31"/>
      <c r="AG47" t="s">
        <v>1300</v>
      </c>
    </row>
    <row r="48" spans="1:60" outlineLevel="1">
      <c r="A48" s="38">
        <v>13</v>
      </c>
      <c r="B48" s="39" t="s">
        <v>1019</v>
      </c>
      <c r="C48" s="56" t="s">
        <v>1020</v>
      </c>
      <c r="D48" s="40" t="s">
        <v>730</v>
      </c>
      <c r="E48" s="41">
        <v>95.8</v>
      </c>
      <c r="F48" s="42"/>
      <c r="G48" s="43">
        <f>ROUND(E48*F48,2)</f>
        <v>0</v>
      </c>
      <c r="H48" s="42">
        <v>0</v>
      </c>
      <c r="I48" s="43">
        <f>ROUND(E48*H48,2)</f>
        <v>0</v>
      </c>
      <c r="J48" s="42">
        <v>325</v>
      </c>
      <c r="K48" s="43">
        <f>ROUND(E48*J48,2)</f>
        <v>31135</v>
      </c>
      <c r="L48" s="43">
        <v>21</v>
      </c>
      <c r="M48" s="43">
        <f>G48*(1+L48/100)</f>
        <v>0</v>
      </c>
      <c r="N48" s="43">
        <v>0</v>
      </c>
      <c r="O48" s="43">
        <f>ROUND(E48*N48,2)</f>
        <v>0</v>
      </c>
      <c r="P48" s="43">
        <v>0</v>
      </c>
      <c r="Q48" s="43">
        <f>ROUND(E48*P48,2)</f>
        <v>0</v>
      </c>
      <c r="R48" s="43"/>
      <c r="S48" s="43" t="s">
        <v>1304</v>
      </c>
      <c r="T48" s="44" t="s">
        <v>1305</v>
      </c>
      <c r="U48" s="27">
        <v>0</v>
      </c>
      <c r="V48" s="27">
        <f>ROUND(E48*U48,2)</f>
        <v>0</v>
      </c>
      <c r="W48" s="27"/>
      <c r="X48" s="18"/>
      <c r="Y48" s="18"/>
      <c r="Z48" s="18"/>
      <c r="AA48" s="18"/>
      <c r="AB48" s="18"/>
      <c r="AC48" s="18"/>
      <c r="AD48" s="18"/>
      <c r="AE48" s="18"/>
      <c r="AF48" s="18"/>
      <c r="AG48" s="18" t="s">
        <v>1306</v>
      </c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</row>
    <row r="49" spans="1:60" outlineLevel="1">
      <c r="A49" s="25"/>
      <c r="B49" s="26"/>
      <c r="C49" s="62" t="s">
        <v>1021</v>
      </c>
      <c r="D49" s="60"/>
      <c r="E49" s="61">
        <v>95.8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18"/>
      <c r="Y49" s="18"/>
      <c r="Z49" s="18"/>
      <c r="AA49" s="18"/>
      <c r="AB49" s="18"/>
      <c r="AC49" s="18"/>
      <c r="AD49" s="18"/>
      <c r="AE49" s="18"/>
      <c r="AF49" s="18"/>
      <c r="AG49" s="18" t="s">
        <v>707</v>
      </c>
      <c r="AH49" s="18">
        <v>0</v>
      </c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</row>
    <row r="50" spans="1:60" outlineLevel="1">
      <c r="A50" s="38">
        <v>14</v>
      </c>
      <c r="B50" s="39" t="s">
        <v>1022</v>
      </c>
      <c r="C50" s="56" t="s">
        <v>1023</v>
      </c>
      <c r="D50" s="40" t="s">
        <v>1659</v>
      </c>
      <c r="E50" s="41">
        <v>584.79999999999995</v>
      </c>
      <c r="F50" s="42"/>
      <c r="G50" s="43">
        <f>ROUND(E50*F50,2)</f>
        <v>0</v>
      </c>
      <c r="H50" s="42">
        <v>0</v>
      </c>
      <c r="I50" s="43">
        <f>ROUND(E50*H50,2)</f>
        <v>0</v>
      </c>
      <c r="J50" s="42">
        <v>16.8</v>
      </c>
      <c r="K50" s="43">
        <f>ROUND(E50*J50,2)</f>
        <v>9824.64</v>
      </c>
      <c r="L50" s="43">
        <v>21</v>
      </c>
      <c r="M50" s="43">
        <f>G50*(1+L50/100)</f>
        <v>0</v>
      </c>
      <c r="N50" s="43">
        <v>0</v>
      </c>
      <c r="O50" s="43">
        <f>ROUND(E50*N50,2)</f>
        <v>0</v>
      </c>
      <c r="P50" s="43">
        <v>0</v>
      </c>
      <c r="Q50" s="43">
        <f>ROUND(E50*P50,2)</f>
        <v>0</v>
      </c>
      <c r="R50" s="43"/>
      <c r="S50" s="43" t="s">
        <v>704</v>
      </c>
      <c r="T50" s="44" t="s">
        <v>705</v>
      </c>
      <c r="U50" s="27">
        <v>0</v>
      </c>
      <c r="V50" s="27">
        <f>ROUND(E50*U50,2)</f>
        <v>0</v>
      </c>
      <c r="W50" s="27"/>
      <c r="X50" s="18"/>
      <c r="Y50" s="18"/>
      <c r="Z50" s="18"/>
      <c r="AA50" s="18"/>
      <c r="AB50" s="18"/>
      <c r="AC50" s="18"/>
      <c r="AD50" s="18"/>
      <c r="AE50" s="18"/>
      <c r="AF50" s="18"/>
      <c r="AG50" s="18" t="s">
        <v>1306</v>
      </c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</row>
    <row r="51" spans="1:60" outlineLevel="1">
      <c r="A51" s="25"/>
      <c r="B51" s="26"/>
      <c r="C51" s="62" t="s">
        <v>1024</v>
      </c>
      <c r="D51" s="60"/>
      <c r="E51" s="61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18"/>
      <c r="Y51" s="18"/>
      <c r="Z51" s="18"/>
      <c r="AA51" s="18"/>
      <c r="AB51" s="18"/>
      <c r="AC51" s="18"/>
      <c r="AD51" s="18"/>
      <c r="AE51" s="18"/>
      <c r="AF51" s="18"/>
      <c r="AG51" s="18" t="s">
        <v>707</v>
      </c>
      <c r="AH51" s="18">
        <v>0</v>
      </c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</row>
    <row r="52" spans="1:60" outlineLevel="1">
      <c r="A52" s="25"/>
      <c r="B52" s="26"/>
      <c r="C52" s="62" t="s">
        <v>1025</v>
      </c>
      <c r="D52" s="60"/>
      <c r="E52" s="61">
        <v>281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18"/>
      <c r="Y52" s="18"/>
      <c r="Z52" s="18"/>
      <c r="AA52" s="18"/>
      <c r="AB52" s="18"/>
      <c r="AC52" s="18"/>
      <c r="AD52" s="18"/>
      <c r="AE52" s="18"/>
      <c r="AF52" s="18"/>
      <c r="AG52" s="18" t="s">
        <v>707</v>
      </c>
      <c r="AH52" s="18">
        <v>0</v>
      </c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</row>
    <row r="53" spans="1:60" outlineLevel="1">
      <c r="A53" s="25"/>
      <c r="B53" s="26"/>
      <c r="C53" s="62" t="s">
        <v>1026</v>
      </c>
      <c r="D53" s="60"/>
      <c r="E53" s="61">
        <v>303.8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18"/>
      <c r="Y53" s="18"/>
      <c r="Z53" s="18"/>
      <c r="AA53" s="18"/>
      <c r="AB53" s="18"/>
      <c r="AC53" s="18"/>
      <c r="AD53" s="18"/>
      <c r="AE53" s="18"/>
      <c r="AF53" s="18"/>
      <c r="AG53" s="18" t="s">
        <v>707</v>
      </c>
      <c r="AH53" s="18">
        <v>0</v>
      </c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</row>
    <row r="54" spans="1:60" outlineLevel="1">
      <c r="A54" s="38">
        <v>15</v>
      </c>
      <c r="B54" s="39" t="s">
        <v>734</v>
      </c>
      <c r="C54" s="56" t="s">
        <v>735</v>
      </c>
      <c r="D54" s="40" t="s">
        <v>703</v>
      </c>
      <c r="E54" s="41">
        <v>155.31010000000001</v>
      </c>
      <c r="F54" s="42"/>
      <c r="G54" s="43">
        <f>ROUND(E54*F54,2)</f>
        <v>0</v>
      </c>
      <c r="H54" s="42">
        <v>905.2</v>
      </c>
      <c r="I54" s="43">
        <f>ROUND(E54*H54,2)</f>
        <v>140586.70000000001</v>
      </c>
      <c r="J54" s="42">
        <v>458.8</v>
      </c>
      <c r="K54" s="43">
        <f>ROUND(E54*J54,2)</f>
        <v>71256.27</v>
      </c>
      <c r="L54" s="43">
        <v>21</v>
      </c>
      <c r="M54" s="43">
        <f>G54*(1+L54/100)</f>
        <v>0</v>
      </c>
      <c r="N54" s="43">
        <v>2.16</v>
      </c>
      <c r="O54" s="43">
        <f>ROUND(E54*N54,2)</f>
        <v>335.47</v>
      </c>
      <c r="P54" s="43">
        <v>0</v>
      </c>
      <c r="Q54" s="43">
        <f>ROUND(E54*P54,2)</f>
        <v>0</v>
      </c>
      <c r="R54" s="43"/>
      <c r="S54" s="43" t="s">
        <v>704</v>
      </c>
      <c r="T54" s="44" t="s">
        <v>705</v>
      </c>
      <c r="U54" s="27">
        <v>0</v>
      </c>
      <c r="V54" s="27">
        <f>ROUND(E54*U54,2)</f>
        <v>0</v>
      </c>
      <c r="W54" s="27"/>
      <c r="X54" s="18"/>
      <c r="Y54" s="18"/>
      <c r="Z54" s="18"/>
      <c r="AA54" s="18"/>
      <c r="AB54" s="18"/>
      <c r="AC54" s="18"/>
      <c r="AD54" s="18"/>
      <c r="AE54" s="18"/>
      <c r="AF54" s="18"/>
      <c r="AG54" s="18" t="s">
        <v>1306</v>
      </c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</row>
    <row r="55" spans="1:60" outlineLevel="1">
      <c r="A55" s="25"/>
      <c r="B55" s="26"/>
      <c r="C55" s="62" t="s">
        <v>1027</v>
      </c>
      <c r="D55" s="60"/>
      <c r="E55" s="61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18"/>
      <c r="Y55" s="18"/>
      <c r="Z55" s="18"/>
      <c r="AA55" s="18"/>
      <c r="AB55" s="18"/>
      <c r="AC55" s="18"/>
      <c r="AD55" s="18"/>
      <c r="AE55" s="18"/>
      <c r="AF55" s="18"/>
      <c r="AG55" s="18" t="s">
        <v>707</v>
      </c>
      <c r="AH55" s="18">
        <v>0</v>
      </c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</row>
    <row r="56" spans="1:60" outlineLevel="1">
      <c r="A56" s="25"/>
      <c r="B56" s="26"/>
      <c r="C56" s="62" t="s">
        <v>1028</v>
      </c>
      <c r="D56" s="60"/>
      <c r="E56" s="61">
        <v>68.25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18"/>
      <c r="Y56" s="18"/>
      <c r="Z56" s="18"/>
      <c r="AA56" s="18"/>
      <c r="AB56" s="18"/>
      <c r="AC56" s="18"/>
      <c r="AD56" s="18"/>
      <c r="AE56" s="18"/>
      <c r="AF56" s="18"/>
      <c r="AG56" s="18" t="s">
        <v>707</v>
      </c>
      <c r="AH56" s="18">
        <v>0</v>
      </c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</row>
    <row r="57" spans="1:60" outlineLevel="1">
      <c r="A57" s="25"/>
      <c r="B57" s="26"/>
      <c r="C57" s="62" t="s">
        <v>1029</v>
      </c>
      <c r="D57" s="60"/>
      <c r="E57" s="61">
        <v>68.25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18"/>
      <c r="Y57" s="18"/>
      <c r="Z57" s="18"/>
      <c r="AA57" s="18"/>
      <c r="AB57" s="18"/>
      <c r="AC57" s="18"/>
      <c r="AD57" s="18"/>
      <c r="AE57" s="18"/>
      <c r="AF57" s="18"/>
      <c r="AG57" s="18" t="s">
        <v>707</v>
      </c>
      <c r="AH57" s="18">
        <v>0</v>
      </c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</row>
    <row r="58" spans="1:60" outlineLevel="1">
      <c r="A58" s="25"/>
      <c r="B58" s="26"/>
      <c r="C58" s="62" t="s">
        <v>1030</v>
      </c>
      <c r="D58" s="60"/>
      <c r="E58" s="61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18"/>
      <c r="Y58" s="18"/>
      <c r="Z58" s="18"/>
      <c r="AA58" s="18"/>
      <c r="AB58" s="18"/>
      <c r="AC58" s="18"/>
      <c r="AD58" s="18"/>
      <c r="AE58" s="18"/>
      <c r="AF58" s="18"/>
      <c r="AG58" s="18" t="s">
        <v>707</v>
      </c>
      <c r="AH58" s="18">
        <v>0</v>
      </c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</row>
    <row r="59" spans="1:60" outlineLevel="1">
      <c r="A59" s="25"/>
      <c r="B59" s="26"/>
      <c r="C59" s="62" t="s">
        <v>1031</v>
      </c>
      <c r="D59" s="60"/>
      <c r="E59" s="61">
        <v>9.4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18"/>
      <c r="Y59" s="18"/>
      <c r="Z59" s="18"/>
      <c r="AA59" s="18"/>
      <c r="AB59" s="18"/>
      <c r="AC59" s="18"/>
      <c r="AD59" s="18"/>
      <c r="AE59" s="18"/>
      <c r="AF59" s="18"/>
      <c r="AG59" s="18" t="s">
        <v>707</v>
      </c>
      <c r="AH59" s="18">
        <v>0</v>
      </c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</row>
    <row r="60" spans="1:60" outlineLevel="1">
      <c r="A60" s="25"/>
      <c r="B60" s="26"/>
      <c r="C60" s="62" t="s">
        <v>1032</v>
      </c>
      <c r="D60" s="60"/>
      <c r="E60" s="61">
        <v>9.4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18"/>
      <c r="Y60" s="18"/>
      <c r="Z60" s="18"/>
      <c r="AA60" s="18"/>
      <c r="AB60" s="18"/>
      <c r="AC60" s="18"/>
      <c r="AD60" s="18"/>
      <c r="AE60" s="18"/>
      <c r="AF60" s="18"/>
      <c r="AG60" s="18" t="s">
        <v>707</v>
      </c>
      <c r="AH60" s="18">
        <v>0</v>
      </c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</row>
    <row r="61" spans="1:60" outlineLevel="1">
      <c r="A61" s="38">
        <v>16</v>
      </c>
      <c r="B61" s="39" t="s">
        <v>1033</v>
      </c>
      <c r="C61" s="56" t="s">
        <v>1034</v>
      </c>
      <c r="D61" s="40" t="s">
        <v>703</v>
      </c>
      <c r="E61" s="41">
        <v>155.31010000000001</v>
      </c>
      <c r="F61" s="42"/>
      <c r="G61" s="43">
        <f>ROUND(E61*F61,2)</f>
        <v>0</v>
      </c>
      <c r="H61" s="42">
        <v>637.66999999999996</v>
      </c>
      <c r="I61" s="43">
        <f>ROUND(E61*H61,2)</f>
        <v>99036.59</v>
      </c>
      <c r="J61" s="42">
        <v>416.33</v>
      </c>
      <c r="K61" s="43">
        <f>ROUND(E61*J61,2)</f>
        <v>64660.25</v>
      </c>
      <c r="L61" s="43">
        <v>21</v>
      </c>
      <c r="M61" s="43">
        <f>G61*(1+L61/100)</f>
        <v>0</v>
      </c>
      <c r="N61" s="43">
        <v>1.9397</v>
      </c>
      <c r="O61" s="43">
        <f>ROUND(E61*N61,2)</f>
        <v>301.26</v>
      </c>
      <c r="P61" s="43">
        <v>0</v>
      </c>
      <c r="Q61" s="43">
        <f>ROUND(E61*P61,2)</f>
        <v>0</v>
      </c>
      <c r="R61" s="43"/>
      <c r="S61" s="43" t="s">
        <v>704</v>
      </c>
      <c r="T61" s="44" t="s">
        <v>705</v>
      </c>
      <c r="U61" s="27">
        <v>0</v>
      </c>
      <c r="V61" s="27">
        <f>ROUND(E61*U61,2)</f>
        <v>0</v>
      </c>
      <c r="W61" s="27"/>
      <c r="X61" s="18"/>
      <c r="Y61" s="18"/>
      <c r="Z61" s="18"/>
      <c r="AA61" s="18"/>
      <c r="AB61" s="18"/>
      <c r="AC61" s="18"/>
      <c r="AD61" s="18"/>
      <c r="AE61" s="18"/>
      <c r="AF61" s="18"/>
      <c r="AG61" s="18" t="s">
        <v>1306</v>
      </c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</row>
    <row r="62" spans="1:60" outlineLevel="1">
      <c r="A62" s="25"/>
      <c r="B62" s="26"/>
      <c r="C62" s="62" t="s">
        <v>1027</v>
      </c>
      <c r="D62" s="60"/>
      <c r="E62" s="61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18"/>
      <c r="Y62" s="18"/>
      <c r="Z62" s="18"/>
      <c r="AA62" s="18"/>
      <c r="AB62" s="18"/>
      <c r="AC62" s="18"/>
      <c r="AD62" s="18"/>
      <c r="AE62" s="18"/>
      <c r="AF62" s="18"/>
      <c r="AG62" s="18" t="s">
        <v>707</v>
      </c>
      <c r="AH62" s="18">
        <v>0</v>
      </c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</row>
    <row r="63" spans="1:60" outlineLevel="1">
      <c r="A63" s="25"/>
      <c r="B63" s="26"/>
      <c r="C63" s="62" t="s">
        <v>1035</v>
      </c>
      <c r="D63" s="60"/>
      <c r="E63" s="61">
        <v>136.5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18"/>
      <c r="Y63" s="18"/>
      <c r="Z63" s="18"/>
      <c r="AA63" s="18"/>
      <c r="AB63" s="18"/>
      <c r="AC63" s="18"/>
      <c r="AD63" s="18"/>
      <c r="AE63" s="18"/>
      <c r="AF63" s="18"/>
      <c r="AG63" s="18" t="s">
        <v>707</v>
      </c>
      <c r="AH63" s="18">
        <v>0</v>
      </c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</row>
    <row r="64" spans="1:60" outlineLevel="1">
      <c r="A64" s="25"/>
      <c r="B64" s="26"/>
      <c r="C64" s="62" t="s">
        <v>1030</v>
      </c>
      <c r="D64" s="60"/>
      <c r="E64" s="61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18"/>
      <c r="Y64" s="18"/>
      <c r="Z64" s="18"/>
      <c r="AA64" s="18"/>
      <c r="AB64" s="18"/>
      <c r="AC64" s="18"/>
      <c r="AD64" s="18"/>
      <c r="AE64" s="18"/>
      <c r="AF64" s="18"/>
      <c r="AG64" s="18" t="s">
        <v>707</v>
      </c>
      <c r="AH64" s="18">
        <v>0</v>
      </c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</row>
    <row r="65" spans="1:60" outlineLevel="1">
      <c r="A65" s="25"/>
      <c r="B65" s="26"/>
      <c r="C65" s="62" t="s">
        <v>1036</v>
      </c>
      <c r="D65" s="60"/>
      <c r="E65" s="61">
        <v>18.809999999999999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18"/>
      <c r="Y65" s="18"/>
      <c r="Z65" s="18"/>
      <c r="AA65" s="18"/>
      <c r="AB65" s="18"/>
      <c r="AC65" s="18"/>
      <c r="AD65" s="18"/>
      <c r="AE65" s="18"/>
      <c r="AF65" s="18"/>
      <c r="AG65" s="18" t="s">
        <v>707</v>
      </c>
      <c r="AH65" s="18">
        <v>0</v>
      </c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</row>
    <row r="66" spans="1:60" outlineLevel="1">
      <c r="A66" s="38">
        <v>17</v>
      </c>
      <c r="B66" s="39" t="s">
        <v>1037</v>
      </c>
      <c r="C66" s="56" t="s">
        <v>1038</v>
      </c>
      <c r="D66" s="40" t="s">
        <v>703</v>
      </c>
      <c r="E66" s="41">
        <v>45.247900000000001</v>
      </c>
      <c r="F66" s="42"/>
      <c r="G66" s="43">
        <f>ROUND(E66*F66,2)</f>
        <v>0</v>
      </c>
      <c r="H66" s="42">
        <v>2213.04</v>
      </c>
      <c r="I66" s="43">
        <f>ROUND(E66*H66,2)</f>
        <v>100135.41</v>
      </c>
      <c r="J66" s="42">
        <v>251.96</v>
      </c>
      <c r="K66" s="43">
        <f>ROUND(E66*J66,2)</f>
        <v>11400.66</v>
      </c>
      <c r="L66" s="43">
        <v>21</v>
      </c>
      <c r="M66" s="43">
        <f>G66*(1+L66/100)</f>
        <v>0</v>
      </c>
      <c r="N66" s="43">
        <v>2.5249999999999999</v>
      </c>
      <c r="O66" s="43">
        <f>ROUND(E66*N66,2)</f>
        <v>114.25</v>
      </c>
      <c r="P66" s="43">
        <v>0</v>
      </c>
      <c r="Q66" s="43">
        <f>ROUND(E66*P66,2)</f>
        <v>0</v>
      </c>
      <c r="R66" s="43"/>
      <c r="S66" s="43" t="s">
        <v>704</v>
      </c>
      <c r="T66" s="44" t="s">
        <v>705</v>
      </c>
      <c r="U66" s="27">
        <v>0</v>
      </c>
      <c r="V66" s="27">
        <f>ROUND(E66*U66,2)</f>
        <v>0</v>
      </c>
      <c r="W66" s="27"/>
      <c r="X66" s="18"/>
      <c r="Y66" s="18"/>
      <c r="Z66" s="18"/>
      <c r="AA66" s="18"/>
      <c r="AB66" s="18"/>
      <c r="AC66" s="18"/>
      <c r="AD66" s="18"/>
      <c r="AE66" s="18"/>
      <c r="AF66" s="18"/>
      <c r="AG66" s="18" t="s">
        <v>1306</v>
      </c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</row>
    <row r="67" spans="1:60" outlineLevel="1">
      <c r="A67" s="25"/>
      <c r="B67" s="26"/>
      <c r="C67" s="62" t="s">
        <v>1039</v>
      </c>
      <c r="D67" s="60"/>
      <c r="E67" s="61">
        <v>38.9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18"/>
      <c r="Y67" s="18"/>
      <c r="Z67" s="18"/>
      <c r="AA67" s="18"/>
      <c r="AB67" s="18"/>
      <c r="AC67" s="18"/>
      <c r="AD67" s="18"/>
      <c r="AE67" s="18"/>
      <c r="AF67" s="18"/>
      <c r="AG67" s="18" t="s">
        <v>707</v>
      </c>
      <c r="AH67" s="18">
        <v>0</v>
      </c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</row>
    <row r="68" spans="1:60" outlineLevel="1">
      <c r="A68" s="25"/>
      <c r="B68" s="26"/>
      <c r="C68" s="62" t="s">
        <v>1040</v>
      </c>
      <c r="D68" s="60"/>
      <c r="E68" s="61">
        <v>6.35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18"/>
      <c r="Y68" s="18"/>
      <c r="Z68" s="18"/>
      <c r="AA68" s="18"/>
      <c r="AB68" s="18"/>
      <c r="AC68" s="18"/>
      <c r="AD68" s="18"/>
      <c r="AE68" s="18"/>
      <c r="AF68" s="18"/>
      <c r="AG68" s="18" t="s">
        <v>707</v>
      </c>
      <c r="AH68" s="18">
        <v>0</v>
      </c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</row>
    <row r="69" spans="1:60" outlineLevel="1">
      <c r="A69" s="38">
        <v>18</v>
      </c>
      <c r="B69" s="39" t="s">
        <v>740</v>
      </c>
      <c r="C69" s="56" t="s">
        <v>741</v>
      </c>
      <c r="D69" s="40" t="s">
        <v>730</v>
      </c>
      <c r="E69" s="41">
        <v>22.596299999999999</v>
      </c>
      <c r="F69" s="42"/>
      <c r="G69" s="43">
        <f>ROUND(E69*F69,2)</f>
        <v>0</v>
      </c>
      <c r="H69" s="42">
        <v>161.61000000000001</v>
      </c>
      <c r="I69" s="43">
        <f>ROUND(E69*H69,2)</f>
        <v>3651.79</v>
      </c>
      <c r="J69" s="42">
        <v>532.39</v>
      </c>
      <c r="K69" s="43">
        <f>ROUND(E69*J69,2)</f>
        <v>12030.04</v>
      </c>
      <c r="L69" s="43">
        <v>21</v>
      </c>
      <c r="M69" s="43">
        <f>G69*(1+L69/100)</f>
        <v>0</v>
      </c>
      <c r="N69" s="43">
        <v>3.9199999999999999E-2</v>
      </c>
      <c r="O69" s="43">
        <f>ROUND(E69*N69,2)</f>
        <v>0.89</v>
      </c>
      <c r="P69" s="43">
        <v>0</v>
      </c>
      <c r="Q69" s="43">
        <f>ROUND(E69*P69,2)</f>
        <v>0</v>
      </c>
      <c r="R69" s="43"/>
      <c r="S69" s="43" t="s">
        <v>704</v>
      </c>
      <c r="T69" s="44" t="s">
        <v>705</v>
      </c>
      <c r="U69" s="27">
        <v>0</v>
      </c>
      <c r="V69" s="27">
        <f>ROUND(E69*U69,2)</f>
        <v>0</v>
      </c>
      <c r="W69" s="27"/>
      <c r="X69" s="18"/>
      <c r="Y69" s="18"/>
      <c r="Z69" s="18"/>
      <c r="AA69" s="18"/>
      <c r="AB69" s="18"/>
      <c r="AC69" s="18"/>
      <c r="AD69" s="18"/>
      <c r="AE69" s="18"/>
      <c r="AF69" s="18"/>
      <c r="AG69" s="18" t="s">
        <v>1306</v>
      </c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</row>
    <row r="70" spans="1:60" outlineLevel="1">
      <c r="A70" s="25"/>
      <c r="B70" s="26"/>
      <c r="C70" s="62" t="s">
        <v>1041</v>
      </c>
      <c r="D70" s="60"/>
      <c r="E70" s="61">
        <v>14.36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18"/>
      <c r="Y70" s="18"/>
      <c r="Z70" s="18"/>
      <c r="AA70" s="18"/>
      <c r="AB70" s="18"/>
      <c r="AC70" s="18"/>
      <c r="AD70" s="18"/>
      <c r="AE70" s="18"/>
      <c r="AF70" s="18"/>
      <c r="AG70" s="18" t="s">
        <v>707</v>
      </c>
      <c r="AH70" s="18">
        <v>0</v>
      </c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</row>
    <row r="71" spans="1:60" outlineLevel="1">
      <c r="A71" s="25"/>
      <c r="B71" s="26"/>
      <c r="C71" s="62" t="s">
        <v>1042</v>
      </c>
      <c r="D71" s="60"/>
      <c r="E71" s="61">
        <v>8.23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18"/>
      <c r="Y71" s="18"/>
      <c r="Z71" s="18"/>
      <c r="AA71" s="18"/>
      <c r="AB71" s="18"/>
      <c r="AC71" s="18"/>
      <c r="AD71" s="18"/>
      <c r="AE71" s="18"/>
      <c r="AF71" s="18"/>
      <c r="AG71" s="18" t="s">
        <v>707</v>
      </c>
      <c r="AH71" s="18">
        <v>0</v>
      </c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</row>
    <row r="72" spans="1:60" outlineLevel="1">
      <c r="A72" s="38">
        <v>19</v>
      </c>
      <c r="B72" s="39" t="s">
        <v>743</v>
      </c>
      <c r="C72" s="56" t="s">
        <v>744</v>
      </c>
      <c r="D72" s="40" t="s">
        <v>730</v>
      </c>
      <c r="E72" s="41">
        <v>22.596299999999999</v>
      </c>
      <c r="F72" s="42"/>
      <c r="G72" s="43">
        <f>ROUND(E72*F72,2)</f>
        <v>0</v>
      </c>
      <c r="H72" s="42">
        <v>0</v>
      </c>
      <c r="I72" s="43">
        <f>ROUND(E72*H72,2)</f>
        <v>0</v>
      </c>
      <c r="J72" s="42">
        <v>107.5</v>
      </c>
      <c r="K72" s="43">
        <f>ROUND(E72*J72,2)</f>
        <v>2429.1</v>
      </c>
      <c r="L72" s="43">
        <v>21</v>
      </c>
      <c r="M72" s="43">
        <f>G72*(1+L72/100)</f>
        <v>0</v>
      </c>
      <c r="N72" s="43">
        <v>0</v>
      </c>
      <c r="O72" s="43">
        <f>ROUND(E72*N72,2)</f>
        <v>0</v>
      </c>
      <c r="P72" s="43">
        <v>0</v>
      </c>
      <c r="Q72" s="43">
        <f>ROUND(E72*P72,2)</f>
        <v>0</v>
      </c>
      <c r="R72" s="43"/>
      <c r="S72" s="43" t="s">
        <v>704</v>
      </c>
      <c r="T72" s="44" t="s">
        <v>705</v>
      </c>
      <c r="U72" s="27">
        <v>0</v>
      </c>
      <c r="V72" s="27">
        <f>ROUND(E72*U72,2)</f>
        <v>0</v>
      </c>
      <c r="W72" s="27"/>
      <c r="X72" s="18"/>
      <c r="Y72" s="18"/>
      <c r="Z72" s="18"/>
      <c r="AA72" s="18"/>
      <c r="AB72" s="18"/>
      <c r="AC72" s="18"/>
      <c r="AD72" s="18"/>
      <c r="AE72" s="18"/>
      <c r="AF72" s="18"/>
      <c r="AG72" s="18" t="s">
        <v>1306</v>
      </c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</row>
    <row r="73" spans="1:60" outlineLevel="1">
      <c r="A73" s="25"/>
      <c r="B73" s="26"/>
      <c r="C73" s="62" t="s">
        <v>1043</v>
      </c>
      <c r="D73" s="60"/>
      <c r="E73" s="61">
        <v>22.6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18"/>
      <c r="Y73" s="18"/>
      <c r="Z73" s="18"/>
      <c r="AA73" s="18"/>
      <c r="AB73" s="18"/>
      <c r="AC73" s="18"/>
      <c r="AD73" s="18"/>
      <c r="AE73" s="18"/>
      <c r="AF73" s="18"/>
      <c r="AG73" s="18" t="s">
        <v>707</v>
      </c>
      <c r="AH73" s="18">
        <v>0</v>
      </c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</row>
    <row r="74" spans="1:60" outlineLevel="1">
      <c r="A74" s="38">
        <v>20</v>
      </c>
      <c r="B74" s="39" t="s">
        <v>746</v>
      </c>
      <c r="C74" s="56" t="s">
        <v>747</v>
      </c>
      <c r="D74" s="40" t="s">
        <v>748</v>
      </c>
      <c r="E74" s="41">
        <v>5.1764000000000001</v>
      </c>
      <c r="F74" s="42"/>
      <c r="G74" s="43">
        <f>ROUND(E74*F74,2)</f>
        <v>0</v>
      </c>
      <c r="H74" s="42">
        <v>26618.880000000001</v>
      </c>
      <c r="I74" s="43">
        <f>ROUND(E74*H74,2)</f>
        <v>137789.97</v>
      </c>
      <c r="J74" s="42">
        <v>6051.12</v>
      </c>
      <c r="K74" s="43">
        <f>ROUND(E74*J74,2)</f>
        <v>31323.02</v>
      </c>
      <c r="L74" s="43">
        <v>21</v>
      </c>
      <c r="M74" s="43">
        <f>G74*(1+L74/100)</f>
        <v>0</v>
      </c>
      <c r="N74" s="43">
        <v>1.04548</v>
      </c>
      <c r="O74" s="43">
        <f>ROUND(E74*N74,2)</f>
        <v>5.41</v>
      </c>
      <c r="P74" s="43">
        <v>0</v>
      </c>
      <c r="Q74" s="43">
        <f>ROUND(E74*P74,2)</f>
        <v>0</v>
      </c>
      <c r="R74" s="43"/>
      <c r="S74" s="43" t="s">
        <v>704</v>
      </c>
      <c r="T74" s="44" t="s">
        <v>705</v>
      </c>
      <c r="U74" s="27">
        <v>0</v>
      </c>
      <c r="V74" s="27">
        <f>ROUND(E74*U74,2)</f>
        <v>0</v>
      </c>
      <c r="W74" s="27"/>
      <c r="X74" s="18"/>
      <c r="Y74" s="18"/>
      <c r="Z74" s="18"/>
      <c r="AA74" s="18"/>
      <c r="AB74" s="18"/>
      <c r="AC74" s="18"/>
      <c r="AD74" s="18"/>
      <c r="AE74" s="18"/>
      <c r="AF74" s="18"/>
      <c r="AG74" s="18" t="s">
        <v>1306</v>
      </c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</row>
    <row r="75" spans="1:60" ht="22.5" outlineLevel="1">
      <c r="A75" s="25"/>
      <c r="B75" s="26"/>
      <c r="C75" s="62" t="s">
        <v>1044</v>
      </c>
      <c r="D75" s="60"/>
      <c r="E75" s="61">
        <v>4.45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18"/>
      <c r="Y75" s="18"/>
      <c r="Z75" s="18"/>
      <c r="AA75" s="18"/>
      <c r="AB75" s="18"/>
      <c r="AC75" s="18"/>
      <c r="AD75" s="18"/>
      <c r="AE75" s="18"/>
      <c r="AF75" s="18"/>
      <c r="AG75" s="18" t="s">
        <v>707</v>
      </c>
      <c r="AH75" s="18">
        <v>0</v>
      </c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</row>
    <row r="76" spans="1:60" ht="22.5" outlineLevel="1">
      <c r="A76" s="25"/>
      <c r="B76" s="26"/>
      <c r="C76" s="62" t="s">
        <v>1045</v>
      </c>
      <c r="D76" s="60"/>
      <c r="E76" s="61">
        <v>0.73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18"/>
      <c r="Y76" s="18"/>
      <c r="Z76" s="18"/>
      <c r="AA76" s="18"/>
      <c r="AB76" s="18"/>
      <c r="AC76" s="18"/>
      <c r="AD76" s="18"/>
      <c r="AE76" s="18"/>
      <c r="AF76" s="18"/>
      <c r="AG76" s="18" t="s">
        <v>707</v>
      </c>
      <c r="AH76" s="18">
        <v>0</v>
      </c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</row>
    <row r="77" spans="1:60" outlineLevel="1">
      <c r="A77" s="38">
        <v>21</v>
      </c>
      <c r="B77" s="39" t="s">
        <v>1046</v>
      </c>
      <c r="C77" s="56" t="s">
        <v>1047</v>
      </c>
      <c r="D77" s="40" t="s">
        <v>703</v>
      </c>
      <c r="E77" s="41">
        <v>152.26990000000001</v>
      </c>
      <c r="F77" s="42"/>
      <c r="G77" s="43">
        <f>ROUND(E77*F77,2)</f>
        <v>0</v>
      </c>
      <c r="H77" s="42">
        <v>2213.7800000000002</v>
      </c>
      <c r="I77" s="43">
        <f>ROUND(E77*H77,2)</f>
        <v>337092.06</v>
      </c>
      <c r="J77" s="42">
        <v>251.22</v>
      </c>
      <c r="K77" s="43">
        <f>ROUND(E77*J77,2)</f>
        <v>38253.24</v>
      </c>
      <c r="L77" s="43">
        <v>21</v>
      </c>
      <c r="M77" s="43">
        <f>G77*(1+L77/100)</f>
        <v>0</v>
      </c>
      <c r="N77" s="43">
        <v>2.5249999999999999</v>
      </c>
      <c r="O77" s="43">
        <f>ROUND(E77*N77,2)</f>
        <v>384.48</v>
      </c>
      <c r="P77" s="43">
        <v>0</v>
      </c>
      <c r="Q77" s="43">
        <f>ROUND(E77*P77,2)</f>
        <v>0</v>
      </c>
      <c r="R77" s="43"/>
      <c r="S77" s="43" t="s">
        <v>704</v>
      </c>
      <c r="T77" s="44" t="s">
        <v>705</v>
      </c>
      <c r="U77" s="27">
        <v>0</v>
      </c>
      <c r="V77" s="27">
        <f>ROUND(E77*U77,2)</f>
        <v>0</v>
      </c>
      <c r="W77" s="27"/>
      <c r="X77" s="18"/>
      <c r="Y77" s="18"/>
      <c r="Z77" s="18"/>
      <c r="AA77" s="18"/>
      <c r="AB77" s="18"/>
      <c r="AC77" s="18"/>
      <c r="AD77" s="18"/>
      <c r="AE77" s="18"/>
      <c r="AF77" s="18"/>
      <c r="AG77" s="18" t="s">
        <v>1306</v>
      </c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</row>
    <row r="78" spans="1:60" outlineLevel="1">
      <c r="A78" s="25"/>
      <c r="B78" s="26"/>
      <c r="C78" s="62" t="s">
        <v>1048</v>
      </c>
      <c r="D78" s="60"/>
      <c r="E78" s="61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18"/>
      <c r="Y78" s="18"/>
      <c r="Z78" s="18"/>
      <c r="AA78" s="18"/>
      <c r="AB78" s="18"/>
      <c r="AC78" s="18"/>
      <c r="AD78" s="18"/>
      <c r="AE78" s="18"/>
      <c r="AF78" s="18"/>
      <c r="AG78" s="18" t="s">
        <v>707</v>
      </c>
      <c r="AH78" s="18">
        <v>0</v>
      </c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</row>
    <row r="79" spans="1:60" outlineLevel="1">
      <c r="A79" s="25"/>
      <c r="B79" s="26"/>
      <c r="C79" s="62" t="s">
        <v>1049</v>
      </c>
      <c r="D79" s="60"/>
      <c r="E79" s="61">
        <v>71.72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18"/>
      <c r="Y79" s="18"/>
      <c r="Z79" s="18"/>
      <c r="AA79" s="18"/>
      <c r="AB79" s="18"/>
      <c r="AC79" s="18"/>
      <c r="AD79" s="18"/>
      <c r="AE79" s="18"/>
      <c r="AF79" s="18"/>
      <c r="AG79" s="18" t="s">
        <v>707</v>
      </c>
      <c r="AH79" s="18">
        <v>0</v>
      </c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</row>
    <row r="80" spans="1:60" outlineLevel="1">
      <c r="A80" s="25"/>
      <c r="B80" s="26"/>
      <c r="C80" s="62" t="s">
        <v>1050</v>
      </c>
      <c r="D80" s="60"/>
      <c r="E80" s="61">
        <v>1.77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18"/>
      <c r="Y80" s="18"/>
      <c r="Z80" s="18"/>
      <c r="AA80" s="18"/>
      <c r="AB80" s="18"/>
      <c r="AC80" s="18"/>
      <c r="AD80" s="18"/>
      <c r="AE80" s="18"/>
      <c r="AF80" s="18"/>
      <c r="AG80" s="18" t="s">
        <v>707</v>
      </c>
      <c r="AH80" s="18">
        <v>0</v>
      </c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</row>
    <row r="81" spans="1:60" outlineLevel="1">
      <c r="A81" s="25"/>
      <c r="B81" s="26"/>
      <c r="C81" s="62" t="s">
        <v>1051</v>
      </c>
      <c r="D81" s="60"/>
      <c r="E81" s="61">
        <v>1.44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18"/>
      <c r="Y81" s="18"/>
      <c r="Z81" s="18"/>
      <c r="AA81" s="18"/>
      <c r="AB81" s="18"/>
      <c r="AC81" s="18"/>
      <c r="AD81" s="18"/>
      <c r="AE81" s="18"/>
      <c r="AF81" s="18"/>
      <c r="AG81" s="18" t="s">
        <v>707</v>
      </c>
      <c r="AH81" s="18">
        <v>0</v>
      </c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</row>
    <row r="82" spans="1:60" outlineLevel="1">
      <c r="A82" s="25"/>
      <c r="B82" s="26"/>
      <c r="C82" s="62" t="s">
        <v>1052</v>
      </c>
      <c r="D82" s="60"/>
      <c r="E82" s="61">
        <v>50.69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18"/>
      <c r="Y82" s="18"/>
      <c r="Z82" s="18"/>
      <c r="AA82" s="18"/>
      <c r="AB82" s="18"/>
      <c r="AC82" s="18"/>
      <c r="AD82" s="18"/>
      <c r="AE82" s="18"/>
      <c r="AF82" s="18"/>
      <c r="AG82" s="18" t="s">
        <v>707</v>
      </c>
      <c r="AH82" s="18">
        <v>0</v>
      </c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</row>
    <row r="83" spans="1:60" outlineLevel="1">
      <c r="A83" s="25"/>
      <c r="B83" s="26"/>
      <c r="C83" s="62" t="s">
        <v>2227</v>
      </c>
      <c r="D83" s="60"/>
      <c r="E83" s="61">
        <v>14.25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18"/>
      <c r="Y83" s="18"/>
      <c r="Z83" s="18"/>
      <c r="AA83" s="18"/>
      <c r="AB83" s="18"/>
      <c r="AC83" s="18"/>
      <c r="AD83" s="18"/>
      <c r="AE83" s="18"/>
      <c r="AF83" s="18"/>
      <c r="AG83" s="18" t="s">
        <v>707</v>
      </c>
      <c r="AH83" s="18">
        <v>0</v>
      </c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</row>
    <row r="84" spans="1:60" outlineLevel="1">
      <c r="A84" s="25"/>
      <c r="B84" s="26"/>
      <c r="C84" s="62" t="s">
        <v>2228</v>
      </c>
      <c r="D84" s="60"/>
      <c r="E84" s="61">
        <v>12.41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18"/>
      <c r="Y84" s="18"/>
      <c r="Z84" s="18"/>
      <c r="AA84" s="18"/>
      <c r="AB84" s="18"/>
      <c r="AC84" s="18"/>
      <c r="AD84" s="18"/>
      <c r="AE84" s="18"/>
      <c r="AF84" s="18"/>
      <c r="AG84" s="18" t="s">
        <v>707</v>
      </c>
      <c r="AH84" s="18">
        <v>0</v>
      </c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</row>
    <row r="85" spans="1:60" outlineLevel="1">
      <c r="A85" s="38">
        <v>22</v>
      </c>
      <c r="B85" s="39" t="s">
        <v>754</v>
      </c>
      <c r="C85" s="56" t="s">
        <v>755</v>
      </c>
      <c r="D85" s="40" t="s">
        <v>730</v>
      </c>
      <c r="E85" s="41">
        <v>390.346</v>
      </c>
      <c r="F85" s="42"/>
      <c r="G85" s="43">
        <f>ROUND(E85*F85,2)</f>
        <v>0</v>
      </c>
      <c r="H85" s="42">
        <v>17.13</v>
      </c>
      <c r="I85" s="43">
        <f>ROUND(E85*H85,2)</f>
        <v>6686.63</v>
      </c>
      <c r="J85" s="42">
        <v>602.87</v>
      </c>
      <c r="K85" s="43">
        <f>ROUND(E85*J85,2)</f>
        <v>235327.89</v>
      </c>
      <c r="L85" s="43">
        <v>21</v>
      </c>
      <c r="M85" s="43">
        <f>G85*(1+L85/100)</f>
        <v>0</v>
      </c>
      <c r="N85" s="43">
        <v>2.0000000000000001E-4</v>
      </c>
      <c r="O85" s="43">
        <f>ROUND(E85*N85,2)</f>
        <v>0.08</v>
      </c>
      <c r="P85" s="43">
        <v>0</v>
      </c>
      <c r="Q85" s="43">
        <f>ROUND(E85*P85,2)</f>
        <v>0</v>
      </c>
      <c r="R85" s="43"/>
      <c r="S85" s="43" t="s">
        <v>704</v>
      </c>
      <c r="T85" s="44" t="s">
        <v>705</v>
      </c>
      <c r="U85" s="27">
        <v>0</v>
      </c>
      <c r="V85" s="27">
        <f>ROUND(E85*U85,2)</f>
        <v>0</v>
      </c>
      <c r="W85" s="27"/>
      <c r="X85" s="18"/>
      <c r="Y85" s="18"/>
      <c r="Z85" s="18"/>
      <c r="AA85" s="18"/>
      <c r="AB85" s="18"/>
      <c r="AC85" s="18"/>
      <c r="AD85" s="18"/>
      <c r="AE85" s="18"/>
      <c r="AF85" s="18"/>
      <c r="AG85" s="18" t="s">
        <v>1306</v>
      </c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</row>
    <row r="86" spans="1:60" outlineLevel="1">
      <c r="A86" s="25"/>
      <c r="B86" s="26"/>
      <c r="C86" s="62" t="s">
        <v>2229</v>
      </c>
      <c r="D86" s="60"/>
      <c r="E86" s="61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18"/>
      <c r="Y86" s="18"/>
      <c r="Z86" s="18"/>
      <c r="AA86" s="18"/>
      <c r="AB86" s="18"/>
      <c r="AC86" s="18"/>
      <c r="AD86" s="18"/>
      <c r="AE86" s="18"/>
      <c r="AF86" s="18"/>
      <c r="AG86" s="18" t="s">
        <v>707</v>
      </c>
      <c r="AH86" s="18">
        <v>0</v>
      </c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</row>
    <row r="87" spans="1:60" outlineLevel="1">
      <c r="A87" s="25"/>
      <c r="B87" s="26"/>
      <c r="C87" s="62" t="s">
        <v>2230</v>
      </c>
      <c r="D87" s="60"/>
      <c r="E87" s="61">
        <v>184.8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18"/>
      <c r="Y87" s="18"/>
      <c r="Z87" s="18"/>
      <c r="AA87" s="18"/>
      <c r="AB87" s="18"/>
      <c r="AC87" s="18"/>
      <c r="AD87" s="18"/>
      <c r="AE87" s="18"/>
      <c r="AF87" s="18"/>
      <c r="AG87" s="18" t="s">
        <v>707</v>
      </c>
      <c r="AH87" s="18">
        <v>0</v>
      </c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</row>
    <row r="88" spans="1:60" outlineLevel="1">
      <c r="A88" s="25"/>
      <c r="B88" s="26"/>
      <c r="C88" s="62" t="s">
        <v>2231</v>
      </c>
      <c r="D88" s="60"/>
      <c r="E88" s="61">
        <v>8.6199999999999992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18"/>
      <c r="Y88" s="18"/>
      <c r="Z88" s="18"/>
      <c r="AA88" s="18"/>
      <c r="AB88" s="18"/>
      <c r="AC88" s="18"/>
      <c r="AD88" s="18"/>
      <c r="AE88" s="18"/>
      <c r="AF88" s="18"/>
      <c r="AG88" s="18" t="s">
        <v>707</v>
      </c>
      <c r="AH88" s="18">
        <v>0</v>
      </c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</row>
    <row r="89" spans="1:60" outlineLevel="1">
      <c r="A89" s="25"/>
      <c r="B89" s="26"/>
      <c r="C89" s="62" t="s">
        <v>2232</v>
      </c>
      <c r="D89" s="60"/>
      <c r="E89" s="61">
        <v>7.18</v>
      </c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18"/>
      <c r="Y89" s="18"/>
      <c r="Z89" s="18"/>
      <c r="AA89" s="18"/>
      <c r="AB89" s="18"/>
      <c r="AC89" s="18"/>
      <c r="AD89" s="18"/>
      <c r="AE89" s="18"/>
      <c r="AF89" s="18"/>
      <c r="AG89" s="18" t="s">
        <v>707</v>
      </c>
      <c r="AH89" s="18">
        <v>0</v>
      </c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</row>
    <row r="90" spans="1:60" ht="22.5" outlineLevel="1">
      <c r="A90" s="25"/>
      <c r="B90" s="26"/>
      <c r="C90" s="62" t="s">
        <v>2233</v>
      </c>
      <c r="D90" s="60"/>
      <c r="E90" s="61">
        <v>125.06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18"/>
      <c r="Y90" s="18"/>
      <c r="Z90" s="18"/>
      <c r="AA90" s="18"/>
      <c r="AB90" s="18"/>
      <c r="AC90" s="18"/>
      <c r="AD90" s="18"/>
      <c r="AE90" s="18"/>
      <c r="AF90" s="18"/>
      <c r="AG90" s="18" t="s">
        <v>707</v>
      </c>
      <c r="AH90" s="18">
        <v>0</v>
      </c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</row>
    <row r="91" spans="1:60" outlineLevel="1">
      <c r="A91" s="25"/>
      <c r="B91" s="26"/>
      <c r="C91" s="62" t="s">
        <v>2234</v>
      </c>
      <c r="D91" s="60"/>
      <c r="E91" s="61">
        <v>35.51</v>
      </c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18"/>
      <c r="Y91" s="18"/>
      <c r="Z91" s="18"/>
      <c r="AA91" s="18"/>
      <c r="AB91" s="18"/>
      <c r="AC91" s="18"/>
      <c r="AD91" s="18"/>
      <c r="AE91" s="18"/>
      <c r="AF91" s="18"/>
      <c r="AG91" s="18" t="s">
        <v>707</v>
      </c>
      <c r="AH91" s="18">
        <v>0</v>
      </c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</row>
    <row r="92" spans="1:60" outlineLevel="1">
      <c r="A92" s="25"/>
      <c r="B92" s="26"/>
      <c r="C92" s="62" t="s">
        <v>2235</v>
      </c>
      <c r="D92" s="60"/>
      <c r="E92" s="61">
        <v>29.18</v>
      </c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18"/>
      <c r="Y92" s="18"/>
      <c r="Z92" s="18"/>
      <c r="AA92" s="18"/>
      <c r="AB92" s="18"/>
      <c r="AC92" s="18"/>
      <c r="AD92" s="18"/>
      <c r="AE92" s="18"/>
      <c r="AF92" s="18"/>
      <c r="AG92" s="18" t="s">
        <v>707</v>
      </c>
      <c r="AH92" s="18">
        <v>0</v>
      </c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</row>
    <row r="93" spans="1:60" outlineLevel="1">
      <c r="A93" s="38">
        <v>23</v>
      </c>
      <c r="B93" s="39" t="s">
        <v>759</v>
      </c>
      <c r="C93" s="56" t="s">
        <v>760</v>
      </c>
      <c r="D93" s="40" t="s">
        <v>730</v>
      </c>
      <c r="E93" s="41">
        <v>390.346</v>
      </c>
      <c r="F93" s="42"/>
      <c r="G93" s="43">
        <f>ROUND(E93*F93,2)</f>
        <v>0</v>
      </c>
      <c r="H93" s="42">
        <v>0</v>
      </c>
      <c r="I93" s="43">
        <f>ROUND(E93*H93,2)</f>
        <v>0</v>
      </c>
      <c r="J93" s="42">
        <v>107.5</v>
      </c>
      <c r="K93" s="43">
        <f>ROUND(E93*J93,2)</f>
        <v>41962.2</v>
      </c>
      <c r="L93" s="43">
        <v>21</v>
      </c>
      <c r="M93" s="43">
        <f>G93*(1+L93/100)</f>
        <v>0</v>
      </c>
      <c r="N93" s="43">
        <v>0</v>
      </c>
      <c r="O93" s="43">
        <f>ROUND(E93*N93,2)</f>
        <v>0</v>
      </c>
      <c r="P93" s="43">
        <v>0</v>
      </c>
      <c r="Q93" s="43">
        <f>ROUND(E93*P93,2)</f>
        <v>0</v>
      </c>
      <c r="R93" s="43"/>
      <c r="S93" s="43" t="s">
        <v>704</v>
      </c>
      <c r="T93" s="44" t="s">
        <v>705</v>
      </c>
      <c r="U93" s="27">
        <v>0</v>
      </c>
      <c r="V93" s="27">
        <f>ROUND(E93*U93,2)</f>
        <v>0</v>
      </c>
      <c r="W93" s="27"/>
      <c r="X93" s="18"/>
      <c r="Y93" s="18"/>
      <c r="Z93" s="18"/>
      <c r="AA93" s="18"/>
      <c r="AB93" s="18"/>
      <c r="AC93" s="18"/>
      <c r="AD93" s="18"/>
      <c r="AE93" s="18"/>
      <c r="AF93" s="18"/>
      <c r="AG93" s="18" t="s">
        <v>1306</v>
      </c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</row>
    <row r="94" spans="1:60" outlineLevel="1">
      <c r="A94" s="25"/>
      <c r="B94" s="26"/>
      <c r="C94" s="62" t="s">
        <v>2236</v>
      </c>
      <c r="D94" s="60"/>
      <c r="E94" s="61">
        <v>390.35</v>
      </c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18"/>
      <c r="Y94" s="18"/>
      <c r="Z94" s="18"/>
      <c r="AA94" s="18"/>
      <c r="AB94" s="18"/>
      <c r="AC94" s="18"/>
      <c r="AD94" s="18"/>
      <c r="AE94" s="18"/>
      <c r="AF94" s="18"/>
      <c r="AG94" s="18" t="s">
        <v>707</v>
      </c>
      <c r="AH94" s="18">
        <v>0</v>
      </c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</row>
    <row r="95" spans="1:60" outlineLevel="1">
      <c r="A95" s="38">
        <v>24</v>
      </c>
      <c r="B95" s="39" t="s">
        <v>762</v>
      </c>
      <c r="C95" s="56" t="s">
        <v>763</v>
      </c>
      <c r="D95" s="40" t="s">
        <v>748</v>
      </c>
      <c r="E95" s="41">
        <v>2.2839999999999998</v>
      </c>
      <c r="F95" s="42"/>
      <c r="G95" s="43">
        <f>ROUND(E95*F95,2)</f>
        <v>0</v>
      </c>
      <c r="H95" s="42">
        <v>22809.67</v>
      </c>
      <c r="I95" s="43">
        <f>ROUND(E95*H95,2)</f>
        <v>52097.29</v>
      </c>
      <c r="J95" s="42">
        <v>10780.33</v>
      </c>
      <c r="K95" s="43">
        <f>ROUND(E95*J95,2)</f>
        <v>24622.27</v>
      </c>
      <c r="L95" s="43">
        <v>21</v>
      </c>
      <c r="M95" s="43">
        <f>G95*(1+L95/100)</f>
        <v>0</v>
      </c>
      <c r="N95" s="43">
        <v>1.0211600000000001</v>
      </c>
      <c r="O95" s="43">
        <f>ROUND(E95*N95,2)</f>
        <v>2.33</v>
      </c>
      <c r="P95" s="43">
        <v>0</v>
      </c>
      <c r="Q95" s="43">
        <f>ROUND(E95*P95,2)</f>
        <v>0</v>
      </c>
      <c r="R95" s="43"/>
      <c r="S95" s="43" t="s">
        <v>704</v>
      </c>
      <c r="T95" s="44" t="s">
        <v>705</v>
      </c>
      <c r="U95" s="27">
        <v>0</v>
      </c>
      <c r="V95" s="27">
        <f>ROUND(E95*U95,2)</f>
        <v>0</v>
      </c>
      <c r="W95" s="27"/>
      <c r="X95" s="18"/>
      <c r="Y95" s="18"/>
      <c r="Z95" s="18"/>
      <c r="AA95" s="18"/>
      <c r="AB95" s="18"/>
      <c r="AC95" s="18"/>
      <c r="AD95" s="18"/>
      <c r="AE95" s="18"/>
      <c r="AF95" s="18"/>
      <c r="AG95" s="18" t="s">
        <v>1306</v>
      </c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</row>
    <row r="96" spans="1:60" outlineLevel="1">
      <c r="A96" s="25"/>
      <c r="B96" s="26"/>
      <c r="C96" s="62" t="s">
        <v>2237</v>
      </c>
      <c r="D96" s="60"/>
      <c r="E96" s="61">
        <v>2.2799999999999998</v>
      </c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18"/>
      <c r="Y96" s="18"/>
      <c r="Z96" s="18"/>
      <c r="AA96" s="18"/>
      <c r="AB96" s="18"/>
      <c r="AC96" s="18"/>
      <c r="AD96" s="18"/>
      <c r="AE96" s="18"/>
      <c r="AF96" s="18"/>
      <c r="AG96" s="18" t="s">
        <v>707</v>
      </c>
      <c r="AH96" s="18">
        <v>0</v>
      </c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</row>
    <row r="97" spans="1:60" outlineLevel="1">
      <c r="A97" s="38">
        <v>25</v>
      </c>
      <c r="B97" s="39" t="s">
        <v>2238</v>
      </c>
      <c r="C97" s="56" t="s">
        <v>2239</v>
      </c>
      <c r="D97" s="40" t="s">
        <v>703</v>
      </c>
      <c r="E97" s="41">
        <v>4.1849999999999996</v>
      </c>
      <c r="F97" s="42"/>
      <c r="G97" s="43">
        <f>ROUND(E97*F97,2)</f>
        <v>0</v>
      </c>
      <c r="H97" s="42">
        <v>2213.04</v>
      </c>
      <c r="I97" s="43">
        <f>ROUND(E97*H97,2)</f>
        <v>9261.57</v>
      </c>
      <c r="J97" s="42">
        <v>251.96</v>
      </c>
      <c r="K97" s="43">
        <f>ROUND(E97*J97,2)</f>
        <v>1054.45</v>
      </c>
      <c r="L97" s="43">
        <v>21</v>
      </c>
      <c r="M97" s="43">
        <f>G97*(1+L97/100)</f>
        <v>0</v>
      </c>
      <c r="N97" s="43">
        <v>2.5249999999999999</v>
      </c>
      <c r="O97" s="43">
        <f>ROUND(E97*N97,2)</f>
        <v>10.57</v>
      </c>
      <c r="P97" s="43">
        <v>0</v>
      </c>
      <c r="Q97" s="43">
        <f>ROUND(E97*P97,2)</f>
        <v>0</v>
      </c>
      <c r="R97" s="43"/>
      <c r="S97" s="43" t="s">
        <v>704</v>
      </c>
      <c r="T97" s="44" t="s">
        <v>705</v>
      </c>
      <c r="U97" s="27">
        <v>0</v>
      </c>
      <c r="V97" s="27">
        <f>ROUND(E97*U97,2)</f>
        <v>0</v>
      </c>
      <c r="W97" s="27"/>
      <c r="X97" s="18"/>
      <c r="Y97" s="18"/>
      <c r="Z97" s="18"/>
      <c r="AA97" s="18"/>
      <c r="AB97" s="18"/>
      <c r="AC97" s="18"/>
      <c r="AD97" s="18"/>
      <c r="AE97" s="18"/>
      <c r="AF97" s="18"/>
      <c r="AG97" s="18" t="s">
        <v>1306</v>
      </c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</row>
    <row r="98" spans="1:60" outlineLevel="1">
      <c r="A98" s="25"/>
      <c r="B98" s="26"/>
      <c r="C98" s="62" t="s">
        <v>2240</v>
      </c>
      <c r="D98" s="60"/>
      <c r="E98" s="61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18"/>
      <c r="Y98" s="18"/>
      <c r="Z98" s="18"/>
      <c r="AA98" s="18"/>
      <c r="AB98" s="18"/>
      <c r="AC98" s="18"/>
      <c r="AD98" s="18"/>
      <c r="AE98" s="18"/>
      <c r="AF98" s="18"/>
      <c r="AG98" s="18" t="s">
        <v>707</v>
      </c>
      <c r="AH98" s="18">
        <v>0</v>
      </c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</row>
    <row r="99" spans="1:60" outlineLevel="1">
      <c r="A99" s="25"/>
      <c r="B99" s="26"/>
      <c r="C99" s="62" t="s">
        <v>2604</v>
      </c>
      <c r="D99" s="60"/>
      <c r="E99" s="61">
        <v>4.18</v>
      </c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18"/>
      <c r="Y99" s="18"/>
      <c r="Z99" s="18"/>
      <c r="AA99" s="18"/>
      <c r="AB99" s="18"/>
      <c r="AC99" s="18"/>
      <c r="AD99" s="18"/>
      <c r="AE99" s="18"/>
      <c r="AF99" s="18"/>
      <c r="AG99" s="18" t="s">
        <v>707</v>
      </c>
      <c r="AH99" s="18">
        <v>0</v>
      </c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</row>
    <row r="100" spans="1:60" outlineLevel="1">
      <c r="A100" s="38">
        <v>26</v>
      </c>
      <c r="B100" s="39" t="s">
        <v>2605</v>
      </c>
      <c r="C100" s="56" t="s">
        <v>2606</v>
      </c>
      <c r="D100" s="40" t="s">
        <v>748</v>
      </c>
      <c r="E100" s="41">
        <v>0.12</v>
      </c>
      <c r="F100" s="42"/>
      <c r="G100" s="43">
        <f>ROUND(E100*F100,2)</f>
        <v>0</v>
      </c>
      <c r="H100" s="42">
        <v>22809.67</v>
      </c>
      <c r="I100" s="43">
        <f>ROUND(E100*H100,2)</f>
        <v>2737.16</v>
      </c>
      <c r="J100" s="42">
        <v>10780.33</v>
      </c>
      <c r="K100" s="43">
        <f>ROUND(E100*J100,2)</f>
        <v>1293.6400000000001</v>
      </c>
      <c r="L100" s="43">
        <v>21</v>
      </c>
      <c r="M100" s="43">
        <f>G100*(1+L100/100)</f>
        <v>0</v>
      </c>
      <c r="N100" s="43">
        <v>1.0211600000000001</v>
      </c>
      <c r="O100" s="43">
        <f>ROUND(E100*N100,2)</f>
        <v>0.12</v>
      </c>
      <c r="P100" s="43">
        <v>0</v>
      </c>
      <c r="Q100" s="43">
        <f>ROUND(E100*P100,2)</f>
        <v>0</v>
      </c>
      <c r="R100" s="43"/>
      <c r="S100" s="43" t="s">
        <v>704</v>
      </c>
      <c r="T100" s="44" t="s">
        <v>705</v>
      </c>
      <c r="U100" s="27">
        <v>0</v>
      </c>
      <c r="V100" s="27">
        <f>ROUND(E100*U100,2)</f>
        <v>0</v>
      </c>
      <c r="W100" s="27"/>
      <c r="X100" s="18"/>
      <c r="Y100" s="18"/>
      <c r="Z100" s="18"/>
      <c r="AA100" s="18"/>
      <c r="AB100" s="18"/>
      <c r="AC100" s="18"/>
      <c r="AD100" s="18"/>
      <c r="AE100" s="18"/>
      <c r="AF100" s="18"/>
      <c r="AG100" s="18" t="s">
        <v>1306</v>
      </c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</row>
    <row r="101" spans="1:60" outlineLevel="1">
      <c r="A101" s="25"/>
      <c r="B101" s="26"/>
      <c r="C101" s="62" t="s">
        <v>2607</v>
      </c>
      <c r="D101" s="60"/>
      <c r="E101" s="61">
        <v>0.12</v>
      </c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18"/>
      <c r="Y101" s="18"/>
      <c r="Z101" s="18"/>
      <c r="AA101" s="18"/>
      <c r="AB101" s="18"/>
      <c r="AC101" s="18"/>
      <c r="AD101" s="18"/>
      <c r="AE101" s="18"/>
      <c r="AF101" s="18"/>
      <c r="AG101" s="18" t="s">
        <v>707</v>
      </c>
      <c r="AH101" s="18">
        <v>0</v>
      </c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</row>
    <row r="102" spans="1:60" outlineLevel="1">
      <c r="A102" s="38">
        <v>27</v>
      </c>
      <c r="B102" s="39" t="s">
        <v>2608</v>
      </c>
      <c r="C102" s="56" t="s">
        <v>2609</v>
      </c>
      <c r="D102" s="40" t="s">
        <v>703</v>
      </c>
      <c r="E102" s="41">
        <v>10.3367</v>
      </c>
      <c r="F102" s="42"/>
      <c r="G102" s="43">
        <f>ROUND(E102*F102,2)</f>
        <v>0</v>
      </c>
      <c r="H102" s="42">
        <v>2759.89</v>
      </c>
      <c r="I102" s="43">
        <f>ROUND(E102*H102,2)</f>
        <v>28528.15</v>
      </c>
      <c r="J102" s="42">
        <v>295.11</v>
      </c>
      <c r="K102" s="43">
        <f>ROUND(E102*J102,2)</f>
        <v>3050.46</v>
      </c>
      <c r="L102" s="43">
        <v>21</v>
      </c>
      <c r="M102" s="43">
        <f>G102*(1+L102/100)</f>
        <v>0</v>
      </c>
      <c r="N102" s="43">
        <v>2.5249999999999999</v>
      </c>
      <c r="O102" s="43">
        <f>ROUND(E102*N102,2)</f>
        <v>26.1</v>
      </c>
      <c r="P102" s="43">
        <v>0</v>
      </c>
      <c r="Q102" s="43">
        <f>ROUND(E102*P102,2)</f>
        <v>0</v>
      </c>
      <c r="R102" s="43"/>
      <c r="S102" s="43" t="s">
        <v>704</v>
      </c>
      <c r="T102" s="44" t="s">
        <v>705</v>
      </c>
      <c r="U102" s="27">
        <v>0</v>
      </c>
      <c r="V102" s="27">
        <f>ROUND(E102*U102,2)</f>
        <v>0</v>
      </c>
      <c r="W102" s="27"/>
      <c r="X102" s="18"/>
      <c r="Y102" s="18"/>
      <c r="Z102" s="18"/>
      <c r="AA102" s="18"/>
      <c r="AB102" s="18"/>
      <c r="AC102" s="18"/>
      <c r="AD102" s="18"/>
      <c r="AE102" s="18"/>
      <c r="AF102" s="18"/>
      <c r="AG102" s="18" t="s">
        <v>1306</v>
      </c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</row>
    <row r="103" spans="1:60" outlineLevel="1">
      <c r="A103" s="25"/>
      <c r="B103" s="26"/>
      <c r="C103" s="62" t="s">
        <v>2610</v>
      </c>
      <c r="D103" s="60"/>
      <c r="E103" s="61">
        <v>10.34</v>
      </c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18"/>
      <c r="Y103" s="18"/>
      <c r="Z103" s="18"/>
      <c r="AA103" s="18"/>
      <c r="AB103" s="18"/>
      <c r="AC103" s="18"/>
      <c r="AD103" s="18"/>
      <c r="AE103" s="18"/>
      <c r="AF103" s="18"/>
      <c r="AG103" s="18" t="s">
        <v>707</v>
      </c>
      <c r="AH103" s="18">
        <v>0</v>
      </c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</row>
    <row r="104" spans="1:60" outlineLevel="1">
      <c r="A104" s="38">
        <v>28</v>
      </c>
      <c r="B104" s="39" t="s">
        <v>2611</v>
      </c>
      <c r="C104" s="56" t="s">
        <v>2612</v>
      </c>
      <c r="D104" s="40" t="s">
        <v>730</v>
      </c>
      <c r="E104" s="41">
        <v>95.8</v>
      </c>
      <c r="F104" s="42"/>
      <c r="G104" s="43">
        <f>ROUND(E104*F104,2)</f>
        <v>0</v>
      </c>
      <c r="H104" s="42">
        <v>168.82</v>
      </c>
      <c r="I104" s="43">
        <f>ROUND(E104*H104,2)</f>
        <v>16172.96</v>
      </c>
      <c r="J104" s="42">
        <v>311.18</v>
      </c>
      <c r="K104" s="43">
        <f>ROUND(E104*J104,2)</f>
        <v>29811.040000000001</v>
      </c>
      <c r="L104" s="43">
        <v>21</v>
      </c>
      <c r="M104" s="43">
        <f>G104*(1+L104/100)</f>
        <v>0</v>
      </c>
      <c r="N104" s="43">
        <v>3.9309999999999998E-2</v>
      </c>
      <c r="O104" s="43">
        <f>ROUND(E104*N104,2)</f>
        <v>3.77</v>
      </c>
      <c r="P104" s="43">
        <v>0</v>
      </c>
      <c r="Q104" s="43">
        <f>ROUND(E104*P104,2)</f>
        <v>0</v>
      </c>
      <c r="R104" s="43"/>
      <c r="S104" s="43" t="s">
        <v>704</v>
      </c>
      <c r="T104" s="44" t="s">
        <v>705</v>
      </c>
      <c r="U104" s="27">
        <v>0</v>
      </c>
      <c r="V104" s="27">
        <f>ROUND(E104*U104,2)</f>
        <v>0</v>
      </c>
      <c r="W104" s="27"/>
      <c r="X104" s="18"/>
      <c r="Y104" s="18"/>
      <c r="Z104" s="18"/>
      <c r="AA104" s="18"/>
      <c r="AB104" s="18"/>
      <c r="AC104" s="18"/>
      <c r="AD104" s="18"/>
      <c r="AE104" s="18"/>
      <c r="AF104" s="18"/>
      <c r="AG104" s="18" t="s">
        <v>1306</v>
      </c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</row>
    <row r="105" spans="1:60" outlineLevel="1">
      <c r="A105" s="25"/>
      <c r="B105" s="26"/>
      <c r="C105" s="62" t="s">
        <v>1021</v>
      </c>
      <c r="D105" s="60"/>
      <c r="E105" s="61">
        <v>95.8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18"/>
      <c r="Y105" s="18"/>
      <c r="Z105" s="18"/>
      <c r="AA105" s="18"/>
      <c r="AB105" s="18"/>
      <c r="AC105" s="18"/>
      <c r="AD105" s="18"/>
      <c r="AE105" s="18"/>
      <c r="AF105" s="18"/>
      <c r="AG105" s="18" t="s">
        <v>707</v>
      </c>
      <c r="AH105" s="18">
        <v>0</v>
      </c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</row>
    <row r="106" spans="1:60" outlineLevel="1">
      <c r="A106" s="38">
        <v>29</v>
      </c>
      <c r="B106" s="39" t="s">
        <v>2613</v>
      </c>
      <c r="C106" s="56" t="s">
        <v>2614</v>
      </c>
      <c r="D106" s="40" t="s">
        <v>730</v>
      </c>
      <c r="E106" s="41">
        <v>95.8</v>
      </c>
      <c r="F106" s="42"/>
      <c r="G106" s="43">
        <f>ROUND(E106*F106,2)</f>
        <v>0</v>
      </c>
      <c r="H106" s="42">
        <v>0</v>
      </c>
      <c r="I106" s="43">
        <f>ROUND(E106*H106,2)</f>
        <v>0</v>
      </c>
      <c r="J106" s="42">
        <v>205.5</v>
      </c>
      <c r="K106" s="43">
        <f>ROUND(E106*J106,2)</f>
        <v>19686.900000000001</v>
      </c>
      <c r="L106" s="43">
        <v>21</v>
      </c>
      <c r="M106" s="43">
        <f>G106*(1+L106/100)</f>
        <v>0</v>
      </c>
      <c r="N106" s="43">
        <v>0</v>
      </c>
      <c r="O106" s="43">
        <f>ROUND(E106*N106,2)</f>
        <v>0</v>
      </c>
      <c r="P106" s="43">
        <v>0</v>
      </c>
      <c r="Q106" s="43">
        <f>ROUND(E106*P106,2)</f>
        <v>0</v>
      </c>
      <c r="R106" s="43"/>
      <c r="S106" s="43" t="s">
        <v>704</v>
      </c>
      <c r="T106" s="44" t="s">
        <v>705</v>
      </c>
      <c r="U106" s="27">
        <v>0</v>
      </c>
      <c r="V106" s="27">
        <f>ROUND(E106*U106,2)</f>
        <v>0</v>
      </c>
      <c r="W106" s="27"/>
      <c r="X106" s="18"/>
      <c r="Y106" s="18"/>
      <c r="Z106" s="18"/>
      <c r="AA106" s="18"/>
      <c r="AB106" s="18"/>
      <c r="AC106" s="18"/>
      <c r="AD106" s="18"/>
      <c r="AE106" s="18"/>
      <c r="AF106" s="18"/>
      <c r="AG106" s="18" t="s">
        <v>1306</v>
      </c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</row>
    <row r="107" spans="1:60" outlineLevel="1">
      <c r="A107" s="25"/>
      <c r="B107" s="26"/>
      <c r="C107" s="62" t="s">
        <v>2615</v>
      </c>
      <c r="D107" s="60"/>
      <c r="E107" s="61">
        <v>95.8</v>
      </c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18"/>
      <c r="Y107" s="18"/>
      <c r="Z107" s="18"/>
      <c r="AA107" s="18"/>
      <c r="AB107" s="18"/>
      <c r="AC107" s="18"/>
      <c r="AD107" s="18"/>
      <c r="AE107" s="18"/>
      <c r="AF107" s="18"/>
      <c r="AG107" s="18" t="s">
        <v>707</v>
      </c>
      <c r="AH107" s="18">
        <v>0</v>
      </c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</row>
    <row r="108" spans="1:60" outlineLevel="1">
      <c r="A108" s="38">
        <v>30</v>
      </c>
      <c r="B108" s="39" t="s">
        <v>2616</v>
      </c>
      <c r="C108" s="56" t="s">
        <v>2617</v>
      </c>
      <c r="D108" s="40" t="s">
        <v>748</v>
      </c>
      <c r="E108" s="41">
        <v>0.2162</v>
      </c>
      <c r="F108" s="42"/>
      <c r="G108" s="43">
        <f>ROUND(E108*F108,2)</f>
        <v>0</v>
      </c>
      <c r="H108" s="42">
        <v>23384.84</v>
      </c>
      <c r="I108" s="43">
        <f>ROUND(E108*H108,2)</f>
        <v>5055.8</v>
      </c>
      <c r="J108" s="42">
        <v>12995.16</v>
      </c>
      <c r="K108" s="43">
        <f>ROUND(E108*J108,2)</f>
        <v>2809.55</v>
      </c>
      <c r="L108" s="43">
        <v>21</v>
      </c>
      <c r="M108" s="43">
        <f>G108*(1+L108/100)</f>
        <v>0</v>
      </c>
      <c r="N108" s="43">
        <v>1.0210999999999999</v>
      </c>
      <c r="O108" s="43">
        <f>ROUND(E108*N108,2)</f>
        <v>0.22</v>
      </c>
      <c r="P108" s="43">
        <v>0</v>
      </c>
      <c r="Q108" s="43">
        <f>ROUND(E108*P108,2)</f>
        <v>0</v>
      </c>
      <c r="R108" s="43"/>
      <c r="S108" s="43" t="s">
        <v>704</v>
      </c>
      <c r="T108" s="44" t="s">
        <v>705</v>
      </c>
      <c r="U108" s="27">
        <v>0</v>
      </c>
      <c r="V108" s="27">
        <f>ROUND(E108*U108,2)</f>
        <v>0</v>
      </c>
      <c r="W108" s="27"/>
      <c r="X108" s="18"/>
      <c r="Y108" s="18"/>
      <c r="Z108" s="18"/>
      <c r="AA108" s="18"/>
      <c r="AB108" s="18"/>
      <c r="AC108" s="18"/>
      <c r="AD108" s="18"/>
      <c r="AE108" s="18"/>
      <c r="AF108" s="18"/>
      <c r="AG108" s="18" t="s">
        <v>1306</v>
      </c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</row>
    <row r="109" spans="1:60" outlineLevel="1">
      <c r="A109" s="25"/>
      <c r="B109" s="26"/>
      <c r="C109" s="62" t="s">
        <v>2618</v>
      </c>
      <c r="D109" s="60"/>
      <c r="E109" s="61">
        <v>0.22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18"/>
      <c r="Y109" s="18"/>
      <c r="Z109" s="18"/>
      <c r="AA109" s="18"/>
      <c r="AB109" s="18"/>
      <c r="AC109" s="18"/>
      <c r="AD109" s="18"/>
      <c r="AE109" s="18"/>
      <c r="AF109" s="18"/>
      <c r="AG109" s="18" t="s">
        <v>707</v>
      </c>
      <c r="AH109" s="18">
        <v>0</v>
      </c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</row>
    <row r="110" spans="1:60" outlineLevel="1">
      <c r="A110" s="38">
        <v>31</v>
      </c>
      <c r="B110" s="39" t="s">
        <v>2619</v>
      </c>
      <c r="C110" s="56" t="s">
        <v>2620</v>
      </c>
      <c r="D110" s="40" t="s">
        <v>748</v>
      </c>
      <c r="E110" s="41">
        <v>0.43990000000000001</v>
      </c>
      <c r="F110" s="42"/>
      <c r="G110" s="43">
        <f>ROUND(E110*F110,2)</f>
        <v>0</v>
      </c>
      <c r="H110" s="42">
        <v>25658.880000000001</v>
      </c>
      <c r="I110" s="43">
        <f>ROUND(E110*H110,2)</f>
        <v>11287.34</v>
      </c>
      <c r="J110" s="42">
        <v>6051.12</v>
      </c>
      <c r="K110" s="43">
        <f>ROUND(E110*J110,2)</f>
        <v>2661.89</v>
      </c>
      <c r="L110" s="43">
        <v>21</v>
      </c>
      <c r="M110" s="43">
        <f>G110*(1+L110/100)</f>
        <v>0</v>
      </c>
      <c r="N110" s="43">
        <v>1.05549</v>
      </c>
      <c r="O110" s="43">
        <f>ROUND(E110*N110,2)</f>
        <v>0.46</v>
      </c>
      <c r="P110" s="43">
        <v>0</v>
      </c>
      <c r="Q110" s="43">
        <f>ROUND(E110*P110,2)</f>
        <v>0</v>
      </c>
      <c r="R110" s="43"/>
      <c r="S110" s="43" t="s">
        <v>704</v>
      </c>
      <c r="T110" s="44" t="s">
        <v>705</v>
      </c>
      <c r="U110" s="27">
        <v>0</v>
      </c>
      <c r="V110" s="27">
        <f>ROUND(E110*U110,2)</f>
        <v>0</v>
      </c>
      <c r="W110" s="27"/>
      <c r="X110" s="18"/>
      <c r="Y110" s="18"/>
      <c r="Z110" s="18"/>
      <c r="AA110" s="18"/>
      <c r="AB110" s="18"/>
      <c r="AC110" s="18"/>
      <c r="AD110" s="18"/>
      <c r="AE110" s="18"/>
      <c r="AF110" s="18"/>
      <c r="AG110" s="18" t="s">
        <v>1306</v>
      </c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</row>
    <row r="111" spans="1:60" outlineLevel="1">
      <c r="A111" s="25"/>
      <c r="B111" s="26"/>
      <c r="C111" s="62" t="s">
        <v>2621</v>
      </c>
      <c r="D111" s="60"/>
      <c r="E111" s="61">
        <v>0.44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18"/>
      <c r="Y111" s="18"/>
      <c r="Z111" s="18"/>
      <c r="AA111" s="18"/>
      <c r="AB111" s="18"/>
      <c r="AC111" s="18"/>
      <c r="AD111" s="18"/>
      <c r="AE111" s="18"/>
      <c r="AF111" s="18"/>
      <c r="AG111" s="18" t="s">
        <v>707</v>
      </c>
      <c r="AH111" s="18">
        <v>0</v>
      </c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</row>
    <row r="112" spans="1:60" outlineLevel="1">
      <c r="A112" s="38">
        <v>32</v>
      </c>
      <c r="B112" s="39" t="s">
        <v>2622</v>
      </c>
      <c r="C112" s="56" t="s">
        <v>2623</v>
      </c>
      <c r="D112" s="40" t="s">
        <v>1659</v>
      </c>
      <c r="E112" s="41">
        <v>587</v>
      </c>
      <c r="F112" s="42"/>
      <c r="G112" s="43">
        <f>ROUND(E112*F112,2)</f>
        <v>0</v>
      </c>
      <c r="H112" s="42">
        <v>33.1</v>
      </c>
      <c r="I112" s="43">
        <f>ROUND(E112*H112,2)</f>
        <v>19429.7</v>
      </c>
      <c r="J112" s="42">
        <v>0</v>
      </c>
      <c r="K112" s="43">
        <f>ROUND(E112*J112,2)</f>
        <v>0</v>
      </c>
      <c r="L112" s="43">
        <v>21</v>
      </c>
      <c r="M112" s="43">
        <f>G112*(1+L112/100)</f>
        <v>0</v>
      </c>
      <c r="N112" s="43">
        <v>4.8000000000000001E-4</v>
      </c>
      <c r="O112" s="43">
        <f>ROUND(E112*N112,2)</f>
        <v>0.28000000000000003</v>
      </c>
      <c r="P112" s="43">
        <v>0</v>
      </c>
      <c r="Q112" s="43">
        <f>ROUND(E112*P112,2)</f>
        <v>0</v>
      </c>
      <c r="R112" s="43" t="s">
        <v>487</v>
      </c>
      <c r="S112" s="43" t="s">
        <v>704</v>
      </c>
      <c r="T112" s="44" t="s">
        <v>705</v>
      </c>
      <c r="U112" s="27">
        <v>0</v>
      </c>
      <c r="V112" s="27">
        <f>ROUND(E112*U112,2)</f>
        <v>0</v>
      </c>
      <c r="W112" s="27"/>
      <c r="X112" s="18"/>
      <c r="Y112" s="18"/>
      <c r="Z112" s="18"/>
      <c r="AA112" s="18"/>
      <c r="AB112" s="18"/>
      <c r="AC112" s="18"/>
      <c r="AD112" s="18"/>
      <c r="AE112" s="18"/>
      <c r="AF112" s="18"/>
      <c r="AG112" s="18" t="s">
        <v>1511</v>
      </c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</row>
    <row r="113" spans="1:60" outlineLevel="1">
      <c r="A113" s="25"/>
      <c r="B113" s="26"/>
      <c r="C113" s="177" t="s">
        <v>2624</v>
      </c>
      <c r="D113" s="178"/>
      <c r="E113" s="178"/>
      <c r="F113" s="178"/>
      <c r="G113" s="178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18"/>
      <c r="Y113" s="18"/>
      <c r="Z113" s="18"/>
      <c r="AA113" s="18"/>
      <c r="AB113" s="18"/>
      <c r="AC113" s="18"/>
      <c r="AD113" s="18"/>
      <c r="AE113" s="18"/>
      <c r="AF113" s="18"/>
      <c r="AG113" s="18" t="s">
        <v>1310</v>
      </c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</row>
    <row r="114" spans="1:60" outlineLevel="1">
      <c r="A114" s="25"/>
      <c r="B114" s="26"/>
      <c r="C114" s="62" t="s">
        <v>2625</v>
      </c>
      <c r="D114" s="60"/>
      <c r="E114" s="61">
        <v>587</v>
      </c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18"/>
      <c r="Y114" s="18"/>
      <c r="Z114" s="18"/>
      <c r="AA114" s="18"/>
      <c r="AB114" s="18"/>
      <c r="AC114" s="18"/>
      <c r="AD114" s="18"/>
      <c r="AE114" s="18"/>
      <c r="AF114" s="18"/>
      <c r="AG114" s="18" t="s">
        <v>707</v>
      </c>
      <c r="AH114" s="18">
        <v>0</v>
      </c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</row>
    <row r="115" spans="1:60" outlineLevel="1">
      <c r="A115" s="38">
        <v>33</v>
      </c>
      <c r="B115" s="39" t="s">
        <v>2626</v>
      </c>
      <c r="C115" s="56" t="s">
        <v>2627</v>
      </c>
      <c r="D115" s="40" t="s">
        <v>782</v>
      </c>
      <c r="E115" s="41">
        <v>752</v>
      </c>
      <c r="F115" s="42"/>
      <c r="G115" s="43">
        <f>ROUND(E115*F115,2)</f>
        <v>0</v>
      </c>
      <c r="H115" s="42">
        <v>38.9</v>
      </c>
      <c r="I115" s="43">
        <f>ROUND(E115*H115,2)</f>
        <v>29252.799999999999</v>
      </c>
      <c r="J115" s="42">
        <v>0</v>
      </c>
      <c r="K115" s="43">
        <f>ROUND(E115*J115,2)</f>
        <v>0</v>
      </c>
      <c r="L115" s="43">
        <v>21</v>
      </c>
      <c r="M115" s="43">
        <f>G115*(1+L115/100)</f>
        <v>0</v>
      </c>
      <c r="N115" s="43">
        <v>0</v>
      </c>
      <c r="O115" s="43">
        <f>ROUND(E115*N115,2)</f>
        <v>0</v>
      </c>
      <c r="P115" s="43">
        <v>0</v>
      </c>
      <c r="Q115" s="43">
        <f>ROUND(E115*P115,2)</f>
        <v>0</v>
      </c>
      <c r="R115" s="43" t="s">
        <v>487</v>
      </c>
      <c r="S115" s="43" t="s">
        <v>704</v>
      </c>
      <c r="T115" s="44" t="s">
        <v>705</v>
      </c>
      <c r="U115" s="27">
        <v>0</v>
      </c>
      <c r="V115" s="27">
        <f>ROUND(E115*U115,2)</f>
        <v>0</v>
      </c>
      <c r="W115" s="27"/>
      <c r="X115" s="18"/>
      <c r="Y115" s="18"/>
      <c r="Z115" s="18"/>
      <c r="AA115" s="18"/>
      <c r="AB115" s="18"/>
      <c r="AC115" s="18"/>
      <c r="AD115" s="18"/>
      <c r="AE115" s="18"/>
      <c r="AF115" s="18"/>
      <c r="AG115" s="18" t="s">
        <v>1511</v>
      </c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</row>
    <row r="116" spans="1:60" outlineLevel="1">
      <c r="A116" s="25"/>
      <c r="B116" s="26"/>
      <c r="C116" s="62" t="s">
        <v>2628</v>
      </c>
      <c r="D116" s="60"/>
      <c r="E116" s="61">
        <v>752</v>
      </c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18"/>
      <c r="Y116" s="18"/>
      <c r="Z116" s="18"/>
      <c r="AA116" s="18"/>
      <c r="AB116" s="18"/>
      <c r="AC116" s="18"/>
      <c r="AD116" s="18"/>
      <c r="AE116" s="18"/>
      <c r="AF116" s="18"/>
      <c r="AG116" s="18" t="s">
        <v>707</v>
      </c>
      <c r="AH116" s="18">
        <v>0</v>
      </c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</row>
    <row r="117" spans="1:60" outlineLevel="1">
      <c r="A117" s="38">
        <v>34</v>
      </c>
      <c r="B117" s="39" t="s">
        <v>2629</v>
      </c>
      <c r="C117" s="56" t="s">
        <v>2630</v>
      </c>
      <c r="D117" s="40" t="s">
        <v>782</v>
      </c>
      <c r="E117" s="41">
        <v>376</v>
      </c>
      <c r="F117" s="42"/>
      <c r="G117" s="43">
        <f>ROUND(E117*F117,2)</f>
        <v>0</v>
      </c>
      <c r="H117" s="42">
        <v>140</v>
      </c>
      <c r="I117" s="43">
        <f>ROUND(E117*H117,2)</f>
        <v>52640</v>
      </c>
      <c r="J117" s="42">
        <v>0</v>
      </c>
      <c r="K117" s="43">
        <f>ROUND(E117*J117,2)</f>
        <v>0</v>
      </c>
      <c r="L117" s="43">
        <v>21</v>
      </c>
      <c r="M117" s="43">
        <f>G117*(1+L117/100)</f>
        <v>0</v>
      </c>
      <c r="N117" s="43">
        <v>0</v>
      </c>
      <c r="O117" s="43">
        <f>ROUND(E117*N117,2)</f>
        <v>0</v>
      </c>
      <c r="P117" s="43">
        <v>0</v>
      </c>
      <c r="Q117" s="43">
        <f>ROUND(E117*P117,2)</f>
        <v>0</v>
      </c>
      <c r="R117" s="43" t="s">
        <v>487</v>
      </c>
      <c r="S117" s="43" t="s">
        <v>704</v>
      </c>
      <c r="T117" s="44" t="s">
        <v>705</v>
      </c>
      <c r="U117" s="27">
        <v>0</v>
      </c>
      <c r="V117" s="27">
        <f>ROUND(E117*U117,2)</f>
        <v>0</v>
      </c>
      <c r="W117" s="27"/>
      <c r="X117" s="18"/>
      <c r="Y117" s="18"/>
      <c r="Z117" s="18"/>
      <c r="AA117" s="18"/>
      <c r="AB117" s="18"/>
      <c r="AC117" s="18"/>
      <c r="AD117" s="18"/>
      <c r="AE117" s="18"/>
      <c r="AF117" s="18"/>
      <c r="AG117" s="18" t="s">
        <v>1511</v>
      </c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</row>
    <row r="118" spans="1:60" outlineLevel="1">
      <c r="A118" s="25"/>
      <c r="B118" s="26"/>
      <c r="C118" s="62" t="s">
        <v>2631</v>
      </c>
      <c r="D118" s="60"/>
      <c r="E118" s="61">
        <v>376</v>
      </c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18"/>
      <c r="Y118" s="18"/>
      <c r="Z118" s="18"/>
      <c r="AA118" s="18"/>
      <c r="AB118" s="18"/>
      <c r="AC118" s="18"/>
      <c r="AD118" s="18"/>
      <c r="AE118" s="18"/>
      <c r="AF118" s="18"/>
      <c r="AG118" s="18" t="s">
        <v>707</v>
      </c>
      <c r="AH118" s="18">
        <v>0</v>
      </c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</row>
    <row r="119" spans="1:60">
      <c r="A119" s="32" t="s">
        <v>1299</v>
      </c>
      <c r="B119" s="33" t="s">
        <v>181</v>
      </c>
      <c r="C119" s="54" t="s">
        <v>182</v>
      </c>
      <c r="D119" s="34"/>
      <c r="E119" s="35"/>
      <c r="F119" s="36"/>
      <c r="G119" s="36">
        <f>SUMIF(AG120:AG281,"&lt;&gt;NOR",G120:G281)</f>
        <v>0</v>
      </c>
      <c r="H119" s="36"/>
      <c r="I119" s="36">
        <f>SUM(I120:I281)</f>
        <v>545846.88</v>
      </c>
      <c r="J119" s="36"/>
      <c r="K119" s="36">
        <f>SUM(K120:K281)</f>
        <v>647867.49</v>
      </c>
      <c r="L119" s="36"/>
      <c r="M119" s="36">
        <f>SUM(M120:M281)</f>
        <v>0</v>
      </c>
      <c r="N119" s="36"/>
      <c r="O119" s="36">
        <f>SUM(O120:O281)</f>
        <v>206.91</v>
      </c>
      <c r="P119" s="36"/>
      <c r="Q119" s="36">
        <f>SUM(Q120:Q281)</f>
        <v>0</v>
      </c>
      <c r="R119" s="36"/>
      <c r="S119" s="36"/>
      <c r="T119" s="37"/>
      <c r="U119" s="31"/>
      <c r="V119" s="31">
        <f>SUM(V120:V281)</f>
        <v>0</v>
      </c>
      <c r="W119" s="31"/>
      <c r="AG119" t="s">
        <v>1300</v>
      </c>
    </row>
    <row r="120" spans="1:60" outlineLevel="1">
      <c r="A120" s="38">
        <v>35</v>
      </c>
      <c r="B120" s="39" t="s">
        <v>2632</v>
      </c>
      <c r="C120" s="56" t="s">
        <v>2633</v>
      </c>
      <c r="D120" s="40" t="s">
        <v>703</v>
      </c>
      <c r="E120" s="41">
        <v>2.6749999999999998</v>
      </c>
      <c r="F120" s="42"/>
      <c r="G120" s="43">
        <f>ROUND(E120*F120,2)</f>
        <v>0</v>
      </c>
      <c r="H120" s="42">
        <v>2803.9</v>
      </c>
      <c r="I120" s="43">
        <f>ROUND(E120*H120,2)</f>
        <v>7500.43</v>
      </c>
      <c r="J120" s="42">
        <v>1721.1</v>
      </c>
      <c r="K120" s="43">
        <f>ROUND(E120*J120,2)</f>
        <v>4603.9399999999996</v>
      </c>
      <c r="L120" s="43">
        <v>21</v>
      </c>
      <c r="M120" s="43">
        <f>G120*(1+L120/100)</f>
        <v>0</v>
      </c>
      <c r="N120" s="43">
        <v>1.95224</v>
      </c>
      <c r="O120" s="43">
        <f>ROUND(E120*N120,2)</f>
        <v>5.22</v>
      </c>
      <c r="P120" s="43">
        <v>0</v>
      </c>
      <c r="Q120" s="43">
        <f>ROUND(E120*P120,2)</f>
        <v>0</v>
      </c>
      <c r="R120" s="43"/>
      <c r="S120" s="43" t="s">
        <v>704</v>
      </c>
      <c r="T120" s="44" t="s">
        <v>705</v>
      </c>
      <c r="U120" s="27">
        <v>0</v>
      </c>
      <c r="V120" s="27">
        <f>ROUND(E120*U120,2)</f>
        <v>0</v>
      </c>
      <c r="W120" s="27"/>
      <c r="X120" s="18"/>
      <c r="Y120" s="18"/>
      <c r="Z120" s="18"/>
      <c r="AA120" s="18"/>
      <c r="AB120" s="18"/>
      <c r="AC120" s="18"/>
      <c r="AD120" s="18"/>
      <c r="AE120" s="18"/>
      <c r="AF120" s="18"/>
      <c r="AG120" s="18" t="s">
        <v>1306</v>
      </c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</row>
    <row r="121" spans="1:60" outlineLevel="1">
      <c r="A121" s="25"/>
      <c r="B121" s="26"/>
      <c r="C121" s="62" t="s">
        <v>2634</v>
      </c>
      <c r="D121" s="60"/>
      <c r="E121" s="61">
        <v>0.68</v>
      </c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18"/>
      <c r="Y121" s="18"/>
      <c r="Z121" s="18"/>
      <c r="AA121" s="18"/>
      <c r="AB121" s="18"/>
      <c r="AC121" s="18"/>
      <c r="AD121" s="18"/>
      <c r="AE121" s="18"/>
      <c r="AF121" s="18"/>
      <c r="AG121" s="18" t="s">
        <v>707</v>
      </c>
      <c r="AH121" s="18">
        <v>0</v>
      </c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</row>
    <row r="122" spans="1:60" outlineLevel="1">
      <c r="A122" s="25"/>
      <c r="B122" s="26"/>
      <c r="C122" s="62" t="s">
        <v>2635</v>
      </c>
      <c r="D122" s="60"/>
      <c r="E122" s="61">
        <v>2</v>
      </c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18"/>
      <c r="Y122" s="18"/>
      <c r="Z122" s="18"/>
      <c r="AA122" s="18"/>
      <c r="AB122" s="18"/>
      <c r="AC122" s="18"/>
      <c r="AD122" s="18"/>
      <c r="AE122" s="18"/>
      <c r="AF122" s="18"/>
      <c r="AG122" s="18" t="s">
        <v>707</v>
      </c>
      <c r="AH122" s="18">
        <v>0</v>
      </c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</row>
    <row r="123" spans="1:60" outlineLevel="1">
      <c r="A123" s="38">
        <v>36</v>
      </c>
      <c r="B123" s="39" t="s">
        <v>766</v>
      </c>
      <c r="C123" s="56" t="s">
        <v>767</v>
      </c>
      <c r="D123" s="40" t="s">
        <v>730</v>
      </c>
      <c r="E123" s="41">
        <v>252.20429999999999</v>
      </c>
      <c r="F123" s="42"/>
      <c r="G123" s="43">
        <f>ROUND(E123*F123,2)</f>
        <v>0</v>
      </c>
      <c r="H123" s="42">
        <v>858.28</v>
      </c>
      <c r="I123" s="43">
        <f>ROUND(E123*H123,2)</f>
        <v>216461.91</v>
      </c>
      <c r="J123" s="42">
        <v>298.72000000000003</v>
      </c>
      <c r="K123" s="43">
        <f>ROUND(E123*J123,2)</f>
        <v>75338.47</v>
      </c>
      <c r="L123" s="43">
        <v>21</v>
      </c>
      <c r="M123" s="43">
        <f>G123*(1+L123/100)</f>
        <v>0</v>
      </c>
      <c r="N123" s="43">
        <v>0.26335999999999998</v>
      </c>
      <c r="O123" s="43">
        <f>ROUND(E123*N123,2)</f>
        <v>66.42</v>
      </c>
      <c r="P123" s="43">
        <v>0</v>
      </c>
      <c r="Q123" s="43">
        <f>ROUND(E123*P123,2)</f>
        <v>0</v>
      </c>
      <c r="R123" s="43"/>
      <c r="S123" s="43" t="s">
        <v>704</v>
      </c>
      <c r="T123" s="44" t="s">
        <v>705</v>
      </c>
      <c r="U123" s="27">
        <v>0</v>
      </c>
      <c r="V123" s="27">
        <f>ROUND(E123*U123,2)</f>
        <v>0</v>
      </c>
      <c r="W123" s="27"/>
      <c r="X123" s="18"/>
      <c r="Y123" s="18"/>
      <c r="Z123" s="18"/>
      <c r="AA123" s="18"/>
      <c r="AB123" s="18"/>
      <c r="AC123" s="18"/>
      <c r="AD123" s="18"/>
      <c r="AE123" s="18"/>
      <c r="AF123" s="18"/>
      <c r="AG123" s="18" t="s">
        <v>1306</v>
      </c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</row>
    <row r="124" spans="1:60" outlineLevel="1">
      <c r="A124" s="25"/>
      <c r="B124" s="26"/>
      <c r="C124" s="177" t="s">
        <v>768</v>
      </c>
      <c r="D124" s="178"/>
      <c r="E124" s="178"/>
      <c r="F124" s="178"/>
      <c r="G124" s="178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18"/>
      <c r="Y124" s="18"/>
      <c r="Z124" s="18"/>
      <c r="AA124" s="18"/>
      <c r="AB124" s="18"/>
      <c r="AC124" s="18"/>
      <c r="AD124" s="18"/>
      <c r="AE124" s="18"/>
      <c r="AF124" s="18"/>
      <c r="AG124" s="18" t="s">
        <v>1310</v>
      </c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</row>
    <row r="125" spans="1:60" ht="33.75" outlineLevel="1">
      <c r="A125" s="25"/>
      <c r="B125" s="26"/>
      <c r="C125" s="179" t="s">
        <v>769</v>
      </c>
      <c r="D125" s="180"/>
      <c r="E125" s="180"/>
      <c r="F125" s="180"/>
      <c r="G125" s="180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18"/>
      <c r="Y125" s="18"/>
      <c r="Z125" s="18"/>
      <c r="AA125" s="18"/>
      <c r="AB125" s="18"/>
      <c r="AC125" s="18"/>
      <c r="AD125" s="18"/>
      <c r="AE125" s="18"/>
      <c r="AF125" s="18"/>
      <c r="AG125" s="18" t="s">
        <v>1310</v>
      </c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52" t="str">
        <f>C125</f>
        <v>a) očištění podkladu pro zdivo, položení podkladního maltového lože s použitím nivelačního přístroje a vyrovnávací soupravy, navlhčení tvárnic, kladení tvárnic na pero a drážku, maltování ložné spáry speciální tenkovrstvou maltou, případné řezání tvárnic, provážení rohů a koutů svisle, provážení výškových bodů,</v>
      </c>
      <c r="BB125" s="18"/>
      <c r="BC125" s="18"/>
      <c r="BD125" s="18"/>
      <c r="BE125" s="18"/>
      <c r="BF125" s="18"/>
      <c r="BG125" s="18"/>
      <c r="BH125" s="18"/>
    </row>
    <row r="126" spans="1:60" ht="33.75" outlineLevel="1">
      <c r="A126" s="25"/>
      <c r="B126" s="26"/>
      <c r="C126" s="179" t="s">
        <v>770</v>
      </c>
      <c r="D126" s="180"/>
      <c r="E126" s="180"/>
      <c r="F126" s="180"/>
      <c r="G126" s="180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18"/>
      <c r="Y126" s="18"/>
      <c r="Z126" s="18"/>
      <c r="AA126" s="18"/>
      <c r="AB126" s="18"/>
      <c r="AC126" s="18"/>
      <c r="AD126" s="18"/>
      <c r="AE126" s="18"/>
      <c r="AF126" s="18"/>
      <c r="AG126" s="18" t="s">
        <v>1310</v>
      </c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52" t="str">
        <f>C126</f>
        <v>b) vyzdívání ostění, parapetů, jednotlivých výklenků průběžných svislých nik, podélných výstupků a říms, provádění ústupků tvořících vodorovné a svislé rýhy, prostupů, kapes, zaoblení rohů a koutů, zavázání zdiva a příček do ostatního zdiva na kapsy nebo ozuby nebo s použitím nerezových kotev, apod.,</v>
      </c>
      <c r="BB126" s="18"/>
      <c r="BC126" s="18"/>
      <c r="BD126" s="18"/>
      <c r="BE126" s="18"/>
      <c r="BF126" s="18"/>
      <c r="BG126" s="18"/>
      <c r="BH126" s="18"/>
    </row>
    <row r="127" spans="1:60" ht="22.5" outlineLevel="1">
      <c r="A127" s="25"/>
      <c r="B127" s="26"/>
      <c r="C127" s="179" t="s">
        <v>771</v>
      </c>
      <c r="D127" s="180"/>
      <c r="E127" s="180"/>
      <c r="F127" s="180"/>
      <c r="G127" s="180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18"/>
      <c r="Y127" s="18"/>
      <c r="Z127" s="18"/>
      <c r="AA127" s="18"/>
      <c r="AB127" s="18"/>
      <c r="AC127" s="18"/>
      <c r="AD127" s="18"/>
      <c r="AE127" s="18"/>
      <c r="AF127" s="18"/>
      <c r="AG127" s="18" t="s">
        <v>1310</v>
      </c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52" t="str">
        <f>C127</f>
        <v>c) vynechání rýh, instalačních drážek, průduchů, výklenků (nik), prostupů a jiných dutin, které jsou zakresleny v projektu (např. ve zdivu, příčkách, betonových konstrukcích apod.),</v>
      </c>
      <c r="BB127" s="18"/>
      <c r="BC127" s="18"/>
      <c r="BD127" s="18"/>
      <c r="BE127" s="18"/>
      <c r="BF127" s="18"/>
      <c r="BG127" s="18"/>
      <c r="BH127" s="18"/>
    </row>
    <row r="128" spans="1:60" outlineLevel="1">
      <c r="A128" s="25"/>
      <c r="B128" s="26"/>
      <c r="C128" s="179" t="s">
        <v>772</v>
      </c>
      <c r="D128" s="180"/>
      <c r="E128" s="180"/>
      <c r="F128" s="180"/>
      <c r="G128" s="180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18"/>
      <c r="Y128" s="18"/>
      <c r="Z128" s="18"/>
      <c r="AA128" s="18"/>
      <c r="AB128" s="18"/>
      <c r="AC128" s="18"/>
      <c r="AD128" s="18"/>
      <c r="AE128" s="18"/>
      <c r="AF128" s="18"/>
      <c r="AG128" s="18" t="s">
        <v>1310</v>
      </c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</row>
    <row r="129" spans="1:60" ht="22.5" outlineLevel="1">
      <c r="A129" s="25"/>
      <c r="B129" s="26"/>
      <c r="C129" s="62" t="s">
        <v>2636</v>
      </c>
      <c r="D129" s="60"/>
      <c r="E129" s="61">
        <v>198.31</v>
      </c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18"/>
      <c r="Y129" s="18"/>
      <c r="Z129" s="18"/>
      <c r="AA129" s="18"/>
      <c r="AB129" s="18"/>
      <c r="AC129" s="18"/>
      <c r="AD129" s="18"/>
      <c r="AE129" s="18"/>
      <c r="AF129" s="18"/>
      <c r="AG129" s="18" t="s">
        <v>707</v>
      </c>
      <c r="AH129" s="18">
        <v>0</v>
      </c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</row>
    <row r="130" spans="1:60" outlineLevel="1">
      <c r="A130" s="25"/>
      <c r="B130" s="26"/>
      <c r="C130" s="62" t="s">
        <v>2637</v>
      </c>
      <c r="D130" s="60"/>
      <c r="E130" s="61">
        <v>-37.520000000000003</v>
      </c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18"/>
      <c r="Y130" s="18"/>
      <c r="Z130" s="18"/>
      <c r="AA130" s="18"/>
      <c r="AB130" s="18"/>
      <c r="AC130" s="18"/>
      <c r="AD130" s="18"/>
      <c r="AE130" s="18"/>
      <c r="AF130" s="18"/>
      <c r="AG130" s="18" t="s">
        <v>707</v>
      </c>
      <c r="AH130" s="18">
        <v>0</v>
      </c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</row>
    <row r="131" spans="1:60" outlineLevel="1">
      <c r="A131" s="25"/>
      <c r="B131" s="26"/>
      <c r="C131" s="62" t="s">
        <v>2638</v>
      </c>
      <c r="D131" s="60"/>
      <c r="E131" s="61">
        <v>64.73</v>
      </c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18"/>
      <c r="Y131" s="18"/>
      <c r="Z131" s="18"/>
      <c r="AA131" s="18"/>
      <c r="AB131" s="18"/>
      <c r="AC131" s="18"/>
      <c r="AD131" s="18"/>
      <c r="AE131" s="18"/>
      <c r="AF131" s="18"/>
      <c r="AG131" s="18" t="s">
        <v>707</v>
      </c>
      <c r="AH131" s="18">
        <v>0</v>
      </c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</row>
    <row r="132" spans="1:60" outlineLevel="1">
      <c r="A132" s="25"/>
      <c r="B132" s="26"/>
      <c r="C132" s="62" t="s">
        <v>2639</v>
      </c>
      <c r="D132" s="60"/>
      <c r="E132" s="61">
        <v>26.68</v>
      </c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18"/>
      <c r="Y132" s="18"/>
      <c r="Z132" s="18"/>
      <c r="AA132" s="18"/>
      <c r="AB132" s="18"/>
      <c r="AC132" s="18"/>
      <c r="AD132" s="18"/>
      <c r="AE132" s="18"/>
      <c r="AF132" s="18"/>
      <c r="AG132" s="18" t="s">
        <v>707</v>
      </c>
      <c r="AH132" s="18">
        <v>0</v>
      </c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</row>
    <row r="133" spans="1:60" outlineLevel="1">
      <c r="A133" s="38">
        <v>37</v>
      </c>
      <c r="B133" s="39" t="s">
        <v>780</v>
      </c>
      <c r="C133" s="56" t="s">
        <v>781</v>
      </c>
      <c r="D133" s="40" t="s">
        <v>782</v>
      </c>
      <c r="E133" s="41">
        <v>4</v>
      </c>
      <c r="F133" s="42"/>
      <c r="G133" s="43">
        <f>ROUND(E133*F133,2)</f>
        <v>0</v>
      </c>
      <c r="H133" s="42">
        <v>120.41</v>
      </c>
      <c r="I133" s="43">
        <f>ROUND(E133*H133,2)</f>
        <v>481.64</v>
      </c>
      <c r="J133" s="42">
        <v>91.09</v>
      </c>
      <c r="K133" s="43">
        <f>ROUND(E133*J133,2)</f>
        <v>364.36</v>
      </c>
      <c r="L133" s="43">
        <v>21</v>
      </c>
      <c r="M133" s="43">
        <f>G133*(1+L133/100)</f>
        <v>0</v>
      </c>
      <c r="N133" s="43">
        <v>1.7260000000000001E-2</v>
      </c>
      <c r="O133" s="43">
        <f>ROUND(E133*N133,2)</f>
        <v>7.0000000000000007E-2</v>
      </c>
      <c r="P133" s="43">
        <v>0</v>
      </c>
      <c r="Q133" s="43">
        <f>ROUND(E133*P133,2)</f>
        <v>0</v>
      </c>
      <c r="R133" s="43"/>
      <c r="S133" s="43" t="s">
        <v>704</v>
      </c>
      <c r="T133" s="44" t="s">
        <v>705</v>
      </c>
      <c r="U133" s="27">
        <v>0</v>
      </c>
      <c r="V133" s="27">
        <f>ROUND(E133*U133,2)</f>
        <v>0</v>
      </c>
      <c r="W133" s="27"/>
      <c r="X133" s="18"/>
      <c r="Y133" s="18"/>
      <c r="Z133" s="18"/>
      <c r="AA133" s="18"/>
      <c r="AB133" s="18"/>
      <c r="AC133" s="18"/>
      <c r="AD133" s="18"/>
      <c r="AE133" s="18"/>
      <c r="AF133" s="18"/>
      <c r="AG133" s="18" t="s">
        <v>1306</v>
      </c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</row>
    <row r="134" spans="1:60" ht="22.5" outlineLevel="1">
      <c r="A134" s="25"/>
      <c r="B134" s="26"/>
      <c r="C134" s="177" t="s">
        <v>783</v>
      </c>
      <c r="D134" s="178"/>
      <c r="E134" s="178"/>
      <c r="F134" s="178"/>
      <c r="G134" s="178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18"/>
      <c r="Y134" s="18"/>
      <c r="Z134" s="18"/>
      <c r="AA134" s="18"/>
      <c r="AB134" s="18"/>
      <c r="AC134" s="18"/>
      <c r="AD134" s="18"/>
      <c r="AE134" s="18"/>
      <c r="AF134" s="18"/>
      <c r="AG134" s="18" t="s">
        <v>1310</v>
      </c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52" t="str">
        <f>C134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134" s="18"/>
      <c r="BC134" s="18"/>
      <c r="BD134" s="18"/>
      <c r="BE134" s="18"/>
      <c r="BF134" s="18"/>
      <c r="BG134" s="18"/>
      <c r="BH134" s="18"/>
    </row>
    <row r="135" spans="1:60" ht="22.5" outlineLevel="1">
      <c r="A135" s="25"/>
      <c r="B135" s="26"/>
      <c r="C135" s="179" t="s">
        <v>784</v>
      </c>
      <c r="D135" s="180"/>
      <c r="E135" s="180"/>
      <c r="F135" s="180"/>
      <c r="G135" s="180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18"/>
      <c r="Y135" s="18"/>
      <c r="Z135" s="18"/>
      <c r="AA135" s="18"/>
      <c r="AB135" s="18"/>
      <c r="AC135" s="18"/>
      <c r="AD135" s="18"/>
      <c r="AE135" s="18"/>
      <c r="AF135" s="18"/>
      <c r="AG135" s="18" t="s">
        <v>1310</v>
      </c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52" t="str">
        <f>C135</f>
        <v>V položkách překladů plochých jsou zakalkulovány i náklady na montážní podepření překladu takové, aby vzdálenost mezi podporami nebo podporou a nosnou stěnou byla maximálně 1 m.</v>
      </c>
      <c r="BB135" s="18"/>
      <c r="BC135" s="18"/>
      <c r="BD135" s="18"/>
      <c r="BE135" s="18"/>
      <c r="BF135" s="18"/>
      <c r="BG135" s="18"/>
      <c r="BH135" s="18"/>
    </row>
    <row r="136" spans="1:60" outlineLevel="1">
      <c r="A136" s="25"/>
      <c r="B136" s="26"/>
      <c r="C136" s="62" t="s">
        <v>2640</v>
      </c>
      <c r="D136" s="60"/>
      <c r="E136" s="61">
        <v>4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18"/>
      <c r="Y136" s="18"/>
      <c r="Z136" s="18"/>
      <c r="AA136" s="18"/>
      <c r="AB136" s="18"/>
      <c r="AC136" s="18"/>
      <c r="AD136" s="18"/>
      <c r="AE136" s="18"/>
      <c r="AF136" s="18"/>
      <c r="AG136" s="18" t="s">
        <v>707</v>
      </c>
      <c r="AH136" s="18">
        <v>0</v>
      </c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</row>
    <row r="137" spans="1:60" outlineLevel="1">
      <c r="A137" s="38">
        <v>38</v>
      </c>
      <c r="B137" s="39" t="s">
        <v>2641</v>
      </c>
      <c r="C137" s="56" t="s">
        <v>2642</v>
      </c>
      <c r="D137" s="40" t="s">
        <v>782</v>
      </c>
      <c r="E137" s="41">
        <v>3</v>
      </c>
      <c r="F137" s="42"/>
      <c r="G137" s="43">
        <f>ROUND(E137*F137,2)</f>
        <v>0</v>
      </c>
      <c r="H137" s="42">
        <v>166.88</v>
      </c>
      <c r="I137" s="43">
        <f>ROUND(E137*H137,2)</f>
        <v>500.64</v>
      </c>
      <c r="J137" s="42">
        <v>125.12</v>
      </c>
      <c r="K137" s="43">
        <f>ROUND(E137*J137,2)</f>
        <v>375.36</v>
      </c>
      <c r="L137" s="43">
        <v>21</v>
      </c>
      <c r="M137" s="43">
        <f>G137*(1+L137/100)</f>
        <v>0</v>
      </c>
      <c r="N137" s="43">
        <v>2.2880000000000001E-2</v>
      </c>
      <c r="O137" s="43">
        <f>ROUND(E137*N137,2)</f>
        <v>7.0000000000000007E-2</v>
      </c>
      <c r="P137" s="43">
        <v>0</v>
      </c>
      <c r="Q137" s="43">
        <f>ROUND(E137*P137,2)</f>
        <v>0</v>
      </c>
      <c r="R137" s="43"/>
      <c r="S137" s="43" t="s">
        <v>704</v>
      </c>
      <c r="T137" s="44" t="s">
        <v>705</v>
      </c>
      <c r="U137" s="27">
        <v>0</v>
      </c>
      <c r="V137" s="27">
        <f>ROUND(E137*U137,2)</f>
        <v>0</v>
      </c>
      <c r="W137" s="27"/>
      <c r="X137" s="18"/>
      <c r="Y137" s="18"/>
      <c r="Z137" s="18"/>
      <c r="AA137" s="18"/>
      <c r="AB137" s="18"/>
      <c r="AC137" s="18"/>
      <c r="AD137" s="18"/>
      <c r="AE137" s="18"/>
      <c r="AF137" s="18"/>
      <c r="AG137" s="18" t="s">
        <v>1306</v>
      </c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</row>
    <row r="138" spans="1:60" ht="22.5" outlineLevel="1">
      <c r="A138" s="25"/>
      <c r="B138" s="26"/>
      <c r="C138" s="177" t="s">
        <v>783</v>
      </c>
      <c r="D138" s="178"/>
      <c r="E138" s="178"/>
      <c r="F138" s="178"/>
      <c r="G138" s="178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18"/>
      <c r="Y138" s="18"/>
      <c r="Z138" s="18"/>
      <c r="AA138" s="18"/>
      <c r="AB138" s="18"/>
      <c r="AC138" s="18"/>
      <c r="AD138" s="18"/>
      <c r="AE138" s="18"/>
      <c r="AF138" s="18"/>
      <c r="AG138" s="18" t="s">
        <v>1310</v>
      </c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52" t="str">
        <f>C138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138" s="18"/>
      <c r="BC138" s="18"/>
      <c r="BD138" s="18"/>
      <c r="BE138" s="18"/>
      <c r="BF138" s="18"/>
      <c r="BG138" s="18"/>
      <c r="BH138" s="18"/>
    </row>
    <row r="139" spans="1:60" ht="22.5" outlineLevel="1">
      <c r="A139" s="25"/>
      <c r="B139" s="26"/>
      <c r="C139" s="179" t="s">
        <v>784</v>
      </c>
      <c r="D139" s="180"/>
      <c r="E139" s="180"/>
      <c r="F139" s="180"/>
      <c r="G139" s="180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18"/>
      <c r="Y139" s="18"/>
      <c r="Z139" s="18"/>
      <c r="AA139" s="18"/>
      <c r="AB139" s="18"/>
      <c r="AC139" s="18"/>
      <c r="AD139" s="18"/>
      <c r="AE139" s="18"/>
      <c r="AF139" s="18"/>
      <c r="AG139" s="18" t="s">
        <v>1310</v>
      </c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52" t="str">
        <f>C139</f>
        <v>V položkách překladů plochých jsou zakalkulovány i náklady na montážní podepření překladu takové, aby vzdálenost mezi podporami nebo podporou a nosnou stěnou byla maximálně 1 m.</v>
      </c>
      <c r="BB139" s="18"/>
      <c r="BC139" s="18"/>
      <c r="BD139" s="18"/>
      <c r="BE139" s="18"/>
      <c r="BF139" s="18"/>
      <c r="BG139" s="18"/>
      <c r="BH139" s="18"/>
    </row>
    <row r="140" spans="1:60" outlineLevel="1">
      <c r="A140" s="25"/>
      <c r="B140" s="26"/>
      <c r="C140" s="62" t="s">
        <v>2643</v>
      </c>
      <c r="D140" s="60"/>
      <c r="E140" s="61">
        <v>3</v>
      </c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18"/>
      <c r="Y140" s="18"/>
      <c r="Z140" s="18"/>
      <c r="AA140" s="18"/>
      <c r="AB140" s="18"/>
      <c r="AC140" s="18"/>
      <c r="AD140" s="18"/>
      <c r="AE140" s="18"/>
      <c r="AF140" s="18"/>
      <c r="AG140" s="18" t="s">
        <v>707</v>
      </c>
      <c r="AH140" s="18">
        <v>0</v>
      </c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</row>
    <row r="141" spans="1:60" outlineLevel="1">
      <c r="A141" s="38">
        <v>39</v>
      </c>
      <c r="B141" s="39" t="s">
        <v>2644</v>
      </c>
      <c r="C141" s="56" t="s">
        <v>2645</v>
      </c>
      <c r="D141" s="40" t="s">
        <v>782</v>
      </c>
      <c r="E141" s="41">
        <v>1</v>
      </c>
      <c r="F141" s="42"/>
      <c r="G141" s="43">
        <f>ROUND(E141*F141,2)</f>
        <v>0</v>
      </c>
      <c r="H141" s="42">
        <v>316.33999999999997</v>
      </c>
      <c r="I141" s="43">
        <f>ROUND(E141*H141,2)</f>
        <v>316.33999999999997</v>
      </c>
      <c r="J141" s="42">
        <v>179.66</v>
      </c>
      <c r="K141" s="43">
        <f>ROUND(E141*J141,2)</f>
        <v>179.66</v>
      </c>
      <c r="L141" s="43">
        <v>21</v>
      </c>
      <c r="M141" s="43">
        <f>G141*(1+L141/100)</f>
        <v>0</v>
      </c>
      <c r="N141" s="43">
        <v>4.088E-2</v>
      </c>
      <c r="O141" s="43">
        <f>ROUND(E141*N141,2)</f>
        <v>0.04</v>
      </c>
      <c r="P141" s="43">
        <v>0</v>
      </c>
      <c r="Q141" s="43">
        <f>ROUND(E141*P141,2)</f>
        <v>0</v>
      </c>
      <c r="R141" s="43"/>
      <c r="S141" s="43" t="s">
        <v>704</v>
      </c>
      <c r="T141" s="44" t="s">
        <v>705</v>
      </c>
      <c r="U141" s="27">
        <v>0</v>
      </c>
      <c r="V141" s="27">
        <f>ROUND(E141*U141,2)</f>
        <v>0</v>
      </c>
      <c r="W141" s="27"/>
      <c r="X141" s="18"/>
      <c r="Y141" s="18"/>
      <c r="Z141" s="18"/>
      <c r="AA141" s="18"/>
      <c r="AB141" s="18"/>
      <c r="AC141" s="18"/>
      <c r="AD141" s="18"/>
      <c r="AE141" s="18"/>
      <c r="AF141" s="18"/>
      <c r="AG141" s="18" t="s">
        <v>1306</v>
      </c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</row>
    <row r="142" spans="1:60" outlineLevel="1">
      <c r="A142" s="25"/>
      <c r="B142" s="26"/>
      <c r="C142" s="62" t="s">
        <v>785</v>
      </c>
      <c r="D142" s="60"/>
      <c r="E142" s="61">
        <v>1</v>
      </c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18"/>
      <c r="Y142" s="18"/>
      <c r="Z142" s="18"/>
      <c r="AA142" s="18"/>
      <c r="AB142" s="18"/>
      <c r="AC142" s="18"/>
      <c r="AD142" s="18"/>
      <c r="AE142" s="18"/>
      <c r="AF142" s="18"/>
      <c r="AG142" s="18" t="s">
        <v>707</v>
      </c>
      <c r="AH142" s="18">
        <v>0</v>
      </c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</row>
    <row r="143" spans="1:60" outlineLevel="1">
      <c r="A143" s="38">
        <v>40</v>
      </c>
      <c r="B143" s="39" t="s">
        <v>789</v>
      </c>
      <c r="C143" s="56" t="s">
        <v>790</v>
      </c>
      <c r="D143" s="40" t="s">
        <v>782</v>
      </c>
      <c r="E143" s="41">
        <v>11</v>
      </c>
      <c r="F143" s="42"/>
      <c r="G143" s="43">
        <f>ROUND(E143*F143,2)</f>
        <v>0</v>
      </c>
      <c r="H143" s="42">
        <v>199.38</v>
      </c>
      <c r="I143" s="43">
        <f>ROUND(E143*H143,2)</f>
        <v>2193.1799999999998</v>
      </c>
      <c r="J143" s="42">
        <v>125.12</v>
      </c>
      <c r="K143" s="43">
        <f>ROUND(E143*J143,2)</f>
        <v>1376.32</v>
      </c>
      <c r="L143" s="43">
        <v>21</v>
      </c>
      <c r="M143" s="43">
        <f>G143*(1+L143/100)</f>
        <v>0</v>
      </c>
      <c r="N143" s="43">
        <v>2.5749999999999999E-2</v>
      </c>
      <c r="O143" s="43">
        <f>ROUND(E143*N143,2)</f>
        <v>0.28000000000000003</v>
      </c>
      <c r="P143" s="43">
        <v>0</v>
      </c>
      <c r="Q143" s="43">
        <f>ROUND(E143*P143,2)</f>
        <v>0</v>
      </c>
      <c r="R143" s="43"/>
      <c r="S143" s="43" t="s">
        <v>704</v>
      </c>
      <c r="T143" s="44" t="s">
        <v>705</v>
      </c>
      <c r="U143" s="27">
        <v>0</v>
      </c>
      <c r="V143" s="27">
        <f>ROUND(E143*U143,2)</f>
        <v>0</v>
      </c>
      <c r="W143" s="27"/>
      <c r="X143" s="18"/>
      <c r="Y143" s="18"/>
      <c r="Z143" s="18"/>
      <c r="AA143" s="18"/>
      <c r="AB143" s="18"/>
      <c r="AC143" s="18"/>
      <c r="AD143" s="18"/>
      <c r="AE143" s="18"/>
      <c r="AF143" s="18"/>
      <c r="AG143" s="18" t="s">
        <v>1306</v>
      </c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</row>
    <row r="144" spans="1:60" ht="22.5" outlineLevel="1">
      <c r="A144" s="25"/>
      <c r="B144" s="26"/>
      <c r="C144" s="177" t="s">
        <v>783</v>
      </c>
      <c r="D144" s="178"/>
      <c r="E144" s="178"/>
      <c r="F144" s="178"/>
      <c r="G144" s="178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18"/>
      <c r="Y144" s="18"/>
      <c r="Z144" s="18"/>
      <c r="AA144" s="18"/>
      <c r="AB144" s="18"/>
      <c r="AC144" s="18"/>
      <c r="AD144" s="18"/>
      <c r="AE144" s="18"/>
      <c r="AF144" s="18"/>
      <c r="AG144" s="18" t="s">
        <v>1310</v>
      </c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52" t="str">
        <f>C144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144" s="18"/>
      <c r="BC144" s="18"/>
      <c r="BD144" s="18"/>
      <c r="BE144" s="18"/>
      <c r="BF144" s="18"/>
      <c r="BG144" s="18"/>
      <c r="BH144" s="18"/>
    </row>
    <row r="145" spans="1:60" ht="22.5" outlineLevel="1">
      <c r="A145" s="25"/>
      <c r="B145" s="26"/>
      <c r="C145" s="179" t="s">
        <v>784</v>
      </c>
      <c r="D145" s="180"/>
      <c r="E145" s="180"/>
      <c r="F145" s="180"/>
      <c r="G145" s="180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18"/>
      <c r="Y145" s="18"/>
      <c r="Z145" s="18"/>
      <c r="AA145" s="18"/>
      <c r="AB145" s="18"/>
      <c r="AC145" s="18"/>
      <c r="AD145" s="18"/>
      <c r="AE145" s="18"/>
      <c r="AF145" s="18"/>
      <c r="AG145" s="18" t="s">
        <v>1310</v>
      </c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52" t="str">
        <f>C145</f>
        <v>V položkách překladů plochých jsou zakalkulovány i náklady na montážní podepření překladu takové, aby vzdálenost mezi podporami nebo podporou a nosnou stěnou byla maximálně 1 m.</v>
      </c>
      <c r="BB145" s="18"/>
      <c r="BC145" s="18"/>
      <c r="BD145" s="18"/>
      <c r="BE145" s="18"/>
      <c r="BF145" s="18"/>
      <c r="BG145" s="18"/>
      <c r="BH145" s="18"/>
    </row>
    <row r="146" spans="1:60" outlineLevel="1">
      <c r="A146" s="25"/>
      <c r="B146" s="26"/>
      <c r="C146" s="62" t="s">
        <v>2646</v>
      </c>
      <c r="D146" s="60"/>
      <c r="E146" s="61">
        <v>11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18"/>
      <c r="Y146" s="18"/>
      <c r="Z146" s="18"/>
      <c r="AA146" s="18"/>
      <c r="AB146" s="18"/>
      <c r="AC146" s="18"/>
      <c r="AD146" s="18"/>
      <c r="AE146" s="18"/>
      <c r="AF146" s="18"/>
      <c r="AG146" s="18" t="s">
        <v>707</v>
      </c>
      <c r="AH146" s="18">
        <v>0</v>
      </c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</row>
    <row r="147" spans="1:60" outlineLevel="1">
      <c r="A147" s="38">
        <v>41</v>
      </c>
      <c r="B147" s="39" t="s">
        <v>2647</v>
      </c>
      <c r="C147" s="56" t="s">
        <v>2648</v>
      </c>
      <c r="D147" s="40" t="s">
        <v>782</v>
      </c>
      <c r="E147" s="41">
        <v>1</v>
      </c>
      <c r="F147" s="42"/>
      <c r="G147" s="43">
        <f>ROUND(E147*F147,2)</f>
        <v>0</v>
      </c>
      <c r="H147" s="42">
        <v>235.99</v>
      </c>
      <c r="I147" s="43">
        <f>ROUND(E147*H147,2)</f>
        <v>235.99</v>
      </c>
      <c r="J147" s="42">
        <v>127.01</v>
      </c>
      <c r="K147" s="43">
        <f>ROUND(E147*J147,2)</f>
        <v>127.01</v>
      </c>
      <c r="L147" s="43">
        <v>21</v>
      </c>
      <c r="M147" s="43">
        <f>G147*(1+L147/100)</f>
        <v>0</v>
      </c>
      <c r="N147" s="43">
        <v>3.0339999999999999E-2</v>
      </c>
      <c r="O147" s="43">
        <f>ROUND(E147*N147,2)</f>
        <v>0.03</v>
      </c>
      <c r="P147" s="43">
        <v>0</v>
      </c>
      <c r="Q147" s="43">
        <f>ROUND(E147*P147,2)</f>
        <v>0</v>
      </c>
      <c r="R147" s="43"/>
      <c r="S147" s="43" t="s">
        <v>704</v>
      </c>
      <c r="T147" s="44" t="s">
        <v>705</v>
      </c>
      <c r="U147" s="27">
        <v>0</v>
      </c>
      <c r="V147" s="27">
        <f>ROUND(E147*U147,2)</f>
        <v>0</v>
      </c>
      <c r="W147" s="27"/>
      <c r="X147" s="18"/>
      <c r="Y147" s="18"/>
      <c r="Z147" s="18"/>
      <c r="AA147" s="18"/>
      <c r="AB147" s="18"/>
      <c r="AC147" s="18"/>
      <c r="AD147" s="18"/>
      <c r="AE147" s="18"/>
      <c r="AF147" s="18"/>
      <c r="AG147" s="18" t="s">
        <v>1306</v>
      </c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</row>
    <row r="148" spans="1:60" outlineLevel="1">
      <c r="A148" s="25"/>
      <c r="B148" s="26"/>
      <c r="C148" s="62" t="s">
        <v>785</v>
      </c>
      <c r="D148" s="60"/>
      <c r="E148" s="61">
        <v>1</v>
      </c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18"/>
      <c r="Y148" s="18"/>
      <c r="Z148" s="18"/>
      <c r="AA148" s="18"/>
      <c r="AB148" s="18"/>
      <c r="AC148" s="18"/>
      <c r="AD148" s="18"/>
      <c r="AE148" s="18"/>
      <c r="AF148" s="18"/>
      <c r="AG148" s="18" t="s">
        <v>707</v>
      </c>
      <c r="AH148" s="18">
        <v>0</v>
      </c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</row>
    <row r="149" spans="1:60" outlineLevel="1">
      <c r="A149" s="38">
        <v>42</v>
      </c>
      <c r="B149" s="39" t="s">
        <v>2649</v>
      </c>
      <c r="C149" s="56" t="s">
        <v>2650</v>
      </c>
      <c r="D149" s="40" t="s">
        <v>782</v>
      </c>
      <c r="E149" s="41">
        <v>2</v>
      </c>
      <c r="F149" s="42"/>
      <c r="G149" s="43">
        <f>ROUND(E149*F149,2)</f>
        <v>0</v>
      </c>
      <c r="H149" s="42">
        <v>313.18</v>
      </c>
      <c r="I149" s="43">
        <f>ROUND(E149*H149,2)</f>
        <v>626.36</v>
      </c>
      <c r="J149" s="42">
        <v>136.82</v>
      </c>
      <c r="K149" s="43">
        <f>ROUND(E149*J149,2)</f>
        <v>273.64</v>
      </c>
      <c r="L149" s="43">
        <v>21</v>
      </c>
      <c r="M149" s="43">
        <f>G149*(1+L149/100)</f>
        <v>0</v>
      </c>
      <c r="N149" s="43">
        <v>3.952E-2</v>
      </c>
      <c r="O149" s="43">
        <f>ROUND(E149*N149,2)</f>
        <v>0.08</v>
      </c>
      <c r="P149" s="43">
        <v>0</v>
      </c>
      <c r="Q149" s="43">
        <f>ROUND(E149*P149,2)</f>
        <v>0</v>
      </c>
      <c r="R149" s="43"/>
      <c r="S149" s="43" t="s">
        <v>704</v>
      </c>
      <c r="T149" s="44" t="s">
        <v>705</v>
      </c>
      <c r="U149" s="27">
        <v>0</v>
      </c>
      <c r="V149" s="27">
        <f>ROUND(E149*U149,2)</f>
        <v>0</v>
      </c>
      <c r="W149" s="27"/>
      <c r="X149" s="18"/>
      <c r="Y149" s="18"/>
      <c r="Z149" s="18"/>
      <c r="AA149" s="18"/>
      <c r="AB149" s="18"/>
      <c r="AC149" s="18"/>
      <c r="AD149" s="18"/>
      <c r="AE149" s="18"/>
      <c r="AF149" s="18"/>
      <c r="AG149" s="18" t="s">
        <v>1306</v>
      </c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</row>
    <row r="150" spans="1:60" outlineLevel="1">
      <c r="A150" s="25"/>
      <c r="B150" s="26"/>
      <c r="C150" s="62" t="s">
        <v>788</v>
      </c>
      <c r="D150" s="60"/>
      <c r="E150" s="61">
        <v>2</v>
      </c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18"/>
      <c r="Y150" s="18"/>
      <c r="Z150" s="18"/>
      <c r="AA150" s="18"/>
      <c r="AB150" s="18"/>
      <c r="AC150" s="18"/>
      <c r="AD150" s="18"/>
      <c r="AE150" s="18"/>
      <c r="AF150" s="18"/>
      <c r="AG150" s="18" t="s">
        <v>707</v>
      </c>
      <c r="AH150" s="18">
        <v>0</v>
      </c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</row>
    <row r="151" spans="1:60" outlineLevel="1">
      <c r="A151" s="38">
        <v>43</v>
      </c>
      <c r="B151" s="39" t="s">
        <v>792</v>
      </c>
      <c r="C151" s="56" t="s">
        <v>793</v>
      </c>
      <c r="D151" s="40" t="s">
        <v>782</v>
      </c>
      <c r="E151" s="41">
        <v>2</v>
      </c>
      <c r="F151" s="42"/>
      <c r="G151" s="43">
        <f>ROUND(E151*F151,2)</f>
        <v>0</v>
      </c>
      <c r="H151" s="42">
        <v>415.73</v>
      </c>
      <c r="I151" s="43">
        <f>ROUND(E151*H151,2)</f>
        <v>831.46</v>
      </c>
      <c r="J151" s="42">
        <v>189.27</v>
      </c>
      <c r="K151" s="43">
        <f>ROUND(E151*J151,2)</f>
        <v>378.54</v>
      </c>
      <c r="L151" s="43">
        <v>21</v>
      </c>
      <c r="M151" s="43">
        <f>G151*(1+L151/100)</f>
        <v>0</v>
      </c>
      <c r="N151" s="43">
        <v>5.0770000000000003E-2</v>
      </c>
      <c r="O151" s="43">
        <f>ROUND(E151*N151,2)</f>
        <v>0.1</v>
      </c>
      <c r="P151" s="43">
        <v>0</v>
      </c>
      <c r="Q151" s="43">
        <f>ROUND(E151*P151,2)</f>
        <v>0</v>
      </c>
      <c r="R151" s="43"/>
      <c r="S151" s="43" t="s">
        <v>704</v>
      </c>
      <c r="T151" s="44" t="s">
        <v>705</v>
      </c>
      <c r="U151" s="27">
        <v>0</v>
      </c>
      <c r="V151" s="27">
        <f>ROUND(E151*U151,2)</f>
        <v>0</v>
      </c>
      <c r="W151" s="27"/>
      <c r="X151" s="18"/>
      <c r="Y151" s="18"/>
      <c r="Z151" s="18"/>
      <c r="AA151" s="18"/>
      <c r="AB151" s="18"/>
      <c r="AC151" s="18"/>
      <c r="AD151" s="18"/>
      <c r="AE151" s="18"/>
      <c r="AF151" s="18"/>
      <c r="AG151" s="18" t="s">
        <v>1306</v>
      </c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</row>
    <row r="152" spans="1:60" ht="22.5" outlineLevel="1">
      <c r="A152" s="25"/>
      <c r="B152" s="26"/>
      <c r="C152" s="177" t="s">
        <v>783</v>
      </c>
      <c r="D152" s="178"/>
      <c r="E152" s="178"/>
      <c r="F152" s="178"/>
      <c r="G152" s="178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18"/>
      <c r="Y152" s="18"/>
      <c r="Z152" s="18"/>
      <c r="AA152" s="18"/>
      <c r="AB152" s="18"/>
      <c r="AC152" s="18"/>
      <c r="AD152" s="18"/>
      <c r="AE152" s="18"/>
      <c r="AF152" s="18"/>
      <c r="AG152" s="18" t="s">
        <v>1310</v>
      </c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52" t="str">
        <f>C152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152" s="18"/>
      <c r="BC152" s="18"/>
      <c r="BD152" s="18"/>
      <c r="BE152" s="18"/>
      <c r="BF152" s="18"/>
      <c r="BG152" s="18"/>
      <c r="BH152" s="18"/>
    </row>
    <row r="153" spans="1:60" ht="22.5" outlineLevel="1">
      <c r="A153" s="25"/>
      <c r="B153" s="26"/>
      <c r="C153" s="179" t="s">
        <v>784</v>
      </c>
      <c r="D153" s="180"/>
      <c r="E153" s="180"/>
      <c r="F153" s="180"/>
      <c r="G153" s="180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18"/>
      <c r="Y153" s="18"/>
      <c r="Z153" s="18"/>
      <c r="AA153" s="18"/>
      <c r="AB153" s="18"/>
      <c r="AC153" s="18"/>
      <c r="AD153" s="18"/>
      <c r="AE153" s="18"/>
      <c r="AF153" s="18"/>
      <c r="AG153" s="18" t="s">
        <v>1310</v>
      </c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52" t="str">
        <f>C153</f>
        <v>V položkách překladů plochých jsou zakalkulovány i náklady na montážní podepření překladu takové, aby vzdálenost mezi podporami nebo podporou a nosnou stěnou byla maximálně 1 m.</v>
      </c>
      <c r="BB153" s="18"/>
      <c r="BC153" s="18"/>
      <c r="BD153" s="18"/>
      <c r="BE153" s="18"/>
      <c r="BF153" s="18"/>
      <c r="BG153" s="18"/>
      <c r="BH153" s="18"/>
    </row>
    <row r="154" spans="1:60" outlineLevel="1">
      <c r="A154" s="25"/>
      <c r="B154" s="26"/>
      <c r="C154" s="62" t="s">
        <v>788</v>
      </c>
      <c r="D154" s="60"/>
      <c r="E154" s="61">
        <v>2</v>
      </c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18"/>
      <c r="Y154" s="18"/>
      <c r="Z154" s="18"/>
      <c r="AA154" s="18"/>
      <c r="AB154" s="18"/>
      <c r="AC154" s="18"/>
      <c r="AD154" s="18"/>
      <c r="AE154" s="18"/>
      <c r="AF154" s="18"/>
      <c r="AG154" s="18" t="s">
        <v>707</v>
      </c>
      <c r="AH154" s="18">
        <v>0</v>
      </c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</row>
    <row r="155" spans="1:60" outlineLevel="1">
      <c r="A155" s="38">
        <v>44</v>
      </c>
      <c r="B155" s="39" t="s">
        <v>797</v>
      </c>
      <c r="C155" s="56" t="s">
        <v>798</v>
      </c>
      <c r="D155" s="40" t="s">
        <v>782</v>
      </c>
      <c r="E155" s="41">
        <v>8</v>
      </c>
      <c r="F155" s="42"/>
      <c r="G155" s="43">
        <f>ROUND(E155*F155,2)</f>
        <v>0</v>
      </c>
      <c r="H155" s="42">
        <v>278.31</v>
      </c>
      <c r="I155" s="43">
        <f>ROUND(E155*H155,2)</f>
        <v>2226.48</v>
      </c>
      <c r="J155" s="42">
        <v>98.69</v>
      </c>
      <c r="K155" s="43">
        <f>ROUND(E155*J155,2)</f>
        <v>789.52</v>
      </c>
      <c r="L155" s="43">
        <v>21</v>
      </c>
      <c r="M155" s="43">
        <f>G155*(1+L155/100)</f>
        <v>0</v>
      </c>
      <c r="N155" s="43">
        <v>4.5289999999999997E-2</v>
      </c>
      <c r="O155" s="43">
        <f>ROUND(E155*N155,2)</f>
        <v>0.36</v>
      </c>
      <c r="P155" s="43">
        <v>0</v>
      </c>
      <c r="Q155" s="43">
        <f>ROUND(E155*P155,2)</f>
        <v>0</v>
      </c>
      <c r="R155" s="43"/>
      <c r="S155" s="43" t="s">
        <v>704</v>
      </c>
      <c r="T155" s="44" t="s">
        <v>705</v>
      </c>
      <c r="U155" s="27">
        <v>0</v>
      </c>
      <c r="V155" s="27">
        <f>ROUND(E155*U155,2)</f>
        <v>0</v>
      </c>
      <c r="W155" s="27"/>
      <c r="X155" s="18"/>
      <c r="Y155" s="18"/>
      <c r="Z155" s="18"/>
      <c r="AA155" s="18"/>
      <c r="AB155" s="18"/>
      <c r="AC155" s="18"/>
      <c r="AD155" s="18"/>
      <c r="AE155" s="18"/>
      <c r="AF155" s="18"/>
      <c r="AG155" s="18" t="s">
        <v>1306</v>
      </c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</row>
    <row r="156" spans="1:60" ht="22.5" outlineLevel="1">
      <c r="A156" s="25"/>
      <c r="B156" s="26"/>
      <c r="C156" s="177" t="s">
        <v>783</v>
      </c>
      <c r="D156" s="178"/>
      <c r="E156" s="178"/>
      <c r="F156" s="178"/>
      <c r="G156" s="178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18"/>
      <c r="Y156" s="18"/>
      <c r="Z156" s="18"/>
      <c r="AA156" s="18"/>
      <c r="AB156" s="18"/>
      <c r="AC156" s="18"/>
      <c r="AD156" s="18"/>
      <c r="AE156" s="18"/>
      <c r="AF156" s="18"/>
      <c r="AG156" s="18" t="s">
        <v>1310</v>
      </c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52" t="str">
        <f>C156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156" s="18"/>
      <c r="BC156" s="18"/>
      <c r="BD156" s="18"/>
      <c r="BE156" s="18"/>
      <c r="BF156" s="18"/>
      <c r="BG156" s="18"/>
      <c r="BH156" s="18"/>
    </row>
    <row r="157" spans="1:60" ht="22.5" outlineLevel="1">
      <c r="A157" s="25"/>
      <c r="B157" s="26"/>
      <c r="C157" s="179" t="s">
        <v>784</v>
      </c>
      <c r="D157" s="180"/>
      <c r="E157" s="180"/>
      <c r="F157" s="180"/>
      <c r="G157" s="180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18"/>
      <c r="Y157" s="18"/>
      <c r="Z157" s="18"/>
      <c r="AA157" s="18"/>
      <c r="AB157" s="18"/>
      <c r="AC157" s="18"/>
      <c r="AD157" s="18"/>
      <c r="AE157" s="18"/>
      <c r="AF157" s="18"/>
      <c r="AG157" s="18" t="s">
        <v>1310</v>
      </c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52" t="str">
        <f>C157</f>
        <v>V položkách překladů plochých jsou zakalkulovány i náklady na montážní podepření překladu takové, aby vzdálenost mezi podporami nebo podporou a nosnou stěnou byla maximálně 1 m.</v>
      </c>
      <c r="BB157" s="18"/>
      <c r="BC157" s="18"/>
      <c r="BD157" s="18"/>
      <c r="BE157" s="18"/>
      <c r="BF157" s="18"/>
      <c r="BG157" s="18"/>
      <c r="BH157" s="18"/>
    </row>
    <row r="158" spans="1:60" outlineLevel="1">
      <c r="A158" s="25"/>
      <c r="B158" s="26"/>
      <c r="C158" s="62" t="s">
        <v>802</v>
      </c>
      <c r="D158" s="60"/>
      <c r="E158" s="61">
        <v>8</v>
      </c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18"/>
      <c r="Y158" s="18"/>
      <c r="Z158" s="18"/>
      <c r="AA158" s="18"/>
      <c r="AB158" s="18"/>
      <c r="AC158" s="18"/>
      <c r="AD158" s="18"/>
      <c r="AE158" s="18"/>
      <c r="AF158" s="18"/>
      <c r="AG158" s="18" t="s">
        <v>707</v>
      </c>
      <c r="AH158" s="18">
        <v>0</v>
      </c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</row>
    <row r="159" spans="1:60" outlineLevel="1">
      <c r="A159" s="38">
        <v>45</v>
      </c>
      <c r="B159" s="39" t="s">
        <v>2651</v>
      </c>
      <c r="C159" s="56" t="s">
        <v>2652</v>
      </c>
      <c r="D159" s="40" t="s">
        <v>782</v>
      </c>
      <c r="E159" s="41">
        <v>8</v>
      </c>
      <c r="F159" s="42"/>
      <c r="G159" s="43">
        <f>ROUND(E159*F159,2)</f>
        <v>0</v>
      </c>
      <c r="H159" s="42">
        <v>424.49</v>
      </c>
      <c r="I159" s="43">
        <f>ROUND(E159*H159,2)</f>
        <v>3395.92</v>
      </c>
      <c r="J159" s="42">
        <v>104.51</v>
      </c>
      <c r="K159" s="43">
        <f>ROUND(E159*J159,2)</f>
        <v>836.08</v>
      </c>
      <c r="L159" s="43">
        <v>21</v>
      </c>
      <c r="M159" s="43">
        <f>G159*(1+L159/100)</f>
        <v>0</v>
      </c>
      <c r="N159" s="43">
        <v>6.3140000000000002E-2</v>
      </c>
      <c r="O159" s="43">
        <f>ROUND(E159*N159,2)</f>
        <v>0.51</v>
      </c>
      <c r="P159" s="43">
        <v>0</v>
      </c>
      <c r="Q159" s="43">
        <f>ROUND(E159*P159,2)</f>
        <v>0</v>
      </c>
      <c r="R159" s="43"/>
      <c r="S159" s="43" t="s">
        <v>704</v>
      </c>
      <c r="T159" s="44" t="s">
        <v>705</v>
      </c>
      <c r="U159" s="27">
        <v>0</v>
      </c>
      <c r="V159" s="27">
        <f>ROUND(E159*U159,2)</f>
        <v>0</v>
      </c>
      <c r="W159" s="27"/>
      <c r="X159" s="18"/>
      <c r="Y159" s="18"/>
      <c r="Z159" s="18"/>
      <c r="AA159" s="18"/>
      <c r="AB159" s="18"/>
      <c r="AC159" s="18"/>
      <c r="AD159" s="18"/>
      <c r="AE159" s="18"/>
      <c r="AF159" s="18"/>
      <c r="AG159" s="18" t="s">
        <v>1306</v>
      </c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</row>
    <row r="160" spans="1:60" ht="22.5" outlineLevel="1">
      <c r="A160" s="25"/>
      <c r="B160" s="26"/>
      <c r="C160" s="177" t="s">
        <v>783</v>
      </c>
      <c r="D160" s="178"/>
      <c r="E160" s="178"/>
      <c r="F160" s="178"/>
      <c r="G160" s="178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18"/>
      <c r="Y160" s="18"/>
      <c r="Z160" s="18"/>
      <c r="AA160" s="18"/>
      <c r="AB160" s="18"/>
      <c r="AC160" s="18"/>
      <c r="AD160" s="18"/>
      <c r="AE160" s="18"/>
      <c r="AF160" s="18"/>
      <c r="AG160" s="18" t="s">
        <v>1310</v>
      </c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52" t="str">
        <f>C160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160" s="18"/>
      <c r="BC160" s="18"/>
      <c r="BD160" s="18"/>
      <c r="BE160" s="18"/>
      <c r="BF160" s="18"/>
      <c r="BG160" s="18"/>
      <c r="BH160" s="18"/>
    </row>
    <row r="161" spans="1:60" ht="22.5" outlineLevel="1">
      <c r="A161" s="25"/>
      <c r="B161" s="26"/>
      <c r="C161" s="179" t="s">
        <v>784</v>
      </c>
      <c r="D161" s="180"/>
      <c r="E161" s="180"/>
      <c r="F161" s="180"/>
      <c r="G161" s="180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18"/>
      <c r="Y161" s="18"/>
      <c r="Z161" s="18"/>
      <c r="AA161" s="18"/>
      <c r="AB161" s="18"/>
      <c r="AC161" s="18"/>
      <c r="AD161" s="18"/>
      <c r="AE161" s="18"/>
      <c r="AF161" s="18"/>
      <c r="AG161" s="18" t="s">
        <v>1310</v>
      </c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52" t="str">
        <f>C161</f>
        <v>V položkách překladů plochých jsou zakalkulovány i náklady na montážní podepření překladu takové, aby vzdálenost mezi podporami nebo podporou a nosnou stěnou byla maximálně 1 m.</v>
      </c>
      <c r="BB161" s="18"/>
      <c r="BC161" s="18"/>
      <c r="BD161" s="18"/>
      <c r="BE161" s="18"/>
      <c r="BF161" s="18"/>
      <c r="BG161" s="18"/>
      <c r="BH161" s="18"/>
    </row>
    <row r="162" spans="1:60" outlineLevel="1">
      <c r="A162" s="25"/>
      <c r="B162" s="26"/>
      <c r="C162" s="62" t="s">
        <v>802</v>
      </c>
      <c r="D162" s="60"/>
      <c r="E162" s="61">
        <v>8</v>
      </c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18"/>
      <c r="Y162" s="18"/>
      <c r="Z162" s="18"/>
      <c r="AA162" s="18"/>
      <c r="AB162" s="18"/>
      <c r="AC162" s="18"/>
      <c r="AD162" s="18"/>
      <c r="AE162" s="18"/>
      <c r="AF162" s="18"/>
      <c r="AG162" s="18" t="s">
        <v>707</v>
      </c>
      <c r="AH162" s="18">
        <v>0</v>
      </c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</row>
    <row r="163" spans="1:60" outlineLevel="1">
      <c r="A163" s="38">
        <v>46</v>
      </c>
      <c r="B163" s="39" t="s">
        <v>2653</v>
      </c>
      <c r="C163" s="56" t="s">
        <v>2654</v>
      </c>
      <c r="D163" s="40" t="s">
        <v>782</v>
      </c>
      <c r="E163" s="41">
        <v>4</v>
      </c>
      <c r="F163" s="42"/>
      <c r="G163" s="43">
        <f>ROUND(E163*F163,2)</f>
        <v>0</v>
      </c>
      <c r="H163" s="42">
        <v>622.33000000000004</v>
      </c>
      <c r="I163" s="43">
        <f>ROUND(E163*H163,2)</f>
        <v>2489.3200000000002</v>
      </c>
      <c r="J163" s="42">
        <v>136.66999999999999</v>
      </c>
      <c r="K163" s="43">
        <f>ROUND(E163*J163,2)</f>
        <v>546.67999999999995</v>
      </c>
      <c r="L163" s="43">
        <v>21</v>
      </c>
      <c r="M163" s="43">
        <f>G163*(1+L163/100)</f>
        <v>0</v>
      </c>
      <c r="N163" s="43">
        <v>8.1059999999999993E-2</v>
      </c>
      <c r="O163" s="43">
        <f>ROUND(E163*N163,2)</f>
        <v>0.32</v>
      </c>
      <c r="P163" s="43">
        <v>0</v>
      </c>
      <c r="Q163" s="43">
        <f>ROUND(E163*P163,2)</f>
        <v>0</v>
      </c>
      <c r="R163" s="43"/>
      <c r="S163" s="43" t="s">
        <v>704</v>
      </c>
      <c r="T163" s="44" t="s">
        <v>705</v>
      </c>
      <c r="U163" s="27">
        <v>0</v>
      </c>
      <c r="V163" s="27">
        <f>ROUND(E163*U163,2)</f>
        <v>0</v>
      </c>
      <c r="W163" s="27"/>
      <c r="X163" s="18"/>
      <c r="Y163" s="18"/>
      <c r="Z163" s="18"/>
      <c r="AA163" s="18"/>
      <c r="AB163" s="18"/>
      <c r="AC163" s="18"/>
      <c r="AD163" s="18"/>
      <c r="AE163" s="18"/>
      <c r="AF163" s="18"/>
      <c r="AG163" s="18" t="s">
        <v>1306</v>
      </c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</row>
    <row r="164" spans="1:60" ht="22.5" outlineLevel="1">
      <c r="A164" s="25"/>
      <c r="B164" s="26"/>
      <c r="C164" s="177" t="s">
        <v>783</v>
      </c>
      <c r="D164" s="178"/>
      <c r="E164" s="178"/>
      <c r="F164" s="178"/>
      <c r="G164" s="178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18"/>
      <c r="Y164" s="18"/>
      <c r="Z164" s="18"/>
      <c r="AA164" s="18"/>
      <c r="AB164" s="18"/>
      <c r="AC164" s="18"/>
      <c r="AD164" s="18"/>
      <c r="AE164" s="18"/>
      <c r="AF164" s="18"/>
      <c r="AG164" s="18" t="s">
        <v>1310</v>
      </c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52" t="str">
        <f>C164</f>
        <v>V položkách překladů jsou zakalkulovány náklady na očištění podkladu pod překladem, navlhčení podkladu vodou, rozprostření malty pod ložnou plochou, osazení překladu do vodorovné polohy včetně začištění vytlačené malty.</v>
      </c>
      <c r="BB164" s="18"/>
      <c r="BC164" s="18"/>
      <c r="BD164" s="18"/>
      <c r="BE164" s="18"/>
      <c r="BF164" s="18"/>
      <c r="BG164" s="18"/>
      <c r="BH164" s="18"/>
    </row>
    <row r="165" spans="1:60" ht="22.5" outlineLevel="1">
      <c r="A165" s="25"/>
      <c r="B165" s="26"/>
      <c r="C165" s="179" t="s">
        <v>784</v>
      </c>
      <c r="D165" s="180"/>
      <c r="E165" s="180"/>
      <c r="F165" s="180"/>
      <c r="G165" s="180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18"/>
      <c r="Y165" s="18"/>
      <c r="Z165" s="18"/>
      <c r="AA165" s="18"/>
      <c r="AB165" s="18"/>
      <c r="AC165" s="18"/>
      <c r="AD165" s="18"/>
      <c r="AE165" s="18"/>
      <c r="AF165" s="18"/>
      <c r="AG165" s="18" t="s">
        <v>1310</v>
      </c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52" t="str">
        <f>C165</f>
        <v>V položkách překladů plochých jsou zakalkulovány i náklady na montážní podepření překladu takové, aby vzdálenost mezi podporami nebo podporou a nosnou stěnou byla maximálně 1 m.</v>
      </c>
      <c r="BB165" s="18"/>
      <c r="BC165" s="18"/>
      <c r="BD165" s="18"/>
      <c r="BE165" s="18"/>
      <c r="BF165" s="18"/>
      <c r="BG165" s="18"/>
      <c r="BH165" s="18"/>
    </row>
    <row r="166" spans="1:60" outlineLevel="1">
      <c r="A166" s="25"/>
      <c r="B166" s="26"/>
      <c r="C166" s="62" t="s">
        <v>2640</v>
      </c>
      <c r="D166" s="60"/>
      <c r="E166" s="61">
        <v>4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18"/>
      <c r="Y166" s="18"/>
      <c r="Z166" s="18"/>
      <c r="AA166" s="18"/>
      <c r="AB166" s="18"/>
      <c r="AC166" s="18"/>
      <c r="AD166" s="18"/>
      <c r="AE166" s="18"/>
      <c r="AF166" s="18"/>
      <c r="AG166" s="18" t="s">
        <v>707</v>
      </c>
      <c r="AH166" s="18">
        <v>0</v>
      </c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</row>
    <row r="167" spans="1:60" outlineLevel="1">
      <c r="A167" s="38">
        <v>47</v>
      </c>
      <c r="B167" s="39" t="s">
        <v>803</v>
      </c>
      <c r="C167" s="56" t="s">
        <v>804</v>
      </c>
      <c r="D167" s="40" t="s">
        <v>703</v>
      </c>
      <c r="E167" s="41">
        <v>0.31659999999999999</v>
      </c>
      <c r="F167" s="42"/>
      <c r="G167" s="43">
        <f>ROUND(E167*F167,2)</f>
        <v>0</v>
      </c>
      <c r="H167" s="42">
        <v>2847</v>
      </c>
      <c r="I167" s="43">
        <f>ROUND(E167*H167,2)</f>
        <v>901.36</v>
      </c>
      <c r="J167" s="42">
        <v>2658</v>
      </c>
      <c r="K167" s="43">
        <f>ROUND(E167*J167,2)</f>
        <v>841.52</v>
      </c>
      <c r="L167" s="43">
        <v>21</v>
      </c>
      <c r="M167" s="43">
        <f>G167*(1+L167/100)</f>
        <v>0</v>
      </c>
      <c r="N167" s="43">
        <v>1.9332</v>
      </c>
      <c r="O167" s="43">
        <f>ROUND(E167*N167,2)</f>
        <v>0.61</v>
      </c>
      <c r="P167" s="43">
        <v>0</v>
      </c>
      <c r="Q167" s="43">
        <f>ROUND(E167*P167,2)</f>
        <v>0</v>
      </c>
      <c r="R167" s="43"/>
      <c r="S167" s="43" t="s">
        <v>704</v>
      </c>
      <c r="T167" s="44" t="s">
        <v>705</v>
      </c>
      <c r="U167" s="27">
        <v>0</v>
      </c>
      <c r="V167" s="27">
        <f>ROUND(E167*U167,2)</f>
        <v>0</v>
      </c>
      <c r="W167" s="27"/>
      <c r="X167" s="18"/>
      <c r="Y167" s="18"/>
      <c r="Z167" s="18"/>
      <c r="AA167" s="18"/>
      <c r="AB167" s="18"/>
      <c r="AC167" s="18"/>
      <c r="AD167" s="18"/>
      <c r="AE167" s="18"/>
      <c r="AF167" s="18"/>
      <c r="AG167" s="18" t="s">
        <v>1306</v>
      </c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</row>
    <row r="168" spans="1:60" outlineLevel="1">
      <c r="A168" s="25"/>
      <c r="B168" s="26"/>
      <c r="C168" s="62" t="s">
        <v>2655</v>
      </c>
      <c r="D168" s="60"/>
      <c r="E168" s="61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18"/>
      <c r="Y168" s="18"/>
      <c r="Z168" s="18"/>
      <c r="AA168" s="18"/>
      <c r="AB168" s="18"/>
      <c r="AC168" s="18"/>
      <c r="AD168" s="18"/>
      <c r="AE168" s="18"/>
      <c r="AF168" s="18"/>
      <c r="AG168" s="18" t="s">
        <v>707</v>
      </c>
      <c r="AH168" s="18">
        <v>0</v>
      </c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</row>
    <row r="169" spans="1:60" outlineLevel="1">
      <c r="A169" s="25"/>
      <c r="B169" s="26"/>
      <c r="C169" s="62" t="s">
        <v>2656</v>
      </c>
      <c r="D169" s="60"/>
      <c r="E169" s="61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18"/>
      <c r="Y169" s="18"/>
      <c r="Z169" s="18"/>
      <c r="AA169" s="18"/>
      <c r="AB169" s="18"/>
      <c r="AC169" s="18"/>
      <c r="AD169" s="18"/>
      <c r="AE169" s="18"/>
      <c r="AF169" s="18"/>
      <c r="AG169" s="18" t="s">
        <v>707</v>
      </c>
      <c r="AH169" s="18">
        <v>0</v>
      </c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</row>
    <row r="170" spans="1:60" outlineLevel="1">
      <c r="A170" s="25"/>
      <c r="B170" s="26"/>
      <c r="C170" s="62" t="s">
        <v>2289</v>
      </c>
      <c r="D170" s="60"/>
      <c r="E170" s="61">
        <v>0.04</v>
      </c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18"/>
      <c r="Y170" s="18"/>
      <c r="Z170" s="18"/>
      <c r="AA170" s="18"/>
      <c r="AB170" s="18"/>
      <c r="AC170" s="18"/>
      <c r="AD170" s="18"/>
      <c r="AE170" s="18"/>
      <c r="AF170" s="18"/>
      <c r="AG170" s="18" t="s">
        <v>707</v>
      </c>
      <c r="AH170" s="18">
        <v>0</v>
      </c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</row>
    <row r="171" spans="1:60" outlineLevel="1">
      <c r="A171" s="25"/>
      <c r="B171" s="26"/>
      <c r="C171" s="62" t="s">
        <v>1150</v>
      </c>
      <c r="D171" s="60"/>
      <c r="E171" s="61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18"/>
      <c r="Y171" s="18"/>
      <c r="Z171" s="18"/>
      <c r="AA171" s="18"/>
      <c r="AB171" s="18"/>
      <c r="AC171" s="18"/>
      <c r="AD171" s="18"/>
      <c r="AE171" s="18"/>
      <c r="AF171" s="18"/>
      <c r="AG171" s="18" t="s">
        <v>707</v>
      </c>
      <c r="AH171" s="18">
        <v>0</v>
      </c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</row>
    <row r="172" spans="1:60" outlineLevel="1">
      <c r="A172" s="25"/>
      <c r="B172" s="26"/>
      <c r="C172" s="62" t="s">
        <v>2290</v>
      </c>
      <c r="D172" s="60"/>
      <c r="E172" s="61">
        <v>0.06</v>
      </c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18"/>
      <c r="Y172" s="18"/>
      <c r="Z172" s="18"/>
      <c r="AA172" s="18"/>
      <c r="AB172" s="18"/>
      <c r="AC172" s="18"/>
      <c r="AD172" s="18"/>
      <c r="AE172" s="18"/>
      <c r="AF172" s="18"/>
      <c r="AG172" s="18" t="s">
        <v>707</v>
      </c>
      <c r="AH172" s="18">
        <v>0</v>
      </c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</row>
    <row r="173" spans="1:60" outlineLevel="1">
      <c r="A173" s="25"/>
      <c r="B173" s="26"/>
      <c r="C173" s="62" t="s">
        <v>2291</v>
      </c>
      <c r="D173" s="60"/>
      <c r="E173" s="61">
        <v>0.06</v>
      </c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18"/>
      <c r="Y173" s="18"/>
      <c r="Z173" s="18"/>
      <c r="AA173" s="18"/>
      <c r="AB173" s="18"/>
      <c r="AC173" s="18"/>
      <c r="AD173" s="18"/>
      <c r="AE173" s="18"/>
      <c r="AF173" s="18"/>
      <c r="AG173" s="18" t="s">
        <v>707</v>
      </c>
      <c r="AH173" s="18">
        <v>0</v>
      </c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</row>
    <row r="174" spans="1:60" outlineLevel="1">
      <c r="A174" s="25"/>
      <c r="B174" s="26"/>
      <c r="C174" s="62" t="s">
        <v>2292</v>
      </c>
      <c r="D174" s="60"/>
      <c r="E174" s="61">
        <v>0.16</v>
      </c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18"/>
      <c r="Y174" s="18"/>
      <c r="Z174" s="18"/>
      <c r="AA174" s="18"/>
      <c r="AB174" s="18"/>
      <c r="AC174" s="18"/>
      <c r="AD174" s="18"/>
      <c r="AE174" s="18"/>
      <c r="AF174" s="18"/>
      <c r="AG174" s="18" t="s">
        <v>707</v>
      </c>
      <c r="AH174" s="18">
        <v>0</v>
      </c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</row>
    <row r="175" spans="1:60" outlineLevel="1">
      <c r="A175" s="38">
        <v>48</v>
      </c>
      <c r="B175" s="39" t="s">
        <v>807</v>
      </c>
      <c r="C175" s="56" t="s">
        <v>808</v>
      </c>
      <c r="D175" s="40" t="s">
        <v>782</v>
      </c>
      <c r="E175" s="41">
        <v>8</v>
      </c>
      <c r="F175" s="42"/>
      <c r="G175" s="43">
        <f>ROUND(E175*F175,2)</f>
        <v>0</v>
      </c>
      <c r="H175" s="42">
        <v>20.25</v>
      </c>
      <c r="I175" s="43">
        <f>ROUND(E175*H175,2)</f>
        <v>162</v>
      </c>
      <c r="J175" s="42">
        <v>44.15</v>
      </c>
      <c r="K175" s="43">
        <f>ROUND(E175*J175,2)</f>
        <v>353.2</v>
      </c>
      <c r="L175" s="43">
        <v>21</v>
      </c>
      <c r="M175" s="43">
        <f>G175*(1+L175/100)</f>
        <v>0</v>
      </c>
      <c r="N175" s="43">
        <v>6.3E-3</v>
      </c>
      <c r="O175" s="43">
        <f>ROUND(E175*N175,2)</f>
        <v>0.05</v>
      </c>
      <c r="P175" s="43">
        <v>0</v>
      </c>
      <c r="Q175" s="43">
        <f>ROUND(E175*P175,2)</f>
        <v>0</v>
      </c>
      <c r="R175" s="43"/>
      <c r="S175" s="43" t="s">
        <v>704</v>
      </c>
      <c r="T175" s="44" t="s">
        <v>705</v>
      </c>
      <c r="U175" s="27">
        <v>0</v>
      </c>
      <c r="V175" s="27">
        <f>ROUND(E175*U175,2)</f>
        <v>0</v>
      </c>
      <c r="W175" s="27"/>
      <c r="X175" s="18"/>
      <c r="Y175" s="18"/>
      <c r="Z175" s="18"/>
      <c r="AA175" s="18"/>
      <c r="AB175" s="18"/>
      <c r="AC175" s="18"/>
      <c r="AD175" s="18"/>
      <c r="AE175" s="18"/>
      <c r="AF175" s="18"/>
      <c r="AG175" s="18" t="s">
        <v>1306</v>
      </c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</row>
    <row r="176" spans="1:60" outlineLevel="1">
      <c r="A176" s="25"/>
      <c r="B176" s="26"/>
      <c r="C176" s="177" t="s">
        <v>809</v>
      </c>
      <c r="D176" s="178"/>
      <c r="E176" s="178"/>
      <c r="F176" s="178"/>
      <c r="G176" s="178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18"/>
      <c r="Y176" s="18"/>
      <c r="Z176" s="18"/>
      <c r="AA176" s="18"/>
      <c r="AB176" s="18"/>
      <c r="AC176" s="18"/>
      <c r="AD176" s="18"/>
      <c r="AE176" s="18"/>
      <c r="AF176" s="18"/>
      <c r="AG176" s="18" t="s">
        <v>1310</v>
      </c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</row>
    <row r="177" spans="1:60" outlineLevel="1">
      <c r="A177" s="25"/>
      <c r="B177" s="26"/>
      <c r="C177" s="62" t="s">
        <v>2293</v>
      </c>
      <c r="D177" s="60"/>
      <c r="E177" s="61">
        <v>2</v>
      </c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18"/>
      <c r="Y177" s="18"/>
      <c r="Z177" s="18"/>
      <c r="AA177" s="18"/>
      <c r="AB177" s="18"/>
      <c r="AC177" s="18"/>
      <c r="AD177" s="18"/>
      <c r="AE177" s="18"/>
      <c r="AF177" s="18"/>
      <c r="AG177" s="18" t="s">
        <v>707</v>
      </c>
      <c r="AH177" s="18">
        <v>0</v>
      </c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</row>
    <row r="178" spans="1:60" outlineLevel="1">
      <c r="A178" s="25"/>
      <c r="B178" s="26"/>
      <c r="C178" s="62" t="s">
        <v>2294</v>
      </c>
      <c r="D178" s="60"/>
      <c r="E178" s="61">
        <v>6</v>
      </c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18"/>
      <c r="Y178" s="18"/>
      <c r="Z178" s="18"/>
      <c r="AA178" s="18"/>
      <c r="AB178" s="18"/>
      <c r="AC178" s="18"/>
      <c r="AD178" s="18"/>
      <c r="AE178" s="18"/>
      <c r="AF178" s="18"/>
      <c r="AG178" s="18" t="s">
        <v>707</v>
      </c>
      <c r="AH178" s="18">
        <v>0</v>
      </c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</row>
    <row r="179" spans="1:60" outlineLevel="1">
      <c r="A179" s="38">
        <v>49</v>
      </c>
      <c r="B179" s="39" t="s">
        <v>2295</v>
      </c>
      <c r="C179" s="56" t="s">
        <v>2296</v>
      </c>
      <c r="D179" s="40" t="s">
        <v>748</v>
      </c>
      <c r="E179" s="41">
        <v>0.10390000000000001</v>
      </c>
      <c r="F179" s="42"/>
      <c r="G179" s="43">
        <f>ROUND(E179*F179,2)</f>
        <v>0</v>
      </c>
      <c r="H179" s="42">
        <v>22.93</v>
      </c>
      <c r="I179" s="43">
        <f>ROUND(E179*H179,2)</f>
        <v>2.38</v>
      </c>
      <c r="J179" s="42">
        <v>9607.07</v>
      </c>
      <c r="K179" s="43">
        <f>ROUND(E179*J179,2)</f>
        <v>998.17</v>
      </c>
      <c r="L179" s="43">
        <v>21</v>
      </c>
      <c r="M179" s="43">
        <f>G179*(1+L179/100)</f>
        <v>0</v>
      </c>
      <c r="N179" s="43">
        <v>1.9539999999999998E-2</v>
      </c>
      <c r="O179" s="43">
        <f>ROUND(E179*N179,2)</f>
        <v>0</v>
      </c>
      <c r="P179" s="43">
        <v>0</v>
      </c>
      <c r="Q179" s="43">
        <f>ROUND(E179*P179,2)</f>
        <v>0</v>
      </c>
      <c r="R179" s="43"/>
      <c r="S179" s="43" t="s">
        <v>704</v>
      </c>
      <c r="T179" s="44" t="s">
        <v>705</v>
      </c>
      <c r="U179" s="27">
        <v>0</v>
      </c>
      <c r="V179" s="27">
        <f>ROUND(E179*U179,2)</f>
        <v>0</v>
      </c>
      <c r="W179" s="27"/>
      <c r="X179" s="18"/>
      <c r="Y179" s="18"/>
      <c r="Z179" s="18"/>
      <c r="AA179" s="18"/>
      <c r="AB179" s="18"/>
      <c r="AC179" s="18"/>
      <c r="AD179" s="18"/>
      <c r="AE179" s="18"/>
      <c r="AF179" s="18"/>
      <c r="AG179" s="18" t="s">
        <v>1306</v>
      </c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</row>
    <row r="180" spans="1:60" outlineLevel="1">
      <c r="A180" s="25"/>
      <c r="B180" s="26"/>
      <c r="C180" s="62" t="s">
        <v>2297</v>
      </c>
      <c r="D180" s="60"/>
      <c r="E180" s="61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18"/>
      <c r="Y180" s="18"/>
      <c r="Z180" s="18"/>
      <c r="AA180" s="18"/>
      <c r="AB180" s="18"/>
      <c r="AC180" s="18"/>
      <c r="AD180" s="18"/>
      <c r="AE180" s="18"/>
      <c r="AF180" s="18"/>
      <c r="AG180" s="18" t="s">
        <v>707</v>
      </c>
      <c r="AH180" s="18">
        <v>0</v>
      </c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</row>
    <row r="181" spans="1:60" outlineLevel="1">
      <c r="A181" s="25"/>
      <c r="B181" s="26"/>
      <c r="C181" s="62" t="s">
        <v>2656</v>
      </c>
      <c r="D181" s="60"/>
      <c r="E181" s="61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18"/>
      <c r="Y181" s="18"/>
      <c r="Z181" s="18"/>
      <c r="AA181" s="18"/>
      <c r="AB181" s="18"/>
      <c r="AC181" s="18"/>
      <c r="AD181" s="18"/>
      <c r="AE181" s="18"/>
      <c r="AF181" s="18"/>
      <c r="AG181" s="18" t="s">
        <v>707</v>
      </c>
      <c r="AH181" s="18">
        <v>0</v>
      </c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</row>
    <row r="182" spans="1:60" outlineLevel="1">
      <c r="A182" s="25"/>
      <c r="B182" s="26"/>
      <c r="C182" s="62" t="s">
        <v>2298</v>
      </c>
      <c r="D182" s="60"/>
      <c r="E182" s="61">
        <v>0.02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18"/>
      <c r="Y182" s="18"/>
      <c r="Z182" s="18"/>
      <c r="AA182" s="18"/>
      <c r="AB182" s="18"/>
      <c r="AC182" s="18"/>
      <c r="AD182" s="18"/>
      <c r="AE182" s="18"/>
      <c r="AF182" s="18"/>
      <c r="AG182" s="18" t="s">
        <v>707</v>
      </c>
      <c r="AH182" s="18">
        <v>0</v>
      </c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</row>
    <row r="183" spans="1:60" outlineLevel="1">
      <c r="A183" s="25"/>
      <c r="B183" s="26"/>
      <c r="C183" s="62" t="s">
        <v>1150</v>
      </c>
      <c r="D183" s="60"/>
      <c r="E183" s="61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18"/>
      <c r="Y183" s="18"/>
      <c r="Z183" s="18"/>
      <c r="AA183" s="18"/>
      <c r="AB183" s="18"/>
      <c r="AC183" s="18"/>
      <c r="AD183" s="18"/>
      <c r="AE183" s="18"/>
      <c r="AF183" s="18"/>
      <c r="AG183" s="18" t="s">
        <v>707</v>
      </c>
      <c r="AH183" s="18">
        <v>0</v>
      </c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</row>
    <row r="184" spans="1:60" outlineLevel="1">
      <c r="A184" s="25"/>
      <c r="B184" s="26"/>
      <c r="C184" s="62" t="s">
        <v>2299</v>
      </c>
      <c r="D184" s="60"/>
      <c r="E184" s="61">
        <v>0.05</v>
      </c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18"/>
      <c r="Y184" s="18"/>
      <c r="Z184" s="18"/>
      <c r="AA184" s="18"/>
      <c r="AB184" s="18"/>
      <c r="AC184" s="18"/>
      <c r="AD184" s="18"/>
      <c r="AE184" s="18"/>
      <c r="AF184" s="18"/>
      <c r="AG184" s="18" t="s">
        <v>707</v>
      </c>
      <c r="AH184" s="18">
        <v>0</v>
      </c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</row>
    <row r="185" spans="1:60" outlineLevel="1">
      <c r="A185" s="25"/>
      <c r="B185" s="26"/>
      <c r="C185" s="62" t="s">
        <v>2300</v>
      </c>
      <c r="D185" s="60"/>
      <c r="E185" s="61">
        <v>0.03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18"/>
      <c r="Y185" s="18"/>
      <c r="Z185" s="18"/>
      <c r="AA185" s="18"/>
      <c r="AB185" s="18"/>
      <c r="AC185" s="18"/>
      <c r="AD185" s="18"/>
      <c r="AE185" s="18"/>
      <c r="AF185" s="18"/>
      <c r="AG185" s="18" t="s">
        <v>707</v>
      </c>
      <c r="AH185" s="18">
        <v>0</v>
      </c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</row>
    <row r="186" spans="1:60" outlineLevel="1">
      <c r="A186" s="38">
        <v>50</v>
      </c>
      <c r="B186" s="39" t="s">
        <v>817</v>
      </c>
      <c r="C186" s="56" t="s">
        <v>430</v>
      </c>
      <c r="D186" s="40" t="s">
        <v>782</v>
      </c>
      <c r="E186" s="41">
        <v>17</v>
      </c>
      <c r="F186" s="42"/>
      <c r="G186" s="43">
        <f>ROUND(E186*F186,2)</f>
        <v>0</v>
      </c>
      <c r="H186" s="42">
        <v>34.56</v>
      </c>
      <c r="I186" s="43">
        <f>ROUND(E186*H186,2)</f>
        <v>587.52</v>
      </c>
      <c r="J186" s="42">
        <v>1898.44</v>
      </c>
      <c r="K186" s="43">
        <f>ROUND(E186*J186,2)</f>
        <v>32273.48</v>
      </c>
      <c r="L186" s="43">
        <v>21</v>
      </c>
      <c r="M186" s="43">
        <f>G186*(1+L186/100)</f>
        <v>0</v>
      </c>
      <c r="N186" s="43">
        <v>2.614E-2</v>
      </c>
      <c r="O186" s="43">
        <f>ROUND(E186*N186,2)</f>
        <v>0.44</v>
      </c>
      <c r="P186" s="43">
        <v>0</v>
      </c>
      <c r="Q186" s="43">
        <f>ROUND(E186*P186,2)</f>
        <v>0</v>
      </c>
      <c r="R186" s="43"/>
      <c r="S186" s="43" t="s">
        <v>704</v>
      </c>
      <c r="T186" s="44" t="s">
        <v>705</v>
      </c>
      <c r="U186" s="27">
        <v>0</v>
      </c>
      <c r="V186" s="27">
        <f>ROUND(E186*U186,2)</f>
        <v>0</v>
      </c>
      <c r="W186" s="27"/>
      <c r="X186" s="18"/>
      <c r="Y186" s="18"/>
      <c r="Z186" s="18"/>
      <c r="AA186" s="18"/>
      <c r="AB186" s="18"/>
      <c r="AC186" s="18"/>
      <c r="AD186" s="18"/>
      <c r="AE186" s="18"/>
      <c r="AF186" s="18"/>
      <c r="AG186" s="18" t="s">
        <v>1306</v>
      </c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</row>
    <row r="187" spans="1:60" outlineLevel="1">
      <c r="A187" s="25"/>
      <c r="B187" s="26"/>
      <c r="C187" s="62" t="s">
        <v>431</v>
      </c>
      <c r="D187" s="60"/>
      <c r="E187" s="61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18"/>
      <c r="Y187" s="18"/>
      <c r="Z187" s="18"/>
      <c r="AA187" s="18"/>
      <c r="AB187" s="18"/>
      <c r="AC187" s="18"/>
      <c r="AD187" s="18"/>
      <c r="AE187" s="18"/>
      <c r="AF187" s="18"/>
      <c r="AG187" s="18" t="s">
        <v>707</v>
      </c>
      <c r="AH187" s="18">
        <v>0</v>
      </c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</row>
    <row r="188" spans="1:60" outlineLevel="1">
      <c r="A188" s="25"/>
      <c r="B188" s="26"/>
      <c r="C188" s="62" t="s">
        <v>2301</v>
      </c>
      <c r="D188" s="60"/>
      <c r="E188" s="61">
        <v>12</v>
      </c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18"/>
      <c r="Y188" s="18"/>
      <c r="Z188" s="18"/>
      <c r="AA188" s="18"/>
      <c r="AB188" s="18"/>
      <c r="AC188" s="18"/>
      <c r="AD188" s="18"/>
      <c r="AE188" s="18"/>
      <c r="AF188" s="18"/>
      <c r="AG188" s="18" t="s">
        <v>707</v>
      </c>
      <c r="AH188" s="18">
        <v>0</v>
      </c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</row>
    <row r="189" spans="1:60" outlineLevel="1">
      <c r="A189" s="25"/>
      <c r="B189" s="26"/>
      <c r="C189" s="62" t="s">
        <v>2302</v>
      </c>
      <c r="D189" s="60"/>
      <c r="E189" s="61">
        <v>5</v>
      </c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18"/>
      <c r="Y189" s="18"/>
      <c r="Z189" s="18"/>
      <c r="AA189" s="18"/>
      <c r="AB189" s="18"/>
      <c r="AC189" s="18"/>
      <c r="AD189" s="18"/>
      <c r="AE189" s="18"/>
      <c r="AF189" s="18"/>
      <c r="AG189" s="18" t="s">
        <v>707</v>
      </c>
      <c r="AH189" s="18">
        <v>0</v>
      </c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</row>
    <row r="190" spans="1:60" outlineLevel="1">
      <c r="A190" s="38">
        <v>51</v>
      </c>
      <c r="B190" s="39" t="s">
        <v>2303</v>
      </c>
      <c r="C190" s="56" t="s">
        <v>2304</v>
      </c>
      <c r="D190" s="40" t="s">
        <v>782</v>
      </c>
      <c r="E190" s="41">
        <v>25</v>
      </c>
      <c r="F190" s="42"/>
      <c r="G190" s="43">
        <f>ROUND(E190*F190,2)</f>
        <v>0</v>
      </c>
      <c r="H190" s="42">
        <v>53.52</v>
      </c>
      <c r="I190" s="43">
        <f>ROUND(E190*H190,2)</f>
        <v>1338</v>
      </c>
      <c r="J190" s="42">
        <v>139.47999999999999</v>
      </c>
      <c r="K190" s="43">
        <f>ROUND(E190*J190,2)</f>
        <v>3487</v>
      </c>
      <c r="L190" s="43">
        <v>21</v>
      </c>
      <c r="M190" s="43">
        <f>G190*(1+L190/100)</f>
        <v>0</v>
      </c>
      <c r="N190" s="43">
        <v>2.6950000000000002E-2</v>
      </c>
      <c r="O190" s="43">
        <f>ROUND(E190*N190,2)</f>
        <v>0.67</v>
      </c>
      <c r="P190" s="43">
        <v>0</v>
      </c>
      <c r="Q190" s="43">
        <f>ROUND(E190*P190,2)</f>
        <v>0</v>
      </c>
      <c r="R190" s="43"/>
      <c r="S190" s="43" t="s">
        <v>704</v>
      </c>
      <c r="T190" s="44" t="s">
        <v>705</v>
      </c>
      <c r="U190" s="27">
        <v>0</v>
      </c>
      <c r="V190" s="27">
        <f>ROUND(E190*U190,2)</f>
        <v>0</v>
      </c>
      <c r="W190" s="27"/>
      <c r="X190" s="18"/>
      <c r="Y190" s="18"/>
      <c r="Z190" s="18"/>
      <c r="AA190" s="18"/>
      <c r="AB190" s="18"/>
      <c r="AC190" s="18"/>
      <c r="AD190" s="18"/>
      <c r="AE190" s="18"/>
      <c r="AF190" s="18"/>
      <c r="AG190" s="18" t="s">
        <v>1306</v>
      </c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</row>
    <row r="191" spans="1:60" outlineLevel="1">
      <c r="A191" s="25"/>
      <c r="B191" s="26"/>
      <c r="C191" s="62" t="s">
        <v>2305</v>
      </c>
      <c r="D191" s="60"/>
      <c r="E191" s="61">
        <v>25</v>
      </c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18"/>
      <c r="Y191" s="18"/>
      <c r="Z191" s="18"/>
      <c r="AA191" s="18"/>
      <c r="AB191" s="18"/>
      <c r="AC191" s="18"/>
      <c r="AD191" s="18"/>
      <c r="AE191" s="18"/>
      <c r="AF191" s="18"/>
      <c r="AG191" s="18" t="s">
        <v>707</v>
      </c>
      <c r="AH191" s="18">
        <v>0</v>
      </c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</row>
    <row r="192" spans="1:60" outlineLevel="1">
      <c r="A192" s="38">
        <v>52</v>
      </c>
      <c r="B192" s="39" t="s">
        <v>2306</v>
      </c>
      <c r="C192" s="56" t="s">
        <v>2307</v>
      </c>
      <c r="D192" s="40" t="s">
        <v>782</v>
      </c>
      <c r="E192" s="41">
        <v>35</v>
      </c>
      <c r="F192" s="42"/>
      <c r="G192" s="43">
        <f>ROUND(E192*F192,2)</f>
        <v>0</v>
      </c>
      <c r="H192" s="42">
        <v>90.92</v>
      </c>
      <c r="I192" s="43">
        <f>ROUND(E192*H192,2)</f>
        <v>3182.2</v>
      </c>
      <c r="J192" s="42">
        <v>162.58000000000001</v>
      </c>
      <c r="K192" s="43">
        <f>ROUND(E192*J192,2)</f>
        <v>5690.3</v>
      </c>
      <c r="L192" s="43">
        <v>21</v>
      </c>
      <c r="M192" s="43">
        <f>G192*(1+L192/100)</f>
        <v>0</v>
      </c>
      <c r="N192" s="43">
        <v>5.2740000000000002E-2</v>
      </c>
      <c r="O192" s="43">
        <f>ROUND(E192*N192,2)</f>
        <v>1.85</v>
      </c>
      <c r="P192" s="43">
        <v>0</v>
      </c>
      <c r="Q192" s="43">
        <f>ROUND(E192*P192,2)</f>
        <v>0</v>
      </c>
      <c r="R192" s="43"/>
      <c r="S192" s="43" t="s">
        <v>704</v>
      </c>
      <c r="T192" s="44" t="s">
        <v>705</v>
      </c>
      <c r="U192" s="27">
        <v>0</v>
      </c>
      <c r="V192" s="27">
        <f>ROUND(E192*U192,2)</f>
        <v>0</v>
      </c>
      <c r="W192" s="27"/>
      <c r="X192" s="18"/>
      <c r="Y192" s="18"/>
      <c r="Z192" s="18"/>
      <c r="AA192" s="18"/>
      <c r="AB192" s="18"/>
      <c r="AC192" s="18"/>
      <c r="AD192" s="18"/>
      <c r="AE192" s="18"/>
      <c r="AF192" s="18"/>
      <c r="AG192" s="18" t="s">
        <v>1306</v>
      </c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</row>
    <row r="193" spans="1:60" outlineLevel="1">
      <c r="A193" s="25"/>
      <c r="B193" s="26"/>
      <c r="C193" s="62" t="s">
        <v>2308</v>
      </c>
      <c r="D193" s="60"/>
      <c r="E193" s="61">
        <v>35</v>
      </c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18"/>
      <c r="Y193" s="18"/>
      <c r="Z193" s="18"/>
      <c r="AA193" s="18"/>
      <c r="AB193" s="18"/>
      <c r="AC193" s="18"/>
      <c r="AD193" s="18"/>
      <c r="AE193" s="18"/>
      <c r="AF193" s="18"/>
      <c r="AG193" s="18" t="s">
        <v>707</v>
      </c>
      <c r="AH193" s="18">
        <v>0</v>
      </c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</row>
    <row r="194" spans="1:60" outlineLevel="1">
      <c r="A194" s="38">
        <v>53</v>
      </c>
      <c r="B194" s="39" t="s">
        <v>2309</v>
      </c>
      <c r="C194" s="56" t="s">
        <v>2310</v>
      </c>
      <c r="D194" s="40" t="s">
        <v>730</v>
      </c>
      <c r="E194" s="41">
        <v>15</v>
      </c>
      <c r="F194" s="42"/>
      <c r="G194" s="43">
        <f>ROUND(E194*F194,2)</f>
        <v>0</v>
      </c>
      <c r="H194" s="42">
        <v>227.39</v>
      </c>
      <c r="I194" s="43">
        <f>ROUND(E194*H194,2)</f>
        <v>3410.85</v>
      </c>
      <c r="J194" s="42">
        <v>347.61</v>
      </c>
      <c r="K194" s="43">
        <f>ROUND(E194*J194,2)</f>
        <v>5214.1499999999996</v>
      </c>
      <c r="L194" s="43">
        <v>21</v>
      </c>
      <c r="M194" s="43">
        <f>G194*(1+L194/100)</f>
        <v>0</v>
      </c>
      <c r="N194" s="43">
        <v>0.13786000000000001</v>
      </c>
      <c r="O194" s="43">
        <f>ROUND(E194*N194,2)</f>
        <v>2.0699999999999998</v>
      </c>
      <c r="P194" s="43">
        <v>0</v>
      </c>
      <c r="Q194" s="43">
        <f>ROUND(E194*P194,2)</f>
        <v>0</v>
      </c>
      <c r="R194" s="43"/>
      <c r="S194" s="43" t="s">
        <v>704</v>
      </c>
      <c r="T194" s="44" t="s">
        <v>705</v>
      </c>
      <c r="U194" s="27">
        <v>0</v>
      </c>
      <c r="V194" s="27">
        <f>ROUND(E194*U194,2)</f>
        <v>0</v>
      </c>
      <c r="W194" s="27"/>
      <c r="X194" s="18"/>
      <c r="Y194" s="18"/>
      <c r="Z194" s="18"/>
      <c r="AA194" s="18"/>
      <c r="AB194" s="18"/>
      <c r="AC194" s="18"/>
      <c r="AD194" s="18"/>
      <c r="AE194" s="18"/>
      <c r="AF194" s="18"/>
      <c r="AG194" s="18" t="s">
        <v>1306</v>
      </c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</row>
    <row r="195" spans="1:60" outlineLevel="1">
      <c r="A195" s="25"/>
      <c r="B195" s="26"/>
      <c r="C195" s="62" t="s">
        <v>2311</v>
      </c>
      <c r="D195" s="60"/>
      <c r="E195" s="61">
        <v>15</v>
      </c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18"/>
      <c r="Y195" s="18"/>
      <c r="Z195" s="18"/>
      <c r="AA195" s="18"/>
      <c r="AB195" s="18"/>
      <c r="AC195" s="18"/>
      <c r="AD195" s="18"/>
      <c r="AE195" s="18"/>
      <c r="AF195" s="18"/>
      <c r="AG195" s="18" t="s">
        <v>707</v>
      </c>
      <c r="AH195" s="18">
        <v>0</v>
      </c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</row>
    <row r="196" spans="1:60" outlineLevel="1">
      <c r="A196" s="38">
        <v>54</v>
      </c>
      <c r="B196" s="39" t="s">
        <v>2312</v>
      </c>
      <c r="C196" s="56" t="s">
        <v>2313</v>
      </c>
      <c r="D196" s="40" t="s">
        <v>730</v>
      </c>
      <c r="E196" s="41">
        <v>10</v>
      </c>
      <c r="F196" s="42"/>
      <c r="G196" s="43">
        <f>ROUND(E196*F196,2)</f>
        <v>0</v>
      </c>
      <c r="H196" s="42">
        <v>456.92</v>
      </c>
      <c r="I196" s="43">
        <f>ROUND(E196*H196,2)</f>
        <v>4569.2</v>
      </c>
      <c r="J196" s="42">
        <v>394.08</v>
      </c>
      <c r="K196" s="43">
        <f>ROUND(E196*J196,2)</f>
        <v>3940.8</v>
      </c>
      <c r="L196" s="43">
        <v>21</v>
      </c>
      <c r="M196" s="43">
        <f>G196*(1+L196/100)</f>
        <v>0</v>
      </c>
      <c r="N196" s="43">
        <v>0.28360000000000002</v>
      </c>
      <c r="O196" s="43">
        <f>ROUND(E196*N196,2)</f>
        <v>2.84</v>
      </c>
      <c r="P196" s="43">
        <v>0</v>
      </c>
      <c r="Q196" s="43">
        <f>ROUND(E196*P196,2)</f>
        <v>0</v>
      </c>
      <c r="R196" s="43"/>
      <c r="S196" s="43" t="s">
        <v>704</v>
      </c>
      <c r="T196" s="44" t="s">
        <v>705</v>
      </c>
      <c r="U196" s="27">
        <v>0</v>
      </c>
      <c r="V196" s="27">
        <f>ROUND(E196*U196,2)</f>
        <v>0</v>
      </c>
      <c r="W196" s="27"/>
      <c r="X196" s="18"/>
      <c r="Y196" s="18"/>
      <c r="Z196" s="18"/>
      <c r="AA196" s="18"/>
      <c r="AB196" s="18"/>
      <c r="AC196" s="18"/>
      <c r="AD196" s="18"/>
      <c r="AE196" s="18"/>
      <c r="AF196" s="18"/>
      <c r="AG196" s="18" t="s">
        <v>1306</v>
      </c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</row>
    <row r="197" spans="1:60" outlineLevel="1">
      <c r="A197" s="25"/>
      <c r="B197" s="26"/>
      <c r="C197" s="62" t="s">
        <v>2314</v>
      </c>
      <c r="D197" s="60"/>
      <c r="E197" s="61">
        <v>10</v>
      </c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18"/>
      <c r="Y197" s="18"/>
      <c r="Z197" s="18"/>
      <c r="AA197" s="18"/>
      <c r="AB197" s="18"/>
      <c r="AC197" s="18"/>
      <c r="AD197" s="18"/>
      <c r="AE197" s="18"/>
      <c r="AF197" s="18"/>
      <c r="AG197" s="18" t="s">
        <v>707</v>
      </c>
      <c r="AH197" s="18">
        <v>0</v>
      </c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</row>
    <row r="198" spans="1:60" outlineLevel="1">
      <c r="A198" s="38">
        <v>55</v>
      </c>
      <c r="B198" s="39" t="s">
        <v>2315</v>
      </c>
      <c r="C198" s="56" t="s">
        <v>2316</v>
      </c>
      <c r="D198" s="40" t="s">
        <v>730</v>
      </c>
      <c r="E198" s="41">
        <v>7.31</v>
      </c>
      <c r="F198" s="42"/>
      <c r="G198" s="43">
        <f>ROUND(E198*F198,2)</f>
        <v>0</v>
      </c>
      <c r="H198" s="42">
        <v>432.12</v>
      </c>
      <c r="I198" s="43">
        <f>ROUND(E198*H198,2)</f>
        <v>3158.8</v>
      </c>
      <c r="J198" s="42">
        <v>308.88</v>
      </c>
      <c r="K198" s="43">
        <f>ROUND(E198*J198,2)</f>
        <v>2257.91</v>
      </c>
      <c r="L198" s="43">
        <v>21</v>
      </c>
      <c r="M198" s="43">
        <f>G198*(1+L198/100)</f>
        <v>0</v>
      </c>
      <c r="N198" s="43">
        <v>0.28258</v>
      </c>
      <c r="O198" s="43">
        <f>ROUND(E198*N198,2)</f>
        <v>2.0699999999999998</v>
      </c>
      <c r="P198" s="43">
        <v>0</v>
      </c>
      <c r="Q198" s="43">
        <f>ROUND(E198*P198,2)</f>
        <v>0</v>
      </c>
      <c r="R198" s="43"/>
      <c r="S198" s="43" t="s">
        <v>704</v>
      </c>
      <c r="T198" s="44" t="s">
        <v>705</v>
      </c>
      <c r="U198" s="27">
        <v>0</v>
      </c>
      <c r="V198" s="27">
        <f>ROUND(E198*U198,2)</f>
        <v>0</v>
      </c>
      <c r="W198" s="27"/>
      <c r="X198" s="18"/>
      <c r="Y198" s="18"/>
      <c r="Z198" s="18"/>
      <c r="AA198" s="18"/>
      <c r="AB198" s="18"/>
      <c r="AC198" s="18"/>
      <c r="AD198" s="18"/>
      <c r="AE198" s="18"/>
      <c r="AF198" s="18"/>
      <c r="AG198" s="18" t="s">
        <v>1306</v>
      </c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</row>
    <row r="199" spans="1:60" outlineLevel="1">
      <c r="A199" s="25"/>
      <c r="B199" s="26"/>
      <c r="C199" s="62" t="s">
        <v>2317</v>
      </c>
      <c r="D199" s="60"/>
      <c r="E199" s="61">
        <v>7.31</v>
      </c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18"/>
      <c r="Y199" s="18"/>
      <c r="Z199" s="18"/>
      <c r="AA199" s="18"/>
      <c r="AB199" s="18"/>
      <c r="AC199" s="18"/>
      <c r="AD199" s="18"/>
      <c r="AE199" s="18"/>
      <c r="AF199" s="18"/>
      <c r="AG199" s="18" t="s">
        <v>707</v>
      </c>
      <c r="AH199" s="18">
        <v>0</v>
      </c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</row>
    <row r="200" spans="1:60" outlineLevel="1">
      <c r="A200" s="38">
        <v>56</v>
      </c>
      <c r="B200" s="39" t="s">
        <v>434</v>
      </c>
      <c r="C200" s="56" t="s">
        <v>435</v>
      </c>
      <c r="D200" s="40" t="s">
        <v>730</v>
      </c>
      <c r="E200" s="41">
        <v>106.694</v>
      </c>
      <c r="F200" s="42"/>
      <c r="G200" s="43">
        <f>ROUND(E200*F200,2)</f>
        <v>0</v>
      </c>
      <c r="H200" s="42">
        <v>371.99</v>
      </c>
      <c r="I200" s="43">
        <f>ROUND(E200*H200,2)</f>
        <v>39689.1</v>
      </c>
      <c r="J200" s="42">
        <v>213.01</v>
      </c>
      <c r="K200" s="43">
        <f>ROUND(E200*J200,2)</f>
        <v>22726.89</v>
      </c>
      <c r="L200" s="43">
        <v>21</v>
      </c>
      <c r="M200" s="43">
        <f>G200*(1+L200/100)</f>
        <v>0</v>
      </c>
      <c r="N200" s="43">
        <v>9.9849999999999994E-2</v>
      </c>
      <c r="O200" s="43">
        <f>ROUND(E200*N200,2)</f>
        <v>10.65</v>
      </c>
      <c r="P200" s="43">
        <v>0</v>
      </c>
      <c r="Q200" s="43">
        <f>ROUND(E200*P200,2)</f>
        <v>0</v>
      </c>
      <c r="R200" s="43"/>
      <c r="S200" s="43" t="s">
        <v>704</v>
      </c>
      <c r="T200" s="44" t="s">
        <v>705</v>
      </c>
      <c r="U200" s="27">
        <v>0</v>
      </c>
      <c r="V200" s="27">
        <f>ROUND(E200*U200,2)</f>
        <v>0</v>
      </c>
      <c r="W200" s="27"/>
      <c r="X200" s="18"/>
      <c r="Y200" s="18"/>
      <c r="Z200" s="18"/>
      <c r="AA200" s="18"/>
      <c r="AB200" s="18"/>
      <c r="AC200" s="18"/>
      <c r="AD200" s="18"/>
      <c r="AE200" s="18"/>
      <c r="AF200" s="18"/>
      <c r="AG200" s="18" t="s">
        <v>1306</v>
      </c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</row>
    <row r="201" spans="1:60" ht="33.75" outlineLevel="1">
      <c r="A201" s="25"/>
      <c r="B201" s="26"/>
      <c r="C201" s="177" t="s">
        <v>436</v>
      </c>
      <c r="D201" s="178"/>
      <c r="E201" s="178"/>
      <c r="F201" s="178"/>
      <c r="G201" s="178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18"/>
      <c r="Y201" s="18"/>
      <c r="Z201" s="18"/>
      <c r="AA201" s="18"/>
      <c r="AB201" s="18"/>
      <c r="AC201" s="18"/>
      <c r="AD201" s="18"/>
      <c r="AE201" s="18"/>
      <c r="AF201" s="18"/>
      <c r="AG201" s="18" t="s">
        <v>1310</v>
      </c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52" t="str">
        <f>C201</f>
        <v>Položky obsahují náklady na očištění podkladu pro zdivo, navlhčení podkladu a tvárnic vodou, položení zakládací malty pod ložnou plochu s použitím nivelačního přístroje a vyrovnávací soupravy, kladení tvárnic na pero a drážku včetně maltování ložné spáry tenkovrstvou maltou, krácení tvárnic, provážení svisle olovnicí, dotažení příček pod stropní konstrukci.</v>
      </c>
      <c r="BB201" s="18"/>
      <c r="BC201" s="18"/>
      <c r="BD201" s="18"/>
      <c r="BE201" s="18"/>
      <c r="BF201" s="18"/>
      <c r="BG201" s="18"/>
      <c r="BH201" s="18"/>
    </row>
    <row r="202" spans="1:60" outlineLevel="1">
      <c r="A202" s="25"/>
      <c r="B202" s="26"/>
      <c r="C202" s="62" t="s">
        <v>1150</v>
      </c>
      <c r="D202" s="60"/>
      <c r="E202" s="61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18"/>
      <c r="Y202" s="18"/>
      <c r="Z202" s="18"/>
      <c r="AA202" s="18"/>
      <c r="AB202" s="18"/>
      <c r="AC202" s="18"/>
      <c r="AD202" s="18"/>
      <c r="AE202" s="18"/>
      <c r="AF202" s="18"/>
      <c r="AG202" s="18" t="s">
        <v>707</v>
      </c>
      <c r="AH202" s="18">
        <v>0</v>
      </c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</row>
    <row r="203" spans="1:60" outlineLevel="1">
      <c r="A203" s="25"/>
      <c r="B203" s="26"/>
      <c r="C203" s="62" t="s">
        <v>2318</v>
      </c>
      <c r="D203" s="60"/>
      <c r="E203" s="61">
        <v>54.2</v>
      </c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18"/>
      <c r="Y203" s="18"/>
      <c r="Z203" s="18"/>
      <c r="AA203" s="18"/>
      <c r="AB203" s="18"/>
      <c r="AC203" s="18"/>
      <c r="AD203" s="18"/>
      <c r="AE203" s="18"/>
      <c r="AF203" s="18"/>
      <c r="AG203" s="18" t="s">
        <v>707</v>
      </c>
      <c r="AH203" s="18">
        <v>0</v>
      </c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</row>
    <row r="204" spans="1:60" outlineLevel="1">
      <c r="A204" s="25"/>
      <c r="B204" s="26"/>
      <c r="C204" s="62" t="s">
        <v>2319</v>
      </c>
      <c r="D204" s="60"/>
      <c r="E204" s="61">
        <v>52.5</v>
      </c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18"/>
      <c r="Y204" s="18"/>
      <c r="Z204" s="18"/>
      <c r="AA204" s="18"/>
      <c r="AB204" s="18"/>
      <c r="AC204" s="18"/>
      <c r="AD204" s="18"/>
      <c r="AE204" s="18"/>
      <c r="AF204" s="18"/>
      <c r="AG204" s="18" t="s">
        <v>707</v>
      </c>
      <c r="AH204" s="18">
        <v>0</v>
      </c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</row>
    <row r="205" spans="1:60" outlineLevel="1">
      <c r="A205" s="38">
        <v>57</v>
      </c>
      <c r="B205" s="39" t="s">
        <v>438</v>
      </c>
      <c r="C205" s="56" t="s">
        <v>439</v>
      </c>
      <c r="D205" s="40" t="s">
        <v>730</v>
      </c>
      <c r="E205" s="41">
        <v>298.83699999999999</v>
      </c>
      <c r="F205" s="42"/>
      <c r="G205" s="43">
        <f>ROUND(E205*F205,2)</f>
        <v>0</v>
      </c>
      <c r="H205" s="42">
        <v>432.85</v>
      </c>
      <c r="I205" s="43">
        <f>ROUND(E205*H205,2)</f>
        <v>129351.6</v>
      </c>
      <c r="J205" s="42">
        <v>226.15</v>
      </c>
      <c r="K205" s="43">
        <f>ROUND(E205*J205,2)</f>
        <v>67581.990000000005</v>
      </c>
      <c r="L205" s="43">
        <v>21</v>
      </c>
      <c r="M205" s="43">
        <f>G205*(1+L205/100)</f>
        <v>0</v>
      </c>
      <c r="N205" s="43">
        <v>0.12138</v>
      </c>
      <c r="O205" s="43">
        <f>ROUND(E205*N205,2)</f>
        <v>36.270000000000003</v>
      </c>
      <c r="P205" s="43">
        <v>0</v>
      </c>
      <c r="Q205" s="43">
        <f>ROUND(E205*P205,2)</f>
        <v>0</v>
      </c>
      <c r="R205" s="43"/>
      <c r="S205" s="43" t="s">
        <v>704</v>
      </c>
      <c r="T205" s="44" t="s">
        <v>705</v>
      </c>
      <c r="U205" s="27">
        <v>0</v>
      </c>
      <c r="V205" s="27">
        <f>ROUND(E205*U205,2)</f>
        <v>0</v>
      </c>
      <c r="W205" s="27"/>
      <c r="X205" s="18"/>
      <c r="Y205" s="18"/>
      <c r="Z205" s="18"/>
      <c r="AA205" s="18"/>
      <c r="AB205" s="18"/>
      <c r="AC205" s="18"/>
      <c r="AD205" s="18"/>
      <c r="AE205" s="18"/>
      <c r="AF205" s="18"/>
      <c r="AG205" s="18" t="s">
        <v>1306</v>
      </c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</row>
    <row r="206" spans="1:60" ht="33.75" outlineLevel="1">
      <c r="A206" s="25"/>
      <c r="B206" s="26"/>
      <c r="C206" s="177" t="s">
        <v>436</v>
      </c>
      <c r="D206" s="178"/>
      <c r="E206" s="178"/>
      <c r="F206" s="178"/>
      <c r="G206" s="178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18"/>
      <c r="Y206" s="18"/>
      <c r="Z206" s="18"/>
      <c r="AA206" s="18"/>
      <c r="AB206" s="18"/>
      <c r="AC206" s="18"/>
      <c r="AD206" s="18"/>
      <c r="AE206" s="18"/>
      <c r="AF206" s="18"/>
      <c r="AG206" s="18" t="s">
        <v>1310</v>
      </c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52" t="str">
        <f>C206</f>
        <v>Položky obsahují náklady na očištění podkladu pro zdivo, navlhčení podkladu a tvárnic vodou, položení zakládací malty pod ložnou plochu s použitím nivelačního přístroje a vyrovnávací soupravy, kladení tvárnic na pero a drážku včetně maltování ložné spáry tenkovrstvou maltou, krácení tvárnic, provážení svisle olovnicí, dotažení příček pod stropní konstrukci.</v>
      </c>
      <c r="BB206" s="18"/>
      <c r="BC206" s="18"/>
      <c r="BD206" s="18"/>
      <c r="BE206" s="18"/>
      <c r="BF206" s="18"/>
      <c r="BG206" s="18"/>
      <c r="BH206" s="18"/>
    </row>
    <row r="207" spans="1:60" outlineLevel="1">
      <c r="A207" s="25"/>
      <c r="B207" s="26"/>
      <c r="C207" s="62" t="s">
        <v>1150</v>
      </c>
      <c r="D207" s="60"/>
      <c r="E207" s="61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18"/>
      <c r="Y207" s="18"/>
      <c r="Z207" s="18"/>
      <c r="AA207" s="18"/>
      <c r="AB207" s="18"/>
      <c r="AC207" s="18"/>
      <c r="AD207" s="18"/>
      <c r="AE207" s="18"/>
      <c r="AF207" s="18"/>
      <c r="AG207" s="18" t="s">
        <v>707</v>
      </c>
      <c r="AH207" s="18">
        <v>0</v>
      </c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</row>
    <row r="208" spans="1:60" outlineLevel="1">
      <c r="A208" s="25"/>
      <c r="B208" s="26"/>
      <c r="C208" s="62" t="s">
        <v>2320</v>
      </c>
      <c r="D208" s="60"/>
      <c r="E208" s="61">
        <v>118.56</v>
      </c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18"/>
      <c r="Y208" s="18"/>
      <c r="Z208" s="18"/>
      <c r="AA208" s="18"/>
      <c r="AB208" s="18"/>
      <c r="AC208" s="18"/>
      <c r="AD208" s="18"/>
      <c r="AE208" s="18"/>
      <c r="AF208" s="18"/>
      <c r="AG208" s="18" t="s">
        <v>707</v>
      </c>
      <c r="AH208" s="18">
        <v>0</v>
      </c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</row>
    <row r="209" spans="1:60" outlineLevel="1">
      <c r="A209" s="25"/>
      <c r="B209" s="26"/>
      <c r="C209" s="62" t="s">
        <v>74</v>
      </c>
      <c r="D209" s="60"/>
      <c r="E209" s="61">
        <v>18.79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18"/>
      <c r="Y209" s="18"/>
      <c r="Z209" s="18"/>
      <c r="AA209" s="18"/>
      <c r="AB209" s="18"/>
      <c r="AC209" s="18"/>
      <c r="AD209" s="18"/>
      <c r="AE209" s="18"/>
      <c r="AF209" s="18"/>
      <c r="AG209" s="18" t="s">
        <v>707</v>
      </c>
      <c r="AH209" s="18">
        <v>0</v>
      </c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</row>
    <row r="210" spans="1:60" outlineLevel="1">
      <c r="A210" s="25"/>
      <c r="B210" s="26"/>
      <c r="C210" s="62" t="s">
        <v>75</v>
      </c>
      <c r="D210" s="60"/>
      <c r="E210" s="61">
        <v>167.98</v>
      </c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18"/>
      <c r="Y210" s="18"/>
      <c r="Z210" s="18"/>
      <c r="AA210" s="18"/>
      <c r="AB210" s="18"/>
      <c r="AC210" s="18"/>
      <c r="AD210" s="18"/>
      <c r="AE210" s="18"/>
      <c r="AF210" s="18"/>
      <c r="AG210" s="18" t="s">
        <v>707</v>
      </c>
      <c r="AH210" s="18">
        <v>0</v>
      </c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</row>
    <row r="211" spans="1:60" outlineLevel="1">
      <c r="A211" s="25"/>
      <c r="B211" s="26"/>
      <c r="C211" s="62" t="s">
        <v>76</v>
      </c>
      <c r="D211" s="60"/>
      <c r="E211" s="61">
        <v>-6.5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18"/>
      <c r="Y211" s="18"/>
      <c r="Z211" s="18"/>
      <c r="AA211" s="18"/>
      <c r="AB211" s="18"/>
      <c r="AC211" s="18"/>
      <c r="AD211" s="18"/>
      <c r="AE211" s="18"/>
      <c r="AF211" s="18"/>
      <c r="AG211" s="18" t="s">
        <v>707</v>
      </c>
      <c r="AH211" s="18">
        <v>0</v>
      </c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</row>
    <row r="212" spans="1:60" ht="22.5" outlineLevel="1">
      <c r="A212" s="38">
        <v>58</v>
      </c>
      <c r="B212" s="39" t="s">
        <v>443</v>
      </c>
      <c r="C212" s="56" t="s">
        <v>444</v>
      </c>
      <c r="D212" s="40" t="s">
        <v>730</v>
      </c>
      <c r="E212" s="41">
        <v>128.94999999999999</v>
      </c>
      <c r="F212" s="42"/>
      <c r="G212" s="43">
        <f>ROUND(E212*F212,2)</f>
        <v>0</v>
      </c>
      <c r="H212" s="42">
        <v>194.75</v>
      </c>
      <c r="I212" s="43">
        <f>ROUND(E212*H212,2)</f>
        <v>25113.01</v>
      </c>
      <c r="J212" s="42">
        <v>385.25</v>
      </c>
      <c r="K212" s="43">
        <f>ROUND(E212*J212,2)</f>
        <v>49677.99</v>
      </c>
      <c r="L212" s="43">
        <v>21</v>
      </c>
      <c r="M212" s="43">
        <f>G212*(1+L212/100)</f>
        <v>0</v>
      </c>
      <c r="N212" s="43">
        <v>2.01E-2</v>
      </c>
      <c r="O212" s="43">
        <f>ROUND(E212*N212,2)</f>
        <v>2.59</v>
      </c>
      <c r="P212" s="43">
        <v>0</v>
      </c>
      <c r="Q212" s="43">
        <f>ROUND(E212*P212,2)</f>
        <v>0</v>
      </c>
      <c r="R212" s="43"/>
      <c r="S212" s="43" t="s">
        <v>704</v>
      </c>
      <c r="T212" s="44" t="s">
        <v>705</v>
      </c>
      <c r="U212" s="27">
        <v>0</v>
      </c>
      <c r="V212" s="27">
        <f>ROUND(E212*U212,2)</f>
        <v>0</v>
      </c>
      <c r="W212" s="27"/>
      <c r="X212" s="18"/>
      <c r="Y212" s="18"/>
      <c r="Z212" s="18"/>
      <c r="AA212" s="18"/>
      <c r="AB212" s="18"/>
      <c r="AC212" s="18"/>
      <c r="AD212" s="18"/>
      <c r="AE212" s="18"/>
      <c r="AF212" s="18"/>
      <c r="AG212" s="18" t="s">
        <v>1306</v>
      </c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</row>
    <row r="213" spans="1:60" outlineLevel="1">
      <c r="A213" s="25"/>
      <c r="B213" s="26"/>
      <c r="C213" s="177" t="s">
        <v>445</v>
      </c>
      <c r="D213" s="178"/>
      <c r="E213" s="178"/>
      <c r="F213" s="178"/>
      <c r="G213" s="178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18"/>
      <c r="Y213" s="18"/>
      <c r="Z213" s="18"/>
      <c r="AA213" s="18"/>
      <c r="AB213" s="18"/>
      <c r="AC213" s="18"/>
      <c r="AD213" s="18"/>
      <c r="AE213" s="18"/>
      <c r="AF213" s="18"/>
      <c r="AG213" s="18" t="s">
        <v>1310</v>
      </c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</row>
    <row r="214" spans="1:60" outlineLevel="1">
      <c r="A214" s="25"/>
      <c r="B214" s="26"/>
      <c r="C214" s="179" t="s">
        <v>446</v>
      </c>
      <c r="D214" s="180"/>
      <c r="E214" s="180"/>
      <c r="F214" s="180"/>
      <c r="G214" s="180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18"/>
      <c r="Y214" s="18"/>
      <c r="Z214" s="18"/>
      <c r="AA214" s="18"/>
      <c r="AB214" s="18"/>
      <c r="AC214" s="18"/>
      <c r="AD214" s="18"/>
      <c r="AE214" s="18"/>
      <c r="AF214" s="18"/>
      <c r="AG214" s="18" t="s">
        <v>1310</v>
      </c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</row>
    <row r="215" spans="1:60" outlineLevel="1">
      <c r="A215" s="25"/>
      <c r="B215" s="26"/>
      <c r="C215" s="62" t="s">
        <v>77</v>
      </c>
      <c r="D215" s="60"/>
      <c r="E215" s="61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18"/>
      <c r="Y215" s="18"/>
      <c r="Z215" s="18"/>
      <c r="AA215" s="18"/>
      <c r="AB215" s="18"/>
      <c r="AC215" s="18"/>
      <c r="AD215" s="18"/>
      <c r="AE215" s="18"/>
      <c r="AF215" s="18"/>
      <c r="AG215" s="18" t="s">
        <v>707</v>
      </c>
      <c r="AH215" s="18">
        <v>0</v>
      </c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</row>
    <row r="216" spans="1:60" outlineLevel="1">
      <c r="A216" s="25"/>
      <c r="B216" s="26"/>
      <c r="C216" s="62" t="s">
        <v>78</v>
      </c>
      <c r="D216" s="60"/>
      <c r="E216" s="61">
        <v>84.54</v>
      </c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18"/>
      <c r="Y216" s="18"/>
      <c r="Z216" s="18"/>
      <c r="AA216" s="18"/>
      <c r="AB216" s="18"/>
      <c r="AC216" s="18"/>
      <c r="AD216" s="18"/>
      <c r="AE216" s="18"/>
      <c r="AF216" s="18"/>
      <c r="AG216" s="18" t="s">
        <v>707</v>
      </c>
      <c r="AH216" s="18">
        <v>0</v>
      </c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</row>
    <row r="217" spans="1:60" outlineLevel="1">
      <c r="A217" s="25"/>
      <c r="B217" s="26"/>
      <c r="C217" s="62" t="s">
        <v>79</v>
      </c>
      <c r="D217" s="60"/>
      <c r="E217" s="61">
        <v>44.41</v>
      </c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18"/>
      <c r="Y217" s="18"/>
      <c r="Z217" s="18"/>
      <c r="AA217" s="18"/>
      <c r="AB217" s="18"/>
      <c r="AC217" s="18"/>
      <c r="AD217" s="18"/>
      <c r="AE217" s="18"/>
      <c r="AF217" s="18"/>
      <c r="AG217" s="18" t="s">
        <v>707</v>
      </c>
      <c r="AH217" s="18">
        <v>0</v>
      </c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</row>
    <row r="218" spans="1:60" ht="22.5" outlineLevel="1">
      <c r="A218" s="38">
        <v>59</v>
      </c>
      <c r="B218" s="39" t="s">
        <v>448</v>
      </c>
      <c r="C218" s="56" t="s">
        <v>449</v>
      </c>
      <c r="D218" s="40" t="s">
        <v>730</v>
      </c>
      <c r="E218" s="41">
        <v>52.24</v>
      </c>
      <c r="F218" s="42"/>
      <c r="G218" s="43">
        <f>ROUND(E218*F218,2)</f>
        <v>0</v>
      </c>
      <c r="H218" s="42">
        <v>216.75</v>
      </c>
      <c r="I218" s="43">
        <f>ROUND(E218*H218,2)</f>
        <v>11323.02</v>
      </c>
      <c r="J218" s="42">
        <v>385.25</v>
      </c>
      <c r="K218" s="43">
        <f>ROUND(E218*J218,2)</f>
        <v>20125.46</v>
      </c>
      <c r="L218" s="43">
        <v>21</v>
      </c>
      <c r="M218" s="43">
        <f>G218*(1+L218/100)</f>
        <v>0</v>
      </c>
      <c r="N218" s="43">
        <v>1.8519999999999998E-2</v>
      </c>
      <c r="O218" s="43">
        <f>ROUND(E218*N218,2)</f>
        <v>0.97</v>
      </c>
      <c r="P218" s="43">
        <v>0</v>
      </c>
      <c r="Q218" s="43">
        <f>ROUND(E218*P218,2)</f>
        <v>0</v>
      </c>
      <c r="R218" s="43"/>
      <c r="S218" s="43" t="s">
        <v>704</v>
      </c>
      <c r="T218" s="44" t="s">
        <v>705</v>
      </c>
      <c r="U218" s="27">
        <v>0</v>
      </c>
      <c r="V218" s="27">
        <f>ROUND(E218*U218,2)</f>
        <v>0</v>
      </c>
      <c r="W218" s="27"/>
      <c r="X218" s="18"/>
      <c r="Y218" s="18"/>
      <c r="Z218" s="18"/>
      <c r="AA218" s="18"/>
      <c r="AB218" s="18"/>
      <c r="AC218" s="18"/>
      <c r="AD218" s="18"/>
      <c r="AE218" s="18"/>
      <c r="AF218" s="18"/>
      <c r="AG218" s="18" t="s">
        <v>1306</v>
      </c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</row>
    <row r="219" spans="1:60" outlineLevel="1">
      <c r="A219" s="25"/>
      <c r="B219" s="26"/>
      <c r="C219" s="177" t="s">
        <v>445</v>
      </c>
      <c r="D219" s="178"/>
      <c r="E219" s="178"/>
      <c r="F219" s="178"/>
      <c r="G219" s="178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18"/>
      <c r="Y219" s="18"/>
      <c r="Z219" s="18"/>
      <c r="AA219" s="18"/>
      <c r="AB219" s="18"/>
      <c r="AC219" s="18"/>
      <c r="AD219" s="18"/>
      <c r="AE219" s="18"/>
      <c r="AF219" s="18"/>
      <c r="AG219" s="18" t="s">
        <v>1310</v>
      </c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</row>
    <row r="220" spans="1:60" outlineLevel="1">
      <c r="A220" s="25"/>
      <c r="B220" s="26"/>
      <c r="C220" s="179" t="s">
        <v>446</v>
      </c>
      <c r="D220" s="180"/>
      <c r="E220" s="180"/>
      <c r="F220" s="180"/>
      <c r="G220" s="180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18"/>
      <c r="Y220" s="18"/>
      <c r="Z220" s="18"/>
      <c r="AA220" s="18"/>
      <c r="AB220" s="18"/>
      <c r="AC220" s="18"/>
      <c r="AD220" s="18"/>
      <c r="AE220" s="18"/>
      <c r="AF220" s="18"/>
      <c r="AG220" s="18" t="s">
        <v>1310</v>
      </c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</row>
    <row r="221" spans="1:60" outlineLevel="1">
      <c r="A221" s="25"/>
      <c r="B221" s="26"/>
      <c r="C221" s="62" t="s">
        <v>80</v>
      </c>
      <c r="D221" s="60"/>
      <c r="E221" s="61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18"/>
      <c r="Y221" s="18"/>
      <c r="Z221" s="18"/>
      <c r="AA221" s="18"/>
      <c r="AB221" s="18"/>
      <c r="AC221" s="18"/>
      <c r="AD221" s="18"/>
      <c r="AE221" s="18"/>
      <c r="AF221" s="18"/>
      <c r="AG221" s="18" t="s">
        <v>707</v>
      </c>
      <c r="AH221" s="18">
        <v>0</v>
      </c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</row>
    <row r="222" spans="1:60" outlineLevel="1">
      <c r="A222" s="25"/>
      <c r="B222" s="26"/>
      <c r="C222" s="62" t="s">
        <v>81</v>
      </c>
      <c r="D222" s="60"/>
      <c r="E222" s="61">
        <v>8.34</v>
      </c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18"/>
      <c r="Y222" s="18"/>
      <c r="Z222" s="18"/>
      <c r="AA222" s="18"/>
      <c r="AB222" s="18"/>
      <c r="AC222" s="18"/>
      <c r="AD222" s="18"/>
      <c r="AE222" s="18"/>
      <c r="AF222" s="18"/>
      <c r="AG222" s="18" t="s">
        <v>707</v>
      </c>
      <c r="AH222" s="18">
        <v>0</v>
      </c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</row>
    <row r="223" spans="1:60" outlineLevel="1">
      <c r="A223" s="25"/>
      <c r="B223" s="26"/>
      <c r="C223" s="62" t="s">
        <v>82</v>
      </c>
      <c r="D223" s="60"/>
      <c r="E223" s="61">
        <v>43.9</v>
      </c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18"/>
      <c r="Y223" s="18"/>
      <c r="Z223" s="18"/>
      <c r="AA223" s="18"/>
      <c r="AB223" s="18"/>
      <c r="AC223" s="18"/>
      <c r="AD223" s="18"/>
      <c r="AE223" s="18"/>
      <c r="AF223" s="18"/>
      <c r="AG223" s="18" t="s">
        <v>707</v>
      </c>
      <c r="AH223" s="18">
        <v>0</v>
      </c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</row>
    <row r="224" spans="1:60" outlineLevel="1">
      <c r="A224" s="38">
        <v>60</v>
      </c>
      <c r="B224" s="39" t="s">
        <v>451</v>
      </c>
      <c r="C224" s="56" t="s">
        <v>452</v>
      </c>
      <c r="D224" s="40" t="s">
        <v>730</v>
      </c>
      <c r="E224" s="41">
        <v>13.72</v>
      </c>
      <c r="F224" s="42"/>
      <c r="G224" s="43">
        <f>ROUND(E224*F224,2)</f>
        <v>0</v>
      </c>
      <c r="H224" s="42">
        <v>0</v>
      </c>
      <c r="I224" s="43">
        <f>ROUND(E224*H224,2)</f>
        <v>0</v>
      </c>
      <c r="J224" s="42">
        <v>233</v>
      </c>
      <c r="K224" s="43">
        <f>ROUND(E224*J224,2)</f>
        <v>3196.76</v>
      </c>
      <c r="L224" s="43">
        <v>21</v>
      </c>
      <c r="M224" s="43">
        <f>G224*(1+L224/100)</f>
        <v>0</v>
      </c>
      <c r="N224" s="43">
        <v>0</v>
      </c>
      <c r="O224" s="43">
        <f>ROUND(E224*N224,2)</f>
        <v>0</v>
      </c>
      <c r="P224" s="43">
        <v>0</v>
      </c>
      <c r="Q224" s="43">
        <f>ROUND(E224*P224,2)</f>
        <v>0</v>
      </c>
      <c r="R224" s="43"/>
      <c r="S224" s="43" t="s">
        <v>704</v>
      </c>
      <c r="T224" s="44" t="s">
        <v>705</v>
      </c>
      <c r="U224" s="27">
        <v>0</v>
      </c>
      <c r="V224" s="27">
        <f>ROUND(E224*U224,2)</f>
        <v>0</v>
      </c>
      <c r="W224" s="27"/>
      <c r="X224" s="18"/>
      <c r="Y224" s="18"/>
      <c r="Z224" s="18"/>
      <c r="AA224" s="18"/>
      <c r="AB224" s="18"/>
      <c r="AC224" s="18"/>
      <c r="AD224" s="18"/>
      <c r="AE224" s="18"/>
      <c r="AF224" s="18"/>
      <c r="AG224" s="18" t="s">
        <v>1306</v>
      </c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</row>
    <row r="225" spans="1:60" outlineLevel="1">
      <c r="A225" s="25"/>
      <c r="B225" s="26"/>
      <c r="C225" s="62" t="s">
        <v>80</v>
      </c>
      <c r="D225" s="60"/>
      <c r="E225" s="61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18"/>
      <c r="Y225" s="18"/>
      <c r="Z225" s="18"/>
      <c r="AA225" s="18"/>
      <c r="AB225" s="18"/>
      <c r="AC225" s="18"/>
      <c r="AD225" s="18"/>
      <c r="AE225" s="18"/>
      <c r="AF225" s="18"/>
      <c r="AG225" s="18" t="s">
        <v>707</v>
      </c>
      <c r="AH225" s="18">
        <v>0</v>
      </c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</row>
    <row r="226" spans="1:60" outlineLevel="1">
      <c r="A226" s="25"/>
      <c r="B226" s="26"/>
      <c r="C226" s="62" t="s">
        <v>83</v>
      </c>
      <c r="D226" s="60"/>
      <c r="E226" s="61">
        <v>3.41</v>
      </c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18"/>
      <c r="Y226" s="18"/>
      <c r="Z226" s="18"/>
      <c r="AA226" s="18"/>
      <c r="AB226" s="18"/>
      <c r="AC226" s="18"/>
      <c r="AD226" s="18"/>
      <c r="AE226" s="18"/>
      <c r="AF226" s="18"/>
      <c r="AG226" s="18" t="s">
        <v>707</v>
      </c>
      <c r="AH226" s="18">
        <v>0</v>
      </c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</row>
    <row r="227" spans="1:60" outlineLevel="1">
      <c r="A227" s="25"/>
      <c r="B227" s="26"/>
      <c r="C227" s="62" t="s">
        <v>84</v>
      </c>
      <c r="D227" s="60"/>
      <c r="E227" s="61">
        <v>10.31</v>
      </c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18"/>
      <c r="Y227" s="18"/>
      <c r="Z227" s="18"/>
      <c r="AA227" s="18"/>
      <c r="AB227" s="18"/>
      <c r="AC227" s="18"/>
      <c r="AD227" s="18"/>
      <c r="AE227" s="18"/>
      <c r="AF227" s="18"/>
      <c r="AG227" s="18" t="s">
        <v>707</v>
      </c>
      <c r="AH227" s="18">
        <v>0</v>
      </c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</row>
    <row r="228" spans="1:60" outlineLevel="1">
      <c r="A228" s="38">
        <v>61</v>
      </c>
      <c r="B228" s="39" t="s">
        <v>454</v>
      </c>
      <c r="C228" s="56" t="s">
        <v>455</v>
      </c>
      <c r="D228" s="40" t="s">
        <v>730</v>
      </c>
      <c r="E228" s="41">
        <v>21.34</v>
      </c>
      <c r="F228" s="42"/>
      <c r="G228" s="43">
        <f>ROUND(E228*F228,2)</f>
        <v>0</v>
      </c>
      <c r="H228" s="42">
        <v>0</v>
      </c>
      <c r="I228" s="43">
        <f>ROUND(E228*H228,2)</f>
        <v>0</v>
      </c>
      <c r="J228" s="42">
        <v>172.5</v>
      </c>
      <c r="K228" s="43">
        <f>ROUND(E228*J228,2)</f>
        <v>3681.15</v>
      </c>
      <c r="L228" s="43">
        <v>21</v>
      </c>
      <c r="M228" s="43">
        <f>G228*(1+L228/100)</f>
        <v>0</v>
      </c>
      <c r="N228" s="43">
        <v>0</v>
      </c>
      <c r="O228" s="43">
        <f>ROUND(E228*N228,2)</f>
        <v>0</v>
      </c>
      <c r="P228" s="43">
        <v>0</v>
      </c>
      <c r="Q228" s="43">
        <f>ROUND(E228*P228,2)</f>
        <v>0</v>
      </c>
      <c r="R228" s="43"/>
      <c r="S228" s="43" t="s">
        <v>704</v>
      </c>
      <c r="T228" s="44" t="s">
        <v>705</v>
      </c>
      <c r="U228" s="27">
        <v>0</v>
      </c>
      <c r="V228" s="27">
        <f>ROUND(E228*U228,2)</f>
        <v>0</v>
      </c>
      <c r="W228" s="27"/>
      <c r="X228" s="18"/>
      <c r="Y228" s="18"/>
      <c r="Z228" s="18"/>
      <c r="AA228" s="18"/>
      <c r="AB228" s="18"/>
      <c r="AC228" s="18"/>
      <c r="AD228" s="18"/>
      <c r="AE228" s="18"/>
      <c r="AF228" s="18"/>
      <c r="AG228" s="18" t="s">
        <v>1306</v>
      </c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</row>
    <row r="229" spans="1:60" outlineLevel="1">
      <c r="A229" s="25"/>
      <c r="B229" s="26"/>
      <c r="C229" s="62" t="s">
        <v>80</v>
      </c>
      <c r="D229" s="60"/>
      <c r="E229" s="61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18"/>
      <c r="Y229" s="18"/>
      <c r="Z229" s="18"/>
      <c r="AA229" s="18"/>
      <c r="AB229" s="18"/>
      <c r="AC229" s="18"/>
      <c r="AD229" s="18"/>
      <c r="AE229" s="18"/>
      <c r="AF229" s="18"/>
      <c r="AG229" s="18" t="s">
        <v>707</v>
      </c>
      <c r="AH229" s="18">
        <v>0</v>
      </c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</row>
    <row r="230" spans="1:60" outlineLevel="1">
      <c r="A230" s="25"/>
      <c r="B230" s="26"/>
      <c r="C230" s="62" t="s">
        <v>85</v>
      </c>
      <c r="D230" s="60"/>
      <c r="E230" s="61">
        <v>4.93</v>
      </c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18"/>
      <c r="Y230" s="18"/>
      <c r="Z230" s="18"/>
      <c r="AA230" s="18"/>
      <c r="AB230" s="18"/>
      <c r="AC230" s="18"/>
      <c r="AD230" s="18"/>
      <c r="AE230" s="18"/>
      <c r="AF230" s="18"/>
      <c r="AG230" s="18" t="s">
        <v>707</v>
      </c>
      <c r="AH230" s="18">
        <v>0</v>
      </c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</row>
    <row r="231" spans="1:60" outlineLevel="1">
      <c r="A231" s="25"/>
      <c r="B231" s="26"/>
      <c r="C231" s="62" t="s">
        <v>86</v>
      </c>
      <c r="D231" s="60"/>
      <c r="E231" s="61">
        <v>16.41</v>
      </c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18"/>
      <c r="Y231" s="18"/>
      <c r="Z231" s="18"/>
      <c r="AA231" s="18"/>
      <c r="AB231" s="18"/>
      <c r="AC231" s="18"/>
      <c r="AD231" s="18"/>
      <c r="AE231" s="18"/>
      <c r="AF231" s="18"/>
      <c r="AG231" s="18" t="s">
        <v>707</v>
      </c>
      <c r="AH231" s="18">
        <v>0</v>
      </c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</row>
    <row r="232" spans="1:60" outlineLevel="1">
      <c r="A232" s="38">
        <v>62</v>
      </c>
      <c r="B232" s="39" t="s">
        <v>87</v>
      </c>
      <c r="C232" s="56" t="s">
        <v>88</v>
      </c>
      <c r="D232" s="40" t="s">
        <v>730</v>
      </c>
      <c r="E232" s="41">
        <v>34.93</v>
      </c>
      <c r="F232" s="42"/>
      <c r="G232" s="43">
        <f>ROUND(E232*F232,2)</f>
        <v>0</v>
      </c>
      <c r="H232" s="42">
        <v>0</v>
      </c>
      <c r="I232" s="43">
        <f>ROUND(E232*H232,2)</f>
        <v>0</v>
      </c>
      <c r="J232" s="42">
        <v>112.5</v>
      </c>
      <c r="K232" s="43">
        <f>ROUND(E232*J232,2)</f>
        <v>3929.63</v>
      </c>
      <c r="L232" s="43">
        <v>21</v>
      </c>
      <c r="M232" s="43">
        <f>G232*(1+L232/100)</f>
        <v>0</v>
      </c>
      <c r="N232" s="43">
        <v>0</v>
      </c>
      <c r="O232" s="43">
        <f>ROUND(E232*N232,2)</f>
        <v>0</v>
      </c>
      <c r="P232" s="43">
        <v>0</v>
      </c>
      <c r="Q232" s="43">
        <f>ROUND(E232*P232,2)</f>
        <v>0</v>
      </c>
      <c r="R232" s="43"/>
      <c r="S232" s="43" t="s">
        <v>704</v>
      </c>
      <c r="T232" s="44" t="s">
        <v>705</v>
      </c>
      <c r="U232" s="27">
        <v>0</v>
      </c>
      <c r="V232" s="27">
        <f>ROUND(E232*U232,2)</f>
        <v>0</v>
      </c>
      <c r="W232" s="27"/>
      <c r="X232" s="18"/>
      <c r="Y232" s="18"/>
      <c r="Z232" s="18"/>
      <c r="AA232" s="18"/>
      <c r="AB232" s="18"/>
      <c r="AC232" s="18"/>
      <c r="AD232" s="18"/>
      <c r="AE232" s="18"/>
      <c r="AF232" s="18"/>
      <c r="AG232" s="18" t="s">
        <v>1306</v>
      </c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</row>
    <row r="233" spans="1:60" outlineLevel="1">
      <c r="A233" s="25"/>
      <c r="B233" s="26"/>
      <c r="C233" s="62" t="s">
        <v>77</v>
      </c>
      <c r="D233" s="60"/>
      <c r="E233" s="61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18"/>
      <c r="Y233" s="18"/>
      <c r="Z233" s="18"/>
      <c r="AA233" s="18"/>
      <c r="AB233" s="18"/>
      <c r="AC233" s="18"/>
      <c r="AD233" s="18"/>
      <c r="AE233" s="18"/>
      <c r="AF233" s="18"/>
      <c r="AG233" s="18" t="s">
        <v>707</v>
      </c>
      <c r="AH233" s="18">
        <v>0</v>
      </c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</row>
    <row r="234" spans="1:60" outlineLevel="1">
      <c r="A234" s="25"/>
      <c r="B234" s="26"/>
      <c r="C234" s="62" t="s">
        <v>89</v>
      </c>
      <c r="D234" s="60"/>
      <c r="E234" s="61">
        <v>34.93</v>
      </c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18"/>
      <c r="Y234" s="18"/>
      <c r="Z234" s="18"/>
      <c r="AA234" s="18"/>
      <c r="AB234" s="18"/>
      <c r="AC234" s="18"/>
      <c r="AD234" s="18"/>
      <c r="AE234" s="18"/>
      <c r="AF234" s="18"/>
      <c r="AG234" s="18" t="s">
        <v>707</v>
      </c>
      <c r="AH234" s="18">
        <v>0</v>
      </c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</row>
    <row r="235" spans="1:60" outlineLevel="1">
      <c r="A235" s="38">
        <v>63</v>
      </c>
      <c r="B235" s="39" t="s">
        <v>457</v>
      </c>
      <c r="C235" s="56" t="s">
        <v>458</v>
      </c>
      <c r="D235" s="40" t="s">
        <v>782</v>
      </c>
      <c r="E235" s="41">
        <v>7</v>
      </c>
      <c r="F235" s="42"/>
      <c r="G235" s="43">
        <f>ROUND(E235*F235,2)</f>
        <v>0</v>
      </c>
      <c r="H235" s="42">
        <v>160.5</v>
      </c>
      <c r="I235" s="43">
        <f>ROUND(E235*H235,2)</f>
        <v>1123.5</v>
      </c>
      <c r="J235" s="42">
        <v>1155.5</v>
      </c>
      <c r="K235" s="43">
        <f>ROUND(E235*J235,2)</f>
        <v>8088.5</v>
      </c>
      <c r="L235" s="43">
        <v>21</v>
      </c>
      <c r="M235" s="43">
        <f>G235*(1+L235/100)</f>
        <v>0</v>
      </c>
      <c r="N235" s="43">
        <v>0.11701</v>
      </c>
      <c r="O235" s="43">
        <f>ROUND(E235*N235,2)</f>
        <v>0.82</v>
      </c>
      <c r="P235" s="43">
        <v>0</v>
      </c>
      <c r="Q235" s="43">
        <f>ROUND(E235*P235,2)</f>
        <v>0</v>
      </c>
      <c r="R235" s="43"/>
      <c r="S235" s="43" t="s">
        <v>704</v>
      </c>
      <c r="T235" s="44" t="s">
        <v>705</v>
      </c>
      <c r="U235" s="27">
        <v>0</v>
      </c>
      <c r="V235" s="27">
        <f>ROUND(E235*U235,2)</f>
        <v>0</v>
      </c>
      <c r="W235" s="27"/>
      <c r="X235" s="18"/>
      <c r="Y235" s="18"/>
      <c r="Z235" s="18"/>
      <c r="AA235" s="18"/>
      <c r="AB235" s="18"/>
      <c r="AC235" s="18"/>
      <c r="AD235" s="18"/>
      <c r="AE235" s="18"/>
      <c r="AF235" s="18"/>
      <c r="AG235" s="18" t="s">
        <v>1306</v>
      </c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</row>
    <row r="236" spans="1:60" outlineLevel="1">
      <c r="A236" s="25"/>
      <c r="B236" s="26"/>
      <c r="C236" s="62" t="s">
        <v>459</v>
      </c>
      <c r="D236" s="60"/>
      <c r="E236" s="61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18"/>
      <c r="Y236" s="18"/>
      <c r="Z236" s="18"/>
      <c r="AA236" s="18"/>
      <c r="AB236" s="18"/>
      <c r="AC236" s="18"/>
      <c r="AD236" s="18"/>
      <c r="AE236" s="18"/>
      <c r="AF236" s="18"/>
      <c r="AG236" s="18" t="s">
        <v>707</v>
      </c>
      <c r="AH236" s="18">
        <v>0</v>
      </c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</row>
    <row r="237" spans="1:60" outlineLevel="1">
      <c r="A237" s="25"/>
      <c r="B237" s="26"/>
      <c r="C237" s="62" t="s">
        <v>90</v>
      </c>
      <c r="D237" s="60"/>
      <c r="E237" s="61">
        <v>7</v>
      </c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18"/>
      <c r="Y237" s="18"/>
      <c r="Z237" s="18"/>
      <c r="AA237" s="18"/>
      <c r="AB237" s="18"/>
      <c r="AC237" s="18"/>
      <c r="AD237" s="18"/>
      <c r="AE237" s="18"/>
      <c r="AF237" s="18"/>
      <c r="AG237" s="18" t="s">
        <v>707</v>
      </c>
      <c r="AH237" s="18">
        <v>0</v>
      </c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</row>
    <row r="238" spans="1:60" outlineLevel="1">
      <c r="A238" s="38">
        <v>64</v>
      </c>
      <c r="B238" s="39" t="s">
        <v>91</v>
      </c>
      <c r="C238" s="56" t="s">
        <v>92</v>
      </c>
      <c r="D238" s="40" t="s">
        <v>730</v>
      </c>
      <c r="E238" s="41">
        <v>25</v>
      </c>
      <c r="F238" s="42"/>
      <c r="G238" s="43">
        <f>ROUND(E238*F238,2)</f>
        <v>0</v>
      </c>
      <c r="H238" s="42">
        <v>220.77</v>
      </c>
      <c r="I238" s="43">
        <f>ROUND(E238*H238,2)</f>
        <v>5519.25</v>
      </c>
      <c r="J238" s="42">
        <v>340.23</v>
      </c>
      <c r="K238" s="43">
        <f>ROUND(E238*J238,2)</f>
        <v>8505.75</v>
      </c>
      <c r="L238" s="43">
        <v>21</v>
      </c>
      <c r="M238" s="43">
        <f>G238*(1+L238/100)</f>
        <v>0</v>
      </c>
      <c r="N238" s="43">
        <v>0.13488</v>
      </c>
      <c r="O238" s="43">
        <f>ROUND(E238*N238,2)</f>
        <v>3.37</v>
      </c>
      <c r="P238" s="43">
        <v>0</v>
      </c>
      <c r="Q238" s="43">
        <f>ROUND(E238*P238,2)</f>
        <v>0</v>
      </c>
      <c r="R238" s="43"/>
      <c r="S238" s="43" t="s">
        <v>704</v>
      </c>
      <c r="T238" s="44" t="s">
        <v>705</v>
      </c>
      <c r="U238" s="27">
        <v>0</v>
      </c>
      <c r="V238" s="27">
        <f>ROUND(E238*U238,2)</f>
        <v>0</v>
      </c>
      <c r="W238" s="27"/>
      <c r="X238" s="18"/>
      <c r="Y238" s="18"/>
      <c r="Z238" s="18"/>
      <c r="AA238" s="18"/>
      <c r="AB238" s="18"/>
      <c r="AC238" s="18"/>
      <c r="AD238" s="18"/>
      <c r="AE238" s="18"/>
      <c r="AF238" s="18"/>
      <c r="AG238" s="18" t="s">
        <v>1306</v>
      </c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</row>
    <row r="239" spans="1:60" outlineLevel="1">
      <c r="A239" s="25"/>
      <c r="B239" s="26"/>
      <c r="C239" s="62" t="s">
        <v>93</v>
      </c>
      <c r="D239" s="60"/>
      <c r="E239" s="61">
        <v>25</v>
      </c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18"/>
      <c r="Y239" s="18"/>
      <c r="Z239" s="18"/>
      <c r="AA239" s="18"/>
      <c r="AB239" s="18"/>
      <c r="AC239" s="18"/>
      <c r="AD239" s="18"/>
      <c r="AE239" s="18"/>
      <c r="AF239" s="18"/>
      <c r="AG239" s="18" t="s">
        <v>707</v>
      </c>
      <c r="AH239" s="18">
        <v>0</v>
      </c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</row>
    <row r="240" spans="1:60" outlineLevel="1">
      <c r="A240" s="38">
        <v>65</v>
      </c>
      <c r="B240" s="39" t="s">
        <v>94</v>
      </c>
      <c r="C240" s="56" t="s">
        <v>95</v>
      </c>
      <c r="D240" s="40" t="s">
        <v>730</v>
      </c>
      <c r="E240" s="41">
        <v>27.12</v>
      </c>
      <c r="F240" s="42"/>
      <c r="G240" s="43">
        <f>ROUND(E240*F240,2)</f>
        <v>0</v>
      </c>
      <c r="H240" s="42">
        <v>429.51</v>
      </c>
      <c r="I240" s="43">
        <f>ROUND(E240*H240,2)</f>
        <v>11648.31</v>
      </c>
      <c r="J240" s="42">
        <v>446.49</v>
      </c>
      <c r="K240" s="43">
        <f>ROUND(E240*J240,2)</f>
        <v>12108.81</v>
      </c>
      <c r="L240" s="43">
        <v>21</v>
      </c>
      <c r="M240" s="43">
        <f>G240*(1+L240/100)</f>
        <v>0</v>
      </c>
      <c r="N240" s="43">
        <v>0.27617999999999998</v>
      </c>
      <c r="O240" s="43">
        <f>ROUND(E240*N240,2)</f>
        <v>7.49</v>
      </c>
      <c r="P240" s="43">
        <v>0</v>
      </c>
      <c r="Q240" s="43">
        <f>ROUND(E240*P240,2)</f>
        <v>0</v>
      </c>
      <c r="R240" s="43"/>
      <c r="S240" s="43" t="s">
        <v>704</v>
      </c>
      <c r="T240" s="44" t="s">
        <v>705</v>
      </c>
      <c r="U240" s="27">
        <v>0</v>
      </c>
      <c r="V240" s="27">
        <f>ROUND(E240*U240,2)</f>
        <v>0</v>
      </c>
      <c r="W240" s="27"/>
      <c r="X240" s="18"/>
      <c r="Y240" s="18"/>
      <c r="Z240" s="18"/>
      <c r="AA240" s="18"/>
      <c r="AB240" s="18"/>
      <c r="AC240" s="18"/>
      <c r="AD240" s="18"/>
      <c r="AE240" s="18"/>
      <c r="AF240" s="18"/>
      <c r="AG240" s="18" t="s">
        <v>1306</v>
      </c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</row>
    <row r="241" spans="1:60" outlineLevel="1">
      <c r="A241" s="25"/>
      <c r="B241" s="26"/>
      <c r="C241" s="62" t="s">
        <v>96</v>
      </c>
      <c r="D241" s="60"/>
      <c r="E241" s="61">
        <v>2.12</v>
      </c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18"/>
      <c r="Y241" s="18"/>
      <c r="Z241" s="18"/>
      <c r="AA241" s="18"/>
      <c r="AB241" s="18"/>
      <c r="AC241" s="18"/>
      <c r="AD241" s="18"/>
      <c r="AE241" s="18"/>
      <c r="AF241" s="18"/>
      <c r="AG241" s="18" t="s">
        <v>707</v>
      </c>
      <c r="AH241" s="18">
        <v>0</v>
      </c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</row>
    <row r="242" spans="1:60" outlineLevel="1">
      <c r="A242" s="25"/>
      <c r="B242" s="26"/>
      <c r="C242" s="62" t="s">
        <v>93</v>
      </c>
      <c r="D242" s="60"/>
      <c r="E242" s="61">
        <v>25</v>
      </c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18"/>
      <c r="Y242" s="18"/>
      <c r="Z242" s="18"/>
      <c r="AA242" s="18"/>
      <c r="AB242" s="18"/>
      <c r="AC242" s="18"/>
      <c r="AD242" s="18"/>
      <c r="AE242" s="18"/>
      <c r="AF242" s="18"/>
      <c r="AG242" s="18" t="s">
        <v>707</v>
      </c>
      <c r="AH242" s="18">
        <v>0</v>
      </c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</row>
    <row r="243" spans="1:60" outlineLevel="1">
      <c r="A243" s="38">
        <v>66</v>
      </c>
      <c r="B243" s="39" t="s">
        <v>464</v>
      </c>
      <c r="C243" s="56" t="s">
        <v>465</v>
      </c>
      <c r="D243" s="40" t="s">
        <v>730</v>
      </c>
      <c r="E243" s="41">
        <v>1.631</v>
      </c>
      <c r="F243" s="42"/>
      <c r="G243" s="43">
        <f>ROUND(E243*F243,2)</f>
        <v>0</v>
      </c>
      <c r="H243" s="42">
        <v>259.69</v>
      </c>
      <c r="I243" s="43">
        <f>ROUND(E243*H243,2)</f>
        <v>423.55</v>
      </c>
      <c r="J243" s="42">
        <v>479.31</v>
      </c>
      <c r="K243" s="43">
        <f>ROUND(E243*J243,2)</f>
        <v>781.75</v>
      </c>
      <c r="L243" s="43">
        <v>21</v>
      </c>
      <c r="M243" s="43">
        <f>G243*(1+L243/100)</f>
        <v>0</v>
      </c>
      <c r="N243" s="43">
        <v>0.18323999999999999</v>
      </c>
      <c r="O243" s="43">
        <f>ROUND(E243*N243,2)</f>
        <v>0.3</v>
      </c>
      <c r="P243" s="43">
        <v>0</v>
      </c>
      <c r="Q243" s="43">
        <f>ROUND(E243*P243,2)</f>
        <v>0</v>
      </c>
      <c r="R243" s="43"/>
      <c r="S243" s="43" t="s">
        <v>704</v>
      </c>
      <c r="T243" s="44" t="s">
        <v>705</v>
      </c>
      <c r="U243" s="27">
        <v>0</v>
      </c>
      <c r="V243" s="27">
        <f>ROUND(E243*U243,2)</f>
        <v>0</v>
      </c>
      <c r="W243" s="27"/>
      <c r="X243" s="18"/>
      <c r="Y243" s="18"/>
      <c r="Z243" s="18"/>
      <c r="AA243" s="18"/>
      <c r="AB243" s="18"/>
      <c r="AC243" s="18"/>
      <c r="AD243" s="18"/>
      <c r="AE243" s="18"/>
      <c r="AF243" s="18"/>
      <c r="AG243" s="18" t="s">
        <v>1306</v>
      </c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</row>
    <row r="244" spans="1:60" outlineLevel="1">
      <c r="A244" s="25"/>
      <c r="B244" s="26"/>
      <c r="C244" s="62" t="s">
        <v>2655</v>
      </c>
      <c r="D244" s="60"/>
      <c r="E244" s="61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18"/>
      <c r="Y244" s="18"/>
      <c r="Z244" s="18"/>
      <c r="AA244" s="18"/>
      <c r="AB244" s="18"/>
      <c r="AC244" s="18"/>
      <c r="AD244" s="18"/>
      <c r="AE244" s="18"/>
      <c r="AF244" s="18"/>
      <c r="AG244" s="18" t="s">
        <v>707</v>
      </c>
      <c r="AH244" s="18">
        <v>0</v>
      </c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</row>
    <row r="245" spans="1:60" outlineLevel="1">
      <c r="A245" s="25"/>
      <c r="B245" s="26"/>
      <c r="C245" s="62" t="s">
        <v>2656</v>
      </c>
      <c r="D245" s="60"/>
      <c r="E245" s="61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18"/>
      <c r="Y245" s="18"/>
      <c r="Z245" s="18"/>
      <c r="AA245" s="18"/>
      <c r="AB245" s="18"/>
      <c r="AC245" s="18"/>
      <c r="AD245" s="18"/>
      <c r="AE245" s="18"/>
      <c r="AF245" s="18"/>
      <c r="AG245" s="18" t="s">
        <v>707</v>
      </c>
      <c r="AH245" s="18">
        <v>0</v>
      </c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</row>
    <row r="246" spans="1:60" outlineLevel="1">
      <c r="A246" s="25"/>
      <c r="B246" s="26"/>
      <c r="C246" s="62" t="s">
        <v>97</v>
      </c>
      <c r="D246" s="60"/>
      <c r="E246" s="61">
        <v>0.52</v>
      </c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18"/>
      <c r="Y246" s="18"/>
      <c r="Z246" s="18"/>
      <c r="AA246" s="18"/>
      <c r="AB246" s="18"/>
      <c r="AC246" s="18"/>
      <c r="AD246" s="18"/>
      <c r="AE246" s="18"/>
      <c r="AF246" s="18"/>
      <c r="AG246" s="18" t="s">
        <v>707</v>
      </c>
      <c r="AH246" s="18">
        <v>0</v>
      </c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</row>
    <row r="247" spans="1:60" outlineLevel="1">
      <c r="A247" s="25"/>
      <c r="B247" s="26"/>
      <c r="C247" s="62" t="s">
        <v>1150</v>
      </c>
      <c r="D247" s="60"/>
      <c r="E247" s="61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18"/>
      <c r="Y247" s="18"/>
      <c r="Z247" s="18"/>
      <c r="AA247" s="18"/>
      <c r="AB247" s="18"/>
      <c r="AC247" s="18"/>
      <c r="AD247" s="18"/>
      <c r="AE247" s="18"/>
      <c r="AF247" s="18"/>
      <c r="AG247" s="18" t="s">
        <v>707</v>
      </c>
      <c r="AH247" s="18">
        <v>0</v>
      </c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</row>
    <row r="248" spans="1:60" outlineLevel="1">
      <c r="A248" s="25"/>
      <c r="B248" s="26"/>
      <c r="C248" s="62" t="s">
        <v>98</v>
      </c>
      <c r="D248" s="60"/>
      <c r="E248" s="61">
        <v>0.71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18"/>
      <c r="Y248" s="18"/>
      <c r="Z248" s="18"/>
      <c r="AA248" s="18"/>
      <c r="AB248" s="18"/>
      <c r="AC248" s="18"/>
      <c r="AD248" s="18"/>
      <c r="AE248" s="18"/>
      <c r="AF248" s="18"/>
      <c r="AG248" s="18" t="s">
        <v>707</v>
      </c>
      <c r="AH248" s="18">
        <v>0</v>
      </c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</row>
    <row r="249" spans="1:60" outlineLevel="1">
      <c r="A249" s="25"/>
      <c r="B249" s="26"/>
      <c r="C249" s="62" t="s">
        <v>99</v>
      </c>
      <c r="D249" s="60"/>
      <c r="E249" s="61">
        <v>0.4</v>
      </c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18"/>
      <c r="Y249" s="18"/>
      <c r="Z249" s="18"/>
      <c r="AA249" s="18"/>
      <c r="AB249" s="18"/>
      <c r="AC249" s="18"/>
      <c r="AD249" s="18"/>
      <c r="AE249" s="18"/>
      <c r="AF249" s="18"/>
      <c r="AG249" s="18" t="s">
        <v>707</v>
      </c>
      <c r="AH249" s="18">
        <v>0</v>
      </c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</row>
    <row r="250" spans="1:60" outlineLevel="1">
      <c r="A250" s="38">
        <v>67</v>
      </c>
      <c r="B250" s="39" t="s">
        <v>100</v>
      </c>
      <c r="C250" s="56" t="s">
        <v>101</v>
      </c>
      <c r="D250" s="40" t="s">
        <v>1659</v>
      </c>
      <c r="E250" s="41">
        <v>19</v>
      </c>
      <c r="F250" s="42"/>
      <c r="G250" s="43">
        <f>ROUND(E250*F250,2)</f>
        <v>0</v>
      </c>
      <c r="H250" s="42">
        <v>911.9</v>
      </c>
      <c r="I250" s="43">
        <f>ROUND(E250*H250,2)</f>
        <v>17326.099999999999</v>
      </c>
      <c r="J250" s="42">
        <v>456.1</v>
      </c>
      <c r="K250" s="43">
        <f>ROUND(E250*J250,2)</f>
        <v>8665.9</v>
      </c>
      <c r="L250" s="43">
        <v>21</v>
      </c>
      <c r="M250" s="43">
        <f>G250*(1+L250/100)</f>
        <v>0</v>
      </c>
      <c r="N250" s="43">
        <v>9.7000000000000005E-4</v>
      </c>
      <c r="O250" s="43">
        <f>ROUND(E250*N250,2)</f>
        <v>0.02</v>
      </c>
      <c r="P250" s="43">
        <v>0</v>
      </c>
      <c r="Q250" s="43">
        <f>ROUND(E250*P250,2)</f>
        <v>0</v>
      </c>
      <c r="R250" s="43"/>
      <c r="S250" s="43" t="s">
        <v>704</v>
      </c>
      <c r="T250" s="44" t="s">
        <v>705</v>
      </c>
      <c r="U250" s="27">
        <v>0</v>
      </c>
      <c r="V250" s="27">
        <f>ROUND(E250*U250,2)</f>
        <v>0</v>
      </c>
      <c r="W250" s="27"/>
      <c r="X250" s="18"/>
      <c r="Y250" s="18"/>
      <c r="Z250" s="18"/>
      <c r="AA250" s="18"/>
      <c r="AB250" s="18"/>
      <c r="AC250" s="18"/>
      <c r="AD250" s="18"/>
      <c r="AE250" s="18"/>
      <c r="AF250" s="18"/>
      <c r="AG250" s="18" t="s">
        <v>1306</v>
      </c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</row>
    <row r="251" spans="1:60" ht="22.5" outlineLevel="1">
      <c r="A251" s="25"/>
      <c r="B251" s="26"/>
      <c r="C251" s="177" t="s">
        <v>102</v>
      </c>
      <c r="D251" s="178"/>
      <c r="E251" s="178"/>
      <c r="F251" s="178"/>
      <c r="G251" s="178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18"/>
      <c r="Y251" s="18"/>
      <c r="Z251" s="18"/>
      <c r="AA251" s="18"/>
      <c r="AB251" s="18"/>
      <c r="AC251" s="18"/>
      <c r="AD251" s="18"/>
      <c r="AE251" s="18"/>
      <c r="AF251" s="18"/>
      <c r="AG251" s="18" t="s">
        <v>1310</v>
      </c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52" t="str">
        <f>C251</f>
        <v>V položce je zakalkulováno vyvrtání a vyčištění otvoru požadovaného průměru D 22 mm a hloubky 1 m, vyplnění otvoru chemickou maltou HIT - HY 150 pomocí aplikační pistole z patrony o obsahu 330 ml a zasunutí betonářské výztuže D 12 mm.</v>
      </c>
      <c r="BB251" s="18"/>
      <c r="BC251" s="18"/>
      <c r="BD251" s="18"/>
      <c r="BE251" s="18"/>
      <c r="BF251" s="18"/>
      <c r="BG251" s="18"/>
      <c r="BH251" s="18"/>
    </row>
    <row r="252" spans="1:60" outlineLevel="1">
      <c r="A252" s="25"/>
      <c r="B252" s="26"/>
      <c r="C252" s="179" t="s">
        <v>2225</v>
      </c>
      <c r="D252" s="180"/>
      <c r="E252" s="180"/>
      <c r="F252" s="180"/>
      <c r="G252" s="180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18"/>
      <c r="Y252" s="18"/>
      <c r="Z252" s="18"/>
      <c r="AA252" s="18"/>
      <c r="AB252" s="18"/>
      <c r="AC252" s="18"/>
      <c r="AD252" s="18"/>
      <c r="AE252" s="18"/>
      <c r="AF252" s="18"/>
      <c r="AG252" s="18" t="s">
        <v>1310</v>
      </c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</row>
    <row r="253" spans="1:60" outlineLevel="1">
      <c r="A253" s="25"/>
      <c r="B253" s="26"/>
      <c r="C253" s="179" t="s">
        <v>103</v>
      </c>
      <c r="D253" s="180"/>
      <c r="E253" s="180"/>
      <c r="F253" s="180"/>
      <c r="G253" s="180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18"/>
      <c r="Y253" s="18"/>
      <c r="Z253" s="18"/>
      <c r="AA253" s="18"/>
      <c r="AB253" s="18"/>
      <c r="AC253" s="18"/>
      <c r="AD253" s="18"/>
      <c r="AE253" s="18"/>
      <c r="AF253" s="18"/>
      <c r="AG253" s="18" t="s">
        <v>1310</v>
      </c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</row>
    <row r="254" spans="1:60" outlineLevel="1">
      <c r="A254" s="25"/>
      <c r="B254" s="26"/>
      <c r="C254" s="62" t="s">
        <v>104</v>
      </c>
      <c r="D254" s="60"/>
      <c r="E254" s="61">
        <v>19</v>
      </c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18"/>
      <c r="Y254" s="18"/>
      <c r="Z254" s="18"/>
      <c r="AA254" s="18"/>
      <c r="AB254" s="18"/>
      <c r="AC254" s="18"/>
      <c r="AD254" s="18"/>
      <c r="AE254" s="18"/>
      <c r="AF254" s="18"/>
      <c r="AG254" s="18" t="s">
        <v>707</v>
      </c>
      <c r="AH254" s="18">
        <v>0</v>
      </c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</row>
    <row r="255" spans="1:60" outlineLevel="1">
      <c r="A255" s="38">
        <v>68</v>
      </c>
      <c r="B255" s="39" t="s">
        <v>105</v>
      </c>
      <c r="C255" s="56" t="s">
        <v>106</v>
      </c>
      <c r="D255" s="40" t="s">
        <v>1659</v>
      </c>
      <c r="E255" s="41">
        <v>10.4</v>
      </c>
      <c r="F255" s="42"/>
      <c r="G255" s="43">
        <f>ROUND(E255*F255,2)</f>
        <v>0</v>
      </c>
      <c r="H255" s="42">
        <v>1543.42</v>
      </c>
      <c r="I255" s="43">
        <f>ROUND(E255*H255,2)</f>
        <v>16051.57</v>
      </c>
      <c r="J255" s="42">
        <v>461.58</v>
      </c>
      <c r="K255" s="43">
        <f>ROUND(E255*J255,2)</f>
        <v>4800.43</v>
      </c>
      <c r="L255" s="43">
        <v>21</v>
      </c>
      <c r="M255" s="43">
        <f>G255*(1+L255/100)</f>
        <v>0</v>
      </c>
      <c r="N255" s="43">
        <v>1.1800000000000001E-3</v>
      </c>
      <c r="O255" s="43">
        <f>ROUND(E255*N255,2)</f>
        <v>0.01</v>
      </c>
      <c r="P255" s="43">
        <v>0</v>
      </c>
      <c r="Q255" s="43">
        <f>ROUND(E255*P255,2)</f>
        <v>0</v>
      </c>
      <c r="R255" s="43"/>
      <c r="S255" s="43" t="s">
        <v>704</v>
      </c>
      <c r="T255" s="44" t="s">
        <v>705</v>
      </c>
      <c r="U255" s="27">
        <v>0</v>
      </c>
      <c r="V255" s="27">
        <f>ROUND(E255*U255,2)</f>
        <v>0</v>
      </c>
      <c r="W255" s="27"/>
      <c r="X255" s="18"/>
      <c r="Y255" s="18"/>
      <c r="Z255" s="18"/>
      <c r="AA255" s="18"/>
      <c r="AB255" s="18"/>
      <c r="AC255" s="18"/>
      <c r="AD255" s="18"/>
      <c r="AE255" s="18"/>
      <c r="AF255" s="18"/>
      <c r="AG255" s="18" t="s">
        <v>1306</v>
      </c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</row>
    <row r="256" spans="1:60" ht="22.5" outlineLevel="1">
      <c r="A256" s="25"/>
      <c r="B256" s="26"/>
      <c r="C256" s="177" t="s">
        <v>107</v>
      </c>
      <c r="D256" s="178"/>
      <c r="E256" s="178"/>
      <c r="F256" s="178"/>
      <c r="G256" s="178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18"/>
      <c r="Y256" s="18"/>
      <c r="Z256" s="18"/>
      <c r="AA256" s="18"/>
      <c r="AB256" s="18"/>
      <c r="AC256" s="18"/>
      <c r="AD256" s="18"/>
      <c r="AE256" s="18"/>
      <c r="AF256" s="18"/>
      <c r="AG256" s="18" t="s">
        <v>1310</v>
      </c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52" t="str">
        <f>C256</f>
        <v>V položce je zakalkulováno vyvrtání a vyčištění otvoru požadovaného průměru D 28 mm a hloubky 1 m, vyplnění otvoru chemickou maltou HIT - HY 150 pomocí aplikační pistole z patrony o obsahu 330 ml a zasunutí betonářské výztuže D 16 mm.</v>
      </c>
      <c r="BB256" s="18"/>
      <c r="BC256" s="18"/>
      <c r="BD256" s="18"/>
      <c r="BE256" s="18"/>
      <c r="BF256" s="18"/>
      <c r="BG256" s="18"/>
      <c r="BH256" s="18"/>
    </row>
    <row r="257" spans="1:60" outlineLevel="1">
      <c r="A257" s="25"/>
      <c r="B257" s="26"/>
      <c r="C257" s="179" t="s">
        <v>2225</v>
      </c>
      <c r="D257" s="180"/>
      <c r="E257" s="180"/>
      <c r="F257" s="180"/>
      <c r="G257" s="180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18"/>
      <c r="Y257" s="18"/>
      <c r="Z257" s="18"/>
      <c r="AA257" s="18"/>
      <c r="AB257" s="18"/>
      <c r="AC257" s="18"/>
      <c r="AD257" s="18"/>
      <c r="AE257" s="18"/>
      <c r="AF257" s="18"/>
      <c r="AG257" s="18" t="s">
        <v>1310</v>
      </c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</row>
    <row r="258" spans="1:60" outlineLevel="1">
      <c r="A258" s="25"/>
      <c r="B258" s="26"/>
      <c r="C258" s="179" t="s">
        <v>103</v>
      </c>
      <c r="D258" s="180"/>
      <c r="E258" s="180"/>
      <c r="F258" s="180"/>
      <c r="G258" s="180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18"/>
      <c r="Y258" s="18"/>
      <c r="Z258" s="18"/>
      <c r="AA258" s="18"/>
      <c r="AB258" s="18"/>
      <c r="AC258" s="18"/>
      <c r="AD258" s="18"/>
      <c r="AE258" s="18"/>
      <c r="AF258" s="18"/>
      <c r="AG258" s="18" t="s">
        <v>1310</v>
      </c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</row>
    <row r="259" spans="1:60" outlineLevel="1">
      <c r="A259" s="25"/>
      <c r="B259" s="26"/>
      <c r="C259" s="62" t="s">
        <v>108</v>
      </c>
      <c r="D259" s="60"/>
      <c r="E259" s="61">
        <v>10.4</v>
      </c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18"/>
      <c r="Y259" s="18"/>
      <c r="Z259" s="18"/>
      <c r="AA259" s="18"/>
      <c r="AB259" s="18"/>
      <c r="AC259" s="18"/>
      <c r="AD259" s="18"/>
      <c r="AE259" s="18"/>
      <c r="AF259" s="18"/>
      <c r="AG259" s="18" t="s">
        <v>707</v>
      </c>
      <c r="AH259" s="18">
        <v>0</v>
      </c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</row>
    <row r="260" spans="1:60" outlineLevel="1">
      <c r="A260" s="38">
        <v>69</v>
      </c>
      <c r="B260" s="39" t="s">
        <v>109</v>
      </c>
      <c r="C260" s="56" t="s">
        <v>110</v>
      </c>
      <c r="D260" s="40" t="s">
        <v>703</v>
      </c>
      <c r="E260" s="41">
        <v>10.1219</v>
      </c>
      <c r="F260" s="42"/>
      <c r="G260" s="43">
        <f>ROUND(E260*F260,2)</f>
        <v>0</v>
      </c>
      <c r="H260" s="42">
        <v>3092.33</v>
      </c>
      <c r="I260" s="43">
        <f>ROUND(E260*H260,2)</f>
        <v>31300.26</v>
      </c>
      <c r="J260" s="42">
        <v>1342.67</v>
      </c>
      <c r="K260" s="43">
        <f>ROUND(E260*J260,2)</f>
        <v>13590.37</v>
      </c>
      <c r="L260" s="43">
        <v>21</v>
      </c>
      <c r="M260" s="43">
        <f>G260*(1+L260/100)</f>
        <v>0</v>
      </c>
      <c r="N260" s="43">
        <v>2.5698099999999999</v>
      </c>
      <c r="O260" s="43">
        <f>ROUND(E260*N260,2)</f>
        <v>26.01</v>
      </c>
      <c r="P260" s="43">
        <v>0</v>
      </c>
      <c r="Q260" s="43">
        <f>ROUND(E260*P260,2)</f>
        <v>0</v>
      </c>
      <c r="R260" s="43"/>
      <c r="S260" s="43" t="s">
        <v>704</v>
      </c>
      <c r="T260" s="44" t="s">
        <v>705</v>
      </c>
      <c r="U260" s="27">
        <v>0</v>
      </c>
      <c r="V260" s="27">
        <f>ROUND(E260*U260,2)</f>
        <v>0</v>
      </c>
      <c r="W260" s="27"/>
      <c r="X260" s="18"/>
      <c r="Y260" s="18"/>
      <c r="Z260" s="18"/>
      <c r="AA260" s="18"/>
      <c r="AB260" s="18"/>
      <c r="AC260" s="18"/>
      <c r="AD260" s="18"/>
      <c r="AE260" s="18"/>
      <c r="AF260" s="18"/>
      <c r="AG260" s="18" t="s">
        <v>1306</v>
      </c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</row>
    <row r="261" spans="1:60" outlineLevel="1">
      <c r="A261" s="25"/>
      <c r="B261" s="26"/>
      <c r="C261" s="62" t="s">
        <v>111</v>
      </c>
      <c r="D261" s="60"/>
      <c r="E261" s="61">
        <v>3.62</v>
      </c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18"/>
      <c r="Y261" s="18"/>
      <c r="Z261" s="18"/>
      <c r="AA261" s="18"/>
      <c r="AB261" s="18"/>
      <c r="AC261" s="18"/>
      <c r="AD261" s="18"/>
      <c r="AE261" s="18"/>
      <c r="AF261" s="18"/>
      <c r="AG261" s="18" t="s">
        <v>707</v>
      </c>
      <c r="AH261" s="18">
        <v>0</v>
      </c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</row>
    <row r="262" spans="1:60" outlineLevel="1">
      <c r="A262" s="25"/>
      <c r="B262" s="26"/>
      <c r="C262" s="62" t="s">
        <v>112</v>
      </c>
      <c r="D262" s="60"/>
      <c r="E262" s="61">
        <v>6.5</v>
      </c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18"/>
      <c r="Y262" s="18"/>
      <c r="Z262" s="18"/>
      <c r="AA262" s="18"/>
      <c r="AB262" s="18"/>
      <c r="AC262" s="18"/>
      <c r="AD262" s="18"/>
      <c r="AE262" s="18"/>
      <c r="AF262" s="18"/>
      <c r="AG262" s="18" t="s">
        <v>707</v>
      </c>
      <c r="AH262" s="18">
        <v>0</v>
      </c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</row>
    <row r="263" spans="1:60" outlineLevel="1">
      <c r="A263" s="38">
        <v>70</v>
      </c>
      <c r="B263" s="39" t="s">
        <v>468</v>
      </c>
      <c r="C263" s="56" t="s">
        <v>113</v>
      </c>
      <c r="D263" s="40" t="s">
        <v>782</v>
      </c>
      <c r="E263" s="41">
        <v>12</v>
      </c>
      <c r="F263" s="42"/>
      <c r="G263" s="43">
        <f>ROUND(E263*F263,2)</f>
        <v>0</v>
      </c>
      <c r="H263" s="42">
        <v>0</v>
      </c>
      <c r="I263" s="43">
        <f>ROUND(E263*H263,2)</f>
        <v>0</v>
      </c>
      <c r="J263" s="42">
        <v>6270</v>
      </c>
      <c r="K263" s="43">
        <f>ROUND(E263*J263,2)</f>
        <v>75240</v>
      </c>
      <c r="L263" s="43">
        <v>21</v>
      </c>
      <c r="M263" s="43">
        <f>G263*(1+L263/100)</f>
        <v>0</v>
      </c>
      <c r="N263" s="43">
        <v>0.91339999999999999</v>
      </c>
      <c r="O263" s="43">
        <f>ROUND(E263*N263,2)</f>
        <v>10.96</v>
      </c>
      <c r="P263" s="43">
        <v>0</v>
      </c>
      <c r="Q263" s="43">
        <f>ROUND(E263*P263,2)</f>
        <v>0</v>
      </c>
      <c r="R263" s="43"/>
      <c r="S263" s="43" t="s">
        <v>1304</v>
      </c>
      <c r="T263" s="44" t="s">
        <v>1305</v>
      </c>
      <c r="U263" s="27">
        <v>0</v>
      </c>
      <c r="V263" s="27">
        <f>ROUND(E263*U263,2)</f>
        <v>0</v>
      </c>
      <c r="W263" s="27"/>
      <c r="X263" s="18"/>
      <c r="Y263" s="18"/>
      <c r="Z263" s="18"/>
      <c r="AA263" s="18"/>
      <c r="AB263" s="18"/>
      <c r="AC263" s="18"/>
      <c r="AD263" s="18"/>
      <c r="AE263" s="18"/>
      <c r="AF263" s="18"/>
      <c r="AG263" s="18" t="s">
        <v>1306</v>
      </c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</row>
    <row r="264" spans="1:60" outlineLevel="1">
      <c r="A264" s="25"/>
      <c r="B264" s="26"/>
      <c r="C264" s="62" t="s">
        <v>2301</v>
      </c>
      <c r="D264" s="60"/>
      <c r="E264" s="61">
        <v>12</v>
      </c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18"/>
      <c r="Y264" s="18"/>
      <c r="Z264" s="18"/>
      <c r="AA264" s="18"/>
      <c r="AB264" s="18"/>
      <c r="AC264" s="18"/>
      <c r="AD264" s="18"/>
      <c r="AE264" s="18"/>
      <c r="AF264" s="18"/>
      <c r="AG264" s="18" t="s">
        <v>707</v>
      </c>
      <c r="AH264" s="18">
        <v>0</v>
      </c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</row>
    <row r="265" spans="1:60" outlineLevel="1">
      <c r="A265" s="38">
        <v>71</v>
      </c>
      <c r="B265" s="39" t="s">
        <v>470</v>
      </c>
      <c r="C265" s="56" t="s">
        <v>114</v>
      </c>
      <c r="D265" s="40" t="s">
        <v>782</v>
      </c>
      <c r="E265" s="41">
        <v>5</v>
      </c>
      <c r="F265" s="42"/>
      <c r="G265" s="43">
        <f>ROUND(E265*F265,2)</f>
        <v>0</v>
      </c>
      <c r="H265" s="42">
        <v>0</v>
      </c>
      <c r="I265" s="43">
        <f>ROUND(E265*H265,2)</f>
        <v>0</v>
      </c>
      <c r="J265" s="42">
        <v>4810</v>
      </c>
      <c r="K265" s="43">
        <f>ROUND(E265*J265,2)</f>
        <v>24050</v>
      </c>
      <c r="L265" s="43">
        <v>21</v>
      </c>
      <c r="M265" s="43">
        <f>G265*(1+L265/100)</f>
        <v>0</v>
      </c>
      <c r="N265" s="43">
        <v>0.70230000000000004</v>
      </c>
      <c r="O265" s="43">
        <f>ROUND(E265*N265,2)</f>
        <v>3.51</v>
      </c>
      <c r="P265" s="43">
        <v>0</v>
      </c>
      <c r="Q265" s="43">
        <f>ROUND(E265*P265,2)</f>
        <v>0</v>
      </c>
      <c r="R265" s="43"/>
      <c r="S265" s="43" t="s">
        <v>1304</v>
      </c>
      <c r="T265" s="44" t="s">
        <v>1305</v>
      </c>
      <c r="U265" s="27">
        <v>0</v>
      </c>
      <c r="V265" s="27">
        <f>ROUND(E265*U265,2)</f>
        <v>0</v>
      </c>
      <c r="W265" s="27"/>
      <c r="X265" s="18"/>
      <c r="Y265" s="18"/>
      <c r="Z265" s="18"/>
      <c r="AA265" s="18"/>
      <c r="AB265" s="18"/>
      <c r="AC265" s="18"/>
      <c r="AD265" s="18"/>
      <c r="AE265" s="18"/>
      <c r="AF265" s="18"/>
      <c r="AG265" s="18" t="s">
        <v>1306</v>
      </c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</row>
    <row r="266" spans="1:60" outlineLevel="1">
      <c r="A266" s="25"/>
      <c r="B266" s="26"/>
      <c r="C266" s="62" t="s">
        <v>2302</v>
      </c>
      <c r="D266" s="60"/>
      <c r="E266" s="61">
        <v>5</v>
      </c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18"/>
      <c r="Y266" s="18"/>
      <c r="Z266" s="18"/>
      <c r="AA266" s="18"/>
      <c r="AB266" s="18"/>
      <c r="AC266" s="18"/>
      <c r="AD266" s="18"/>
      <c r="AE266" s="18"/>
      <c r="AF266" s="18"/>
      <c r="AG266" s="18" t="s">
        <v>707</v>
      </c>
      <c r="AH266" s="18">
        <v>0</v>
      </c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</row>
    <row r="267" spans="1:60" outlineLevel="1">
      <c r="A267" s="38">
        <v>72</v>
      </c>
      <c r="B267" s="39" t="s">
        <v>472</v>
      </c>
      <c r="C267" s="56" t="s">
        <v>473</v>
      </c>
      <c r="D267" s="40" t="s">
        <v>782</v>
      </c>
      <c r="E267" s="41">
        <v>68</v>
      </c>
      <c r="F267" s="42"/>
      <c r="G267" s="43">
        <f>ROUND(E267*F267,2)</f>
        <v>0</v>
      </c>
      <c r="H267" s="42">
        <v>0</v>
      </c>
      <c r="I267" s="43">
        <f>ROUND(E267*H267,2)</f>
        <v>0</v>
      </c>
      <c r="J267" s="42">
        <v>460</v>
      </c>
      <c r="K267" s="43">
        <f>ROUND(E267*J267,2)</f>
        <v>31280</v>
      </c>
      <c r="L267" s="43">
        <v>21</v>
      </c>
      <c r="M267" s="43">
        <f>G267*(1+L267/100)</f>
        <v>0</v>
      </c>
      <c r="N267" s="43">
        <v>0.01</v>
      </c>
      <c r="O267" s="43">
        <f>ROUND(E267*N267,2)</f>
        <v>0.68</v>
      </c>
      <c r="P267" s="43">
        <v>0</v>
      </c>
      <c r="Q267" s="43">
        <f>ROUND(E267*P267,2)</f>
        <v>0</v>
      </c>
      <c r="R267" s="43"/>
      <c r="S267" s="43" t="s">
        <v>1304</v>
      </c>
      <c r="T267" s="44" t="s">
        <v>1305</v>
      </c>
      <c r="U267" s="27">
        <v>0</v>
      </c>
      <c r="V267" s="27">
        <f>ROUND(E267*U267,2)</f>
        <v>0</v>
      </c>
      <c r="W267" s="27"/>
      <c r="X267" s="18"/>
      <c r="Y267" s="18"/>
      <c r="Z267" s="18"/>
      <c r="AA267" s="18"/>
      <c r="AB267" s="18"/>
      <c r="AC267" s="18"/>
      <c r="AD267" s="18"/>
      <c r="AE267" s="18"/>
      <c r="AF267" s="18"/>
      <c r="AG267" s="18" t="s">
        <v>1306</v>
      </c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</row>
    <row r="268" spans="1:60" outlineLevel="1">
      <c r="A268" s="25"/>
      <c r="B268" s="26"/>
      <c r="C268" s="177" t="s">
        <v>474</v>
      </c>
      <c r="D268" s="178"/>
      <c r="E268" s="178"/>
      <c r="F268" s="178"/>
      <c r="G268" s="178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18"/>
      <c r="Y268" s="18"/>
      <c r="Z268" s="18"/>
      <c r="AA268" s="18"/>
      <c r="AB268" s="18"/>
      <c r="AC268" s="18"/>
      <c r="AD268" s="18"/>
      <c r="AE268" s="18"/>
      <c r="AF268" s="18"/>
      <c r="AG268" s="18" t="s">
        <v>1310</v>
      </c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</row>
    <row r="269" spans="1:60" outlineLevel="1">
      <c r="A269" s="25"/>
      <c r="B269" s="26"/>
      <c r="C269" s="62" t="s">
        <v>115</v>
      </c>
      <c r="D269" s="60"/>
      <c r="E269" s="61">
        <v>48</v>
      </c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18"/>
      <c r="Y269" s="18"/>
      <c r="Z269" s="18"/>
      <c r="AA269" s="18"/>
      <c r="AB269" s="18"/>
      <c r="AC269" s="18"/>
      <c r="AD269" s="18"/>
      <c r="AE269" s="18"/>
      <c r="AF269" s="18"/>
      <c r="AG269" s="18" t="s">
        <v>707</v>
      </c>
      <c r="AH269" s="18">
        <v>0</v>
      </c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</row>
    <row r="270" spans="1:60" outlineLevel="1">
      <c r="A270" s="25"/>
      <c r="B270" s="26"/>
      <c r="C270" s="62" t="s">
        <v>116</v>
      </c>
      <c r="D270" s="60"/>
      <c r="E270" s="61">
        <v>20</v>
      </c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18"/>
      <c r="Y270" s="18"/>
      <c r="Z270" s="18"/>
      <c r="AA270" s="18"/>
      <c r="AB270" s="18"/>
      <c r="AC270" s="18"/>
      <c r="AD270" s="18"/>
      <c r="AE270" s="18"/>
      <c r="AF270" s="18"/>
      <c r="AG270" s="18" t="s">
        <v>707</v>
      </c>
      <c r="AH270" s="18">
        <v>0</v>
      </c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</row>
    <row r="271" spans="1:60" outlineLevel="1">
      <c r="A271" s="38">
        <v>73</v>
      </c>
      <c r="B271" s="39" t="s">
        <v>477</v>
      </c>
      <c r="C271" s="56" t="s">
        <v>117</v>
      </c>
      <c r="D271" s="40" t="s">
        <v>782</v>
      </c>
      <c r="E271" s="41">
        <v>7</v>
      </c>
      <c r="F271" s="42"/>
      <c r="G271" s="43">
        <f>ROUND(E271*F271,2)</f>
        <v>0</v>
      </c>
      <c r="H271" s="42">
        <v>0</v>
      </c>
      <c r="I271" s="43">
        <f>ROUND(E271*H271,2)</f>
        <v>0</v>
      </c>
      <c r="J271" s="42">
        <v>21370</v>
      </c>
      <c r="K271" s="43">
        <f>ROUND(E271*J271,2)</f>
        <v>149590</v>
      </c>
      <c r="L271" s="43">
        <v>21</v>
      </c>
      <c r="M271" s="43">
        <f>G271*(1+L271/100)</f>
        <v>0</v>
      </c>
      <c r="N271" s="43">
        <v>2.72</v>
      </c>
      <c r="O271" s="43">
        <f>ROUND(E271*N271,2)</f>
        <v>19.04</v>
      </c>
      <c r="P271" s="43">
        <v>0</v>
      </c>
      <c r="Q271" s="43">
        <f>ROUND(E271*P271,2)</f>
        <v>0</v>
      </c>
      <c r="R271" s="43"/>
      <c r="S271" s="43" t="s">
        <v>1304</v>
      </c>
      <c r="T271" s="44" t="s">
        <v>1305</v>
      </c>
      <c r="U271" s="27">
        <v>0</v>
      </c>
      <c r="V271" s="27">
        <f>ROUND(E271*U271,2)</f>
        <v>0</v>
      </c>
      <c r="W271" s="27"/>
      <c r="X271" s="18"/>
      <c r="Y271" s="18"/>
      <c r="Z271" s="18"/>
      <c r="AA271" s="18"/>
      <c r="AB271" s="18"/>
      <c r="AC271" s="18"/>
      <c r="AD271" s="18"/>
      <c r="AE271" s="18"/>
      <c r="AF271" s="18"/>
      <c r="AG271" s="18" t="s">
        <v>1306</v>
      </c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</row>
    <row r="272" spans="1:60" outlineLevel="1">
      <c r="A272" s="25"/>
      <c r="B272" s="26"/>
      <c r="C272" s="62" t="s">
        <v>90</v>
      </c>
      <c r="D272" s="60"/>
      <c r="E272" s="61">
        <v>7</v>
      </c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18"/>
      <c r="Y272" s="18"/>
      <c r="Z272" s="18"/>
      <c r="AA272" s="18"/>
      <c r="AB272" s="18"/>
      <c r="AC272" s="18"/>
      <c r="AD272" s="18"/>
      <c r="AE272" s="18"/>
      <c r="AF272" s="18"/>
      <c r="AG272" s="18" t="s">
        <v>707</v>
      </c>
      <c r="AH272" s="18">
        <v>0</v>
      </c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</row>
    <row r="273" spans="1:60" outlineLevel="1">
      <c r="A273" s="38">
        <v>74</v>
      </c>
      <c r="B273" s="39" t="s">
        <v>118</v>
      </c>
      <c r="C273" s="56" t="s">
        <v>119</v>
      </c>
      <c r="D273" s="40" t="s">
        <v>748</v>
      </c>
      <c r="E273" s="41">
        <v>5.5E-2</v>
      </c>
      <c r="F273" s="42"/>
      <c r="G273" s="43">
        <f>ROUND(E273*F273,2)</f>
        <v>0</v>
      </c>
      <c r="H273" s="42">
        <v>18520</v>
      </c>
      <c r="I273" s="43">
        <f>ROUND(E273*H273,2)</f>
        <v>1018.6</v>
      </c>
      <c r="J273" s="42">
        <v>0</v>
      </c>
      <c r="K273" s="43">
        <f>ROUND(E273*J273,2)</f>
        <v>0</v>
      </c>
      <c r="L273" s="43">
        <v>21</v>
      </c>
      <c r="M273" s="43">
        <f>G273*(1+L273/100)</f>
        <v>0</v>
      </c>
      <c r="N273" s="43">
        <v>1</v>
      </c>
      <c r="O273" s="43">
        <f>ROUND(E273*N273,2)</f>
        <v>0.06</v>
      </c>
      <c r="P273" s="43">
        <v>0</v>
      </c>
      <c r="Q273" s="43">
        <f>ROUND(E273*P273,2)</f>
        <v>0</v>
      </c>
      <c r="R273" s="43" t="s">
        <v>487</v>
      </c>
      <c r="S273" s="43" t="s">
        <v>704</v>
      </c>
      <c r="T273" s="44" t="s">
        <v>705</v>
      </c>
      <c r="U273" s="27">
        <v>0</v>
      </c>
      <c r="V273" s="27">
        <f>ROUND(E273*U273,2)</f>
        <v>0</v>
      </c>
      <c r="W273" s="27"/>
      <c r="X273" s="18"/>
      <c r="Y273" s="18"/>
      <c r="Z273" s="18"/>
      <c r="AA273" s="18"/>
      <c r="AB273" s="18"/>
      <c r="AC273" s="18"/>
      <c r="AD273" s="18"/>
      <c r="AE273" s="18"/>
      <c r="AF273" s="18"/>
      <c r="AG273" s="18" t="s">
        <v>1511</v>
      </c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</row>
    <row r="274" spans="1:60" outlineLevel="1">
      <c r="A274" s="25"/>
      <c r="B274" s="26"/>
      <c r="C274" s="62" t="s">
        <v>2297</v>
      </c>
      <c r="D274" s="60"/>
      <c r="E274" s="61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18"/>
      <c r="Y274" s="18"/>
      <c r="Z274" s="18"/>
      <c r="AA274" s="18"/>
      <c r="AB274" s="18"/>
      <c r="AC274" s="18"/>
      <c r="AD274" s="18"/>
      <c r="AE274" s="18"/>
      <c r="AF274" s="18"/>
      <c r="AG274" s="18" t="s">
        <v>707</v>
      </c>
      <c r="AH274" s="18">
        <v>0</v>
      </c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</row>
    <row r="275" spans="1:60" outlineLevel="1">
      <c r="A275" s="25"/>
      <c r="B275" s="26"/>
      <c r="C275" s="62" t="s">
        <v>2656</v>
      </c>
      <c r="D275" s="60"/>
      <c r="E275" s="61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18"/>
      <c r="Y275" s="18"/>
      <c r="Z275" s="18"/>
      <c r="AA275" s="18"/>
      <c r="AB275" s="18"/>
      <c r="AC275" s="18"/>
      <c r="AD275" s="18"/>
      <c r="AE275" s="18"/>
      <c r="AF275" s="18"/>
      <c r="AG275" s="18" t="s">
        <v>707</v>
      </c>
      <c r="AH275" s="18">
        <v>0</v>
      </c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</row>
    <row r="276" spans="1:60" outlineLevel="1">
      <c r="A276" s="25"/>
      <c r="B276" s="26"/>
      <c r="C276" s="62" t="s">
        <v>120</v>
      </c>
      <c r="D276" s="60"/>
      <c r="E276" s="61">
        <v>0.02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18"/>
      <c r="Y276" s="18"/>
      <c r="Z276" s="18"/>
      <c r="AA276" s="18"/>
      <c r="AB276" s="18"/>
      <c r="AC276" s="18"/>
      <c r="AD276" s="18"/>
      <c r="AE276" s="18"/>
      <c r="AF276" s="18"/>
      <c r="AG276" s="18" t="s">
        <v>707</v>
      </c>
      <c r="AH276" s="18">
        <v>0</v>
      </c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</row>
    <row r="277" spans="1:60" outlineLevel="1">
      <c r="A277" s="25"/>
      <c r="B277" s="26"/>
      <c r="C277" s="62" t="s">
        <v>1150</v>
      </c>
      <c r="D277" s="60"/>
      <c r="E277" s="61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18"/>
      <c r="Y277" s="18"/>
      <c r="Z277" s="18"/>
      <c r="AA277" s="18"/>
      <c r="AB277" s="18"/>
      <c r="AC277" s="18"/>
      <c r="AD277" s="18"/>
      <c r="AE277" s="18"/>
      <c r="AF277" s="18"/>
      <c r="AG277" s="18" t="s">
        <v>707</v>
      </c>
      <c r="AH277" s="18">
        <v>0</v>
      </c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</row>
    <row r="278" spans="1:60" outlineLevel="1">
      <c r="A278" s="25"/>
      <c r="B278" s="26"/>
      <c r="C278" s="62" t="s">
        <v>121</v>
      </c>
      <c r="D278" s="60"/>
      <c r="E278" s="61">
        <v>0.03</v>
      </c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18"/>
      <c r="Y278" s="18"/>
      <c r="Z278" s="18"/>
      <c r="AA278" s="18"/>
      <c r="AB278" s="18"/>
      <c r="AC278" s="18"/>
      <c r="AD278" s="18"/>
      <c r="AE278" s="18"/>
      <c r="AF278" s="18"/>
      <c r="AG278" s="18" t="s">
        <v>707</v>
      </c>
      <c r="AH278" s="18">
        <v>0</v>
      </c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</row>
    <row r="279" spans="1:60" outlineLevel="1">
      <c r="A279" s="38">
        <v>75</v>
      </c>
      <c r="B279" s="39" t="s">
        <v>122</v>
      </c>
      <c r="C279" s="56" t="s">
        <v>123</v>
      </c>
      <c r="D279" s="40" t="s">
        <v>748</v>
      </c>
      <c r="E279" s="41">
        <v>5.9299999999999999E-2</v>
      </c>
      <c r="F279" s="42"/>
      <c r="G279" s="43">
        <f>ROUND(E279*F279,2)</f>
        <v>0</v>
      </c>
      <c r="H279" s="42">
        <v>23390</v>
      </c>
      <c r="I279" s="43">
        <f>ROUND(E279*H279,2)</f>
        <v>1387.03</v>
      </c>
      <c r="J279" s="42">
        <v>0</v>
      </c>
      <c r="K279" s="43">
        <f>ROUND(E279*J279,2)</f>
        <v>0</v>
      </c>
      <c r="L279" s="43">
        <v>21</v>
      </c>
      <c r="M279" s="43">
        <f>G279*(1+L279/100)</f>
        <v>0</v>
      </c>
      <c r="N279" s="43">
        <v>1</v>
      </c>
      <c r="O279" s="43">
        <f>ROUND(E279*N279,2)</f>
        <v>0.06</v>
      </c>
      <c r="P279" s="43">
        <v>0</v>
      </c>
      <c r="Q279" s="43">
        <f>ROUND(E279*P279,2)</f>
        <v>0</v>
      </c>
      <c r="R279" s="43" t="s">
        <v>487</v>
      </c>
      <c r="S279" s="43" t="s">
        <v>704</v>
      </c>
      <c r="T279" s="44" t="s">
        <v>705</v>
      </c>
      <c r="U279" s="27">
        <v>0</v>
      </c>
      <c r="V279" s="27">
        <f>ROUND(E279*U279,2)</f>
        <v>0</v>
      </c>
      <c r="W279" s="27"/>
      <c r="X279" s="18"/>
      <c r="Y279" s="18"/>
      <c r="Z279" s="18"/>
      <c r="AA279" s="18"/>
      <c r="AB279" s="18"/>
      <c r="AC279" s="18"/>
      <c r="AD279" s="18"/>
      <c r="AE279" s="18"/>
      <c r="AF279" s="18"/>
      <c r="AG279" s="18" t="s">
        <v>1511</v>
      </c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</row>
    <row r="280" spans="1:60" outlineLevel="1">
      <c r="A280" s="25"/>
      <c r="B280" s="26"/>
      <c r="C280" s="62" t="s">
        <v>2297</v>
      </c>
      <c r="D280" s="60"/>
      <c r="E280" s="61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18"/>
      <c r="Y280" s="18"/>
      <c r="Z280" s="18"/>
      <c r="AA280" s="18"/>
      <c r="AB280" s="18"/>
      <c r="AC280" s="18"/>
      <c r="AD280" s="18"/>
      <c r="AE280" s="18"/>
      <c r="AF280" s="18"/>
      <c r="AG280" s="18" t="s">
        <v>707</v>
      </c>
      <c r="AH280" s="18">
        <v>0</v>
      </c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</row>
    <row r="281" spans="1:60" outlineLevel="1">
      <c r="A281" s="25"/>
      <c r="B281" s="26"/>
      <c r="C281" s="62" t="s">
        <v>124</v>
      </c>
      <c r="D281" s="60"/>
      <c r="E281" s="61">
        <v>0.06</v>
      </c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18"/>
      <c r="Y281" s="18"/>
      <c r="Z281" s="18"/>
      <c r="AA281" s="18"/>
      <c r="AB281" s="18"/>
      <c r="AC281" s="18"/>
      <c r="AD281" s="18"/>
      <c r="AE281" s="18"/>
      <c r="AF281" s="18"/>
      <c r="AG281" s="18" t="s">
        <v>707</v>
      </c>
      <c r="AH281" s="18">
        <v>0</v>
      </c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</row>
    <row r="282" spans="1:60">
      <c r="A282" s="32" t="s">
        <v>1299</v>
      </c>
      <c r="B282" s="33" t="s">
        <v>183</v>
      </c>
      <c r="C282" s="54" t="s">
        <v>184</v>
      </c>
      <c r="D282" s="34"/>
      <c r="E282" s="35"/>
      <c r="F282" s="36"/>
      <c r="G282" s="36">
        <f>SUMIF(AG283:AG392,"&lt;&gt;NOR",G283:G392)</f>
        <v>0</v>
      </c>
      <c r="H282" s="36"/>
      <c r="I282" s="36">
        <f>SUM(I283:I392)</f>
        <v>1628929.0999999999</v>
      </c>
      <c r="J282" s="36"/>
      <c r="K282" s="36">
        <f>SUM(K283:K392)</f>
        <v>662092.74</v>
      </c>
      <c r="L282" s="36"/>
      <c r="M282" s="36">
        <f>SUM(M283:M392)</f>
        <v>0</v>
      </c>
      <c r="N282" s="36"/>
      <c r="O282" s="36">
        <f>SUM(O283:O392)</f>
        <v>293.40000000000003</v>
      </c>
      <c r="P282" s="36"/>
      <c r="Q282" s="36">
        <f>SUM(Q283:Q392)</f>
        <v>0</v>
      </c>
      <c r="R282" s="36"/>
      <c r="S282" s="36"/>
      <c r="T282" s="37"/>
      <c r="U282" s="31"/>
      <c r="V282" s="31">
        <f>SUM(V283:V392)</f>
        <v>0</v>
      </c>
      <c r="W282" s="31"/>
      <c r="AG282" t="s">
        <v>1300</v>
      </c>
    </row>
    <row r="283" spans="1:60" outlineLevel="1">
      <c r="A283" s="38">
        <v>76</v>
      </c>
      <c r="B283" s="39" t="s">
        <v>125</v>
      </c>
      <c r="C283" s="56" t="s">
        <v>126</v>
      </c>
      <c r="D283" s="40" t="s">
        <v>782</v>
      </c>
      <c r="E283" s="41">
        <v>9</v>
      </c>
      <c r="F283" s="42"/>
      <c r="G283" s="43">
        <f>ROUND(E283*F283,2)</f>
        <v>0</v>
      </c>
      <c r="H283" s="42">
        <v>0</v>
      </c>
      <c r="I283" s="43">
        <f>ROUND(E283*H283,2)</f>
        <v>0</v>
      </c>
      <c r="J283" s="42">
        <v>4870</v>
      </c>
      <c r="K283" s="43">
        <f>ROUND(E283*J283,2)</f>
        <v>43830</v>
      </c>
      <c r="L283" s="43">
        <v>21</v>
      </c>
      <c r="M283" s="43">
        <f>G283*(1+L283/100)</f>
        <v>0</v>
      </c>
      <c r="N283" s="43">
        <v>0.69</v>
      </c>
      <c r="O283" s="43">
        <f>ROUND(E283*N283,2)</f>
        <v>6.21</v>
      </c>
      <c r="P283" s="43">
        <v>0</v>
      </c>
      <c r="Q283" s="43">
        <f>ROUND(E283*P283,2)</f>
        <v>0</v>
      </c>
      <c r="R283" s="43"/>
      <c r="S283" s="43" t="s">
        <v>1304</v>
      </c>
      <c r="T283" s="44" t="s">
        <v>1305</v>
      </c>
      <c r="U283" s="27">
        <v>0</v>
      </c>
      <c r="V283" s="27">
        <f>ROUND(E283*U283,2)</f>
        <v>0</v>
      </c>
      <c r="W283" s="27"/>
      <c r="X283" s="18"/>
      <c r="Y283" s="18"/>
      <c r="Z283" s="18"/>
      <c r="AA283" s="18"/>
      <c r="AB283" s="18"/>
      <c r="AC283" s="18"/>
      <c r="AD283" s="18"/>
      <c r="AE283" s="18"/>
      <c r="AF283" s="18"/>
      <c r="AG283" s="18" t="s">
        <v>1306</v>
      </c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</row>
    <row r="284" spans="1:60" outlineLevel="1">
      <c r="A284" s="25"/>
      <c r="B284" s="26"/>
      <c r="C284" s="62" t="s">
        <v>127</v>
      </c>
      <c r="D284" s="60"/>
      <c r="E284" s="61">
        <v>9</v>
      </c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18"/>
      <c r="Y284" s="18"/>
      <c r="Z284" s="18"/>
      <c r="AA284" s="18"/>
      <c r="AB284" s="18"/>
      <c r="AC284" s="18"/>
      <c r="AD284" s="18"/>
      <c r="AE284" s="18"/>
      <c r="AF284" s="18"/>
      <c r="AG284" s="18" t="s">
        <v>707</v>
      </c>
      <c r="AH284" s="18">
        <v>0</v>
      </c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</row>
    <row r="285" spans="1:60" outlineLevel="1">
      <c r="A285" s="38">
        <v>77</v>
      </c>
      <c r="B285" s="39" t="s">
        <v>128</v>
      </c>
      <c r="C285" s="56" t="s">
        <v>129</v>
      </c>
      <c r="D285" s="40" t="s">
        <v>782</v>
      </c>
      <c r="E285" s="41">
        <v>93</v>
      </c>
      <c r="F285" s="42"/>
      <c r="G285" s="43">
        <f>ROUND(E285*F285,2)</f>
        <v>0</v>
      </c>
      <c r="H285" s="42">
        <v>6.28</v>
      </c>
      <c r="I285" s="43">
        <f>ROUND(E285*H285,2)</f>
        <v>584.04</v>
      </c>
      <c r="J285" s="42">
        <v>190.72</v>
      </c>
      <c r="K285" s="43">
        <f>ROUND(E285*J285,2)</f>
        <v>17736.96</v>
      </c>
      <c r="L285" s="43">
        <v>21</v>
      </c>
      <c r="M285" s="43">
        <f>G285*(1+L285/100)</f>
        <v>0</v>
      </c>
      <c r="N285" s="43">
        <v>4.7499999999999999E-3</v>
      </c>
      <c r="O285" s="43">
        <f>ROUND(E285*N285,2)</f>
        <v>0.44</v>
      </c>
      <c r="P285" s="43">
        <v>0</v>
      </c>
      <c r="Q285" s="43">
        <f>ROUND(E285*P285,2)</f>
        <v>0</v>
      </c>
      <c r="R285" s="43"/>
      <c r="S285" s="43" t="s">
        <v>704</v>
      </c>
      <c r="T285" s="44" t="s">
        <v>705</v>
      </c>
      <c r="U285" s="27">
        <v>0</v>
      </c>
      <c r="V285" s="27">
        <f>ROUND(E285*U285,2)</f>
        <v>0</v>
      </c>
      <c r="W285" s="27"/>
      <c r="X285" s="18"/>
      <c r="Y285" s="18"/>
      <c r="Z285" s="18"/>
      <c r="AA285" s="18"/>
      <c r="AB285" s="18"/>
      <c r="AC285" s="18"/>
      <c r="AD285" s="18"/>
      <c r="AE285" s="18"/>
      <c r="AF285" s="18"/>
      <c r="AG285" s="18" t="s">
        <v>1306</v>
      </c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</row>
    <row r="286" spans="1:60" outlineLevel="1">
      <c r="A286" s="25"/>
      <c r="B286" s="26"/>
      <c r="C286" s="62" t="s">
        <v>130</v>
      </c>
      <c r="D286" s="60"/>
      <c r="E286" s="61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18"/>
      <c r="Y286" s="18"/>
      <c r="Z286" s="18"/>
      <c r="AA286" s="18"/>
      <c r="AB286" s="18"/>
      <c r="AC286" s="18"/>
      <c r="AD286" s="18"/>
      <c r="AE286" s="18"/>
      <c r="AF286" s="18"/>
      <c r="AG286" s="18" t="s">
        <v>707</v>
      </c>
      <c r="AH286" s="18">
        <v>0</v>
      </c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</row>
    <row r="287" spans="1:60" outlineLevel="1">
      <c r="A287" s="25"/>
      <c r="B287" s="26"/>
      <c r="C287" s="62" t="s">
        <v>131</v>
      </c>
      <c r="D287" s="60"/>
      <c r="E287" s="61">
        <v>93</v>
      </c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18"/>
      <c r="Y287" s="18"/>
      <c r="Z287" s="18"/>
      <c r="AA287" s="18"/>
      <c r="AB287" s="18"/>
      <c r="AC287" s="18"/>
      <c r="AD287" s="18"/>
      <c r="AE287" s="18"/>
      <c r="AF287" s="18"/>
      <c r="AG287" s="18" t="s">
        <v>707</v>
      </c>
      <c r="AH287" s="18">
        <v>0</v>
      </c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</row>
    <row r="288" spans="1:60" outlineLevel="1">
      <c r="A288" s="38">
        <v>78</v>
      </c>
      <c r="B288" s="39" t="s">
        <v>498</v>
      </c>
      <c r="C288" s="56" t="s">
        <v>499</v>
      </c>
      <c r="D288" s="40" t="s">
        <v>782</v>
      </c>
      <c r="E288" s="41">
        <v>10</v>
      </c>
      <c r="F288" s="42"/>
      <c r="G288" s="43">
        <f>ROUND(E288*F288,2)</f>
        <v>0</v>
      </c>
      <c r="H288" s="42">
        <v>408.93</v>
      </c>
      <c r="I288" s="43">
        <f>ROUND(E288*H288,2)</f>
        <v>4089.3</v>
      </c>
      <c r="J288" s="42">
        <v>1106.07</v>
      </c>
      <c r="K288" s="43">
        <f>ROUND(E288*J288,2)</f>
        <v>11060.7</v>
      </c>
      <c r="L288" s="43">
        <v>21</v>
      </c>
      <c r="M288" s="43">
        <f>G288*(1+L288/100)</f>
        <v>0</v>
      </c>
      <c r="N288" s="43">
        <v>0.30348999999999998</v>
      </c>
      <c r="O288" s="43">
        <f>ROUND(E288*N288,2)</f>
        <v>3.03</v>
      </c>
      <c r="P288" s="43">
        <v>0</v>
      </c>
      <c r="Q288" s="43">
        <f>ROUND(E288*P288,2)</f>
        <v>0</v>
      </c>
      <c r="R288" s="43"/>
      <c r="S288" s="43" t="s">
        <v>704</v>
      </c>
      <c r="T288" s="44" t="s">
        <v>705</v>
      </c>
      <c r="U288" s="27">
        <v>0</v>
      </c>
      <c r="V288" s="27">
        <f>ROUND(E288*U288,2)</f>
        <v>0</v>
      </c>
      <c r="W288" s="27"/>
      <c r="X288" s="18"/>
      <c r="Y288" s="18"/>
      <c r="Z288" s="18"/>
      <c r="AA288" s="18"/>
      <c r="AB288" s="18"/>
      <c r="AC288" s="18"/>
      <c r="AD288" s="18"/>
      <c r="AE288" s="18"/>
      <c r="AF288" s="18"/>
      <c r="AG288" s="18" t="s">
        <v>1306</v>
      </c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</row>
    <row r="289" spans="1:60" outlineLevel="1">
      <c r="A289" s="25"/>
      <c r="B289" s="26"/>
      <c r="C289" s="62" t="s">
        <v>132</v>
      </c>
      <c r="D289" s="60"/>
      <c r="E289" s="61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18"/>
      <c r="Y289" s="18"/>
      <c r="Z289" s="18"/>
      <c r="AA289" s="18"/>
      <c r="AB289" s="18"/>
      <c r="AC289" s="18"/>
      <c r="AD289" s="18"/>
      <c r="AE289" s="18"/>
      <c r="AF289" s="18"/>
      <c r="AG289" s="18" t="s">
        <v>707</v>
      </c>
      <c r="AH289" s="18">
        <v>0</v>
      </c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</row>
    <row r="290" spans="1:60" outlineLevel="1">
      <c r="A290" s="25"/>
      <c r="B290" s="26"/>
      <c r="C290" s="62" t="s">
        <v>133</v>
      </c>
      <c r="D290" s="60"/>
      <c r="E290" s="61">
        <v>10</v>
      </c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18"/>
      <c r="Y290" s="18"/>
      <c r="Z290" s="18"/>
      <c r="AA290" s="18"/>
      <c r="AB290" s="18"/>
      <c r="AC290" s="18"/>
      <c r="AD290" s="18"/>
      <c r="AE290" s="18"/>
      <c r="AF290" s="18"/>
      <c r="AG290" s="18" t="s">
        <v>707</v>
      </c>
      <c r="AH290" s="18">
        <v>0</v>
      </c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</row>
    <row r="291" spans="1:60" outlineLevel="1">
      <c r="A291" s="38">
        <v>79</v>
      </c>
      <c r="B291" s="39" t="s">
        <v>134</v>
      </c>
      <c r="C291" s="56" t="s">
        <v>135</v>
      </c>
      <c r="D291" s="40" t="s">
        <v>782</v>
      </c>
      <c r="E291" s="41">
        <v>1</v>
      </c>
      <c r="F291" s="42"/>
      <c r="G291" s="43">
        <f>ROUND(E291*F291,2)</f>
        <v>0</v>
      </c>
      <c r="H291" s="42">
        <v>406.84</v>
      </c>
      <c r="I291" s="43">
        <f>ROUND(E291*H291,2)</f>
        <v>406.84</v>
      </c>
      <c r="J291" s="42">
        <v>1378.16</v>
      </c>
      <c r="K291" s="43">
        <f>ROUND(E291*J291,2)</f>
        <v>1378.16</v>
      </c>
      <c r="L291" s="43">
        <v>21</v>
      </c>
      <c r="M291" s="43">
        <f>G291*(1+L291/100)</f>
        <v>0</v>
      </c>
      <c r="N291" s="43">
        <v>0.30159000000000002</v>
      </c>
      <c r="O291" s="43">
        <f>ROUND(E291*N291,2)</f>
        <v>0.3</v>
      </c>
      <c r="P291" s="43">
        <v>0</v>
      </c>
      <c r="Q291" s="43">
        <f>ROUND(E291*P291,2)</f>
        <v>0</v>
      </c>
      <c r="R291" s="43"/>
      <c r="S291" s="43" t="s">
        <v>704</v>
      </c>
      <c r="T291" s="44" t="s">
        <v>705</v>
      </c>
      <c r="U291" s="27">
        <v>0</v>
      </c>
      <c r="V291" s="27">
        <f>ROUND(E291*U291,2)</f>
        <v>0</v>
      </c>
      <c r="W291" s="27"/>
      <c r="X291" s="18"/>
      <c r="Y291" s="18"/>
      <c r="Z291" s="18"/>
      <c r="AA291" s="18"/>
      <c r="AB291" s="18"/>
      <c r="AC291" s="18"/>
      <c r="AD291" s="18"/>
      <c r="AE291" s="18"/>
      <c r="AF291" s="18"/>
      <c r="AG291" s="18" t="s">
        <v>1306</v>
      </c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</row>
    <row r="292" spans="1:60" outlineLevel="1">
      <c r="A292" s="25"/>
      <c r="B292" s="26"/>
      <c r="C292" s="62" t="s">
        <v>136</v>
      </c>
      <c r="D292" s="60"/>
      <c r="E292" s="61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18"/>
      <c r="Y292" s="18"/>
      <c r="Z292" s="18"/>
      <c r="AA292" s="18"/>
      <c r="AB292" s="18"/>
      <c r="AC292" s="18"/>
      <c r="AD292" s="18"/>
      <c r="AE292" s="18"/>
      <c r="AF292" s="18"/>
      <c r="AG292" s="18" t="s">
        <v>707</v>
      </c>
      <c r="AH292" s="18">
        <v>0</v>
      </c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</row>
    <row r="293" spans="1:60" outlineLevel="1">
      <c r="A293" s="25"/>
      <c r="B293" s="26"/>
      <c r="C293" s="62" t="s">
        <v>137</v>
      </c>
      <c r="D293" s="60"/>
      <c r="E293" s="61">
        <v>1</v>
      </c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18"/>
      <c r="Y293" s="18"/>
      <c r="Z293" s="18"/>
      <c r="AA293" s="18"/>
      <c r="AB293" s="18"/>
      <c r="AC293" s="18"/>
      <c r="AD293" s="18"/>
      <c r="AE293" s="18"/>
      <c r="AF293" s="18"/>
      <c r="AG293" s="18" t="s">
        <v>707</v>
      </c>
      <c r="AH293" s="18">
        <v>0</v>
      </c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</row>
    <row r="294" spans="1:60" outlineLevel="1">
      <c r="A294" s="38">
        <v>80</v>
      </c>
      <c r="B294" s="39" t="s">
        <v>502</v>
      </c>
      <c r="C294" s="56" t="s">
        <v>503</v>
      </c>
      <c r="D294" s="40" t="s">
        <v>782</v>
      </c>
      <c r="E294" s="41">
        <v>29</v>
      </c>
      <c r="F294" s="42"/>
      <c r="G294" s="43">
        <f>ROUND(E294*F294,2)</f>
        <v>0</v>
      </c>
      <c r="H294" s="42">
        <v>605.98</v>
      </c>
      <c r="I294" s="43">
        <f>ROUND(E294*H294,2)</f>
        <v>17573.419999999998</v>
      </c>
      <c r="J294" s="42">
        <v>1784.02</v>
      </c>
      <c r="K294" s="43">
        <f>ROUND(E294*J294,2)</f>
        <v>51736.58</v>
      </c>
      <c r="L294" s="43">
        <v>21</v>
      </c>
      <c r="M294" s="43">
        <f>G294*(1+L294/100)</f>
        <v>0</v>
      </c>
      <c r="N294" s="43">
        <v>0.44896000000000003</v>
      </c>
      <c r="O294" s="43">
        <f>ROUND(E294*N294,2)</f>
        <v>13.02</v>
      </c>
      <c r="P294" s="43">
        <v>0</v>
      </c>
      <c r="Q294" s="43">
        <f>ROUND(E294*P294,2)</f>
        <v>0</v>
      </c>
      <c r="R294" s="43"/>
      <c r="S294" s="43" t="s">
        <v>704</v>
      </c>
      <c r="T294" s="44" t="s">
        <v>705</v>
      </c>
      <c r="U294" s="27">
        <v>0</v>
      </c>
      <c r="V294" s="27">
        <f>ROUND(E294*U294,2)</f>
        <v>0</v>
      </c>
      <c r="W294" s="27"/>
      <c r="X294" s="18"/>
      <c r="Y294" s="18"/>
      <c r="Z294" s="18"/>
      <c r="AA294" s="18"/>
      <c r="AB294" s="18"/>
      <c r="AC294" s="18"/>
      <c r="AD294" s="18"/>
      <c r="AE294" s="18"/>
      <c r="AF294" s="18"/>
      <c r="AG294" s="18" t="s">
        <v>1306</v>
      </c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</row>
    <row r="295" spans="1:60" outlineLevel="1">
      <c r="A295" s="25"/>
      <c r="B295" s="26"/>
      <c r="C295" s="62" t="s">
        <v>136</v>
      </c>
      <c r="D295" s="60"/>
      <c r="E295" s="61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18"/>
      <c r="Y295" s="18"/>
      <c r="Z295" s="18"/>
      <c r="AA295" s="18"/>
      <c r="AB295" s="18"/>
      <c r="AC295" s="18"/>
      <c r="AD295" s="18"/>
      <c r="AE295" s="18"/>
      <c r="AF295" s="18"/>
      <c r="AG295" s="18" t="s">
        <v>707</v>
      </c>
      <c r="AH295" s="18">
        <v>0</v>
      </c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</row>
    <row r="296" spans="1:60" outlineLevel="1">
      <c r="A296" s="25"/>
      <c r="B296" s="26"/>
      <c r="C296" s="62" t="s">
        <v>138</v>
      </c>
      <c r="D296" s="60"/>
      <c r="E296" s="61">
        <v>12</v>
      </c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18"/>
      <c r="Y296" s="18"/>
      <c r="Z296" s="18"/>
      <c r="AA296" s="18"/>
      <c r="AB296" s="18"/>
      <c r="AC296" s="18"/>
      <c r="AD296" s="18"/>
      <c r="AE296" s="18"/>
      <c r="AF296" s="18"/>
      <c r="AG296" s="18" t="s">
        <v>707</v>
      </c>
      <c r="AH296" s="18">
        <v>0</v>
      </c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</row>
    <row r="297" spans="1:60" outlineLevel="1">
      <c r="A297" s="25"/>
      <c r="B297" s="26"/>
      <c r="C297" s="62" t="s">
        <v>139</v>
      </c>
      <c r="D297" s="60"/>
      <c r="E297" s="61">
        <v>14</v>
      </c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18"/>
      <c r="Y297" s="18"/>
      <c r="Z297" s="18"/>
      <c r="AA297" s="18"/>
      <c r="AB297" s="18"/>
      <c r="AC297" s="18"/>
      <c r="AD297" s="18"/>
      <c r="AE297" s="18"/>
      <c r="AF297" s="18"/>
      <c r="AG297" s="18" t="s">
        <v>707</v>
      </c>
      <c r="AH297" s="18">
        <v>0</v>
      </c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</row>
    <row r="298" spans="1:60" outlineLevel="1">
      <c r="A298" s="25"/>
      <c r="B298" s="26"/>
      <c r="C298" s="62" t="s">
        <v>140</v>
      </c>
      <c r="D298" s="60"/>
      <c r="E298" s="61">
        <v>3</v>
      </c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18"/>
      <c r="Y298" s="18"/>
      <c r="Z298" s="18"/>
      <c r="AA298" s="18"/>
      <c r="AB298" s="18"/>
      <c r="AC298" s="18"/>
      <c r="AD298" s="18"/>
      <c r="AE298" s="18"/>
      <c r="AF298" s="18"/>
      <c r="AG298" s="18" t="s">
        <v>707</v>
      </c>
      <c r="AH298" s="18">
        <v>0</v>
      </c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</row>
    <row r="299" spans="1:60" outlineLevel="1">
      <c r="A299" s="38">
        <v>81</v>
      </c>
      <c r="B299" s="39" t="s">
        <v>508</v>
      </c>
      <c r="C299" s="56" t="s">
        <v>509</v>
      </c>
      <c r="D299" s="40" t="s">
        <v>703</v>
      </c>
      <c r="E299" s="41">
        <v>4.1219999999999999</v>
      </c>
      <c r="F299" s="42"/>
      <c r="G299" s="43">
        <f>ROUND(E299*F299,2)</f>
        <v>0</v>
      </c>
      <c r="H299" s="42">
        <v>2315.3000000000002</v>
      </c>
      <c r="I299" s="43">
        <f>ROUND(E299*H299,2)</f>
        <v>9543.67</v>
      </c>
      <c r="J299" s="42">
        <v>434.7</v>
      </c>
      <c r="K299" s="43">
        <f>ROUND(E299*J299,2)</f>
        <v>1791.83</v>
      </c>
      <c r="L299" s="43">
        <v>21</v>
      </c>
      <c r="M299" s="43">
        <f>G299*(1+L299/100)</f>
        <v>0</v>
      </c>
      <c r="N299" s="43">
        <v>2.5251399999999999</v>
      </c>
      <c r="O299" s="43">
        <f>ROUND(E299*N299,2)</f>
        <v>10.41</v>
      </c>
      <c r="P299" s="43">
        <v>0</v>
      </c>
      <c r="Q299" s="43">
        <f>ROUND(E299*P299,2)</f>
        <v>0</v>
      </c>
      <c r="R299" s="43"/>
      <c r="S299" s="43" t="s">
        <v>704</v>
      </c>
      <c r="T299" s="44" t="s">
        <v>705</v>
      </c>
      <c r="U299" s="27">
        <v>0</v>
      </c>
      <c r="V299" s="27">
        <f>ROUND(E299*U299,2)</f>
        <v>0</v>
      </c>
      <c r="W299" s="27"/>
      <c r="X299" s="18"/>
      <c r="Y299" s="18"/>
      <c r="Z299" s="18"/>
      <c r="AA299" s="18"/>
      <c r="AB299" s="18"/>
      <c r="AC299" s="18"/>
      <c r="AD299" s="18"/>
      <c r="AE299" s="18"/>
      <c r="AF299" s="18"/>
      <c r="AG299" s="18" t="s">
        <v>1306</v>
      </c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</row>
    <row r="300" spans="1:60" outlineLevel="1">
      <c r="A300" s="25"/>
      <c r="B300" s="26"/>
      <c r="C300" s="62" t="s">
        <v>141</v>
      </c>
      <c r="D300" s="60"/>
      <c r="E300" s="61">
        <v>1.39</v>
      </c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18"/>
      <c r="Y300" s="18"/>
      <c r="Z300" s="18"/>
      <c r="AA300" s="18"/>
      <c r="AB300" s="18"/>
      <c r="AC300" s="18"/>
      <c r="AD300" s="18"/>
      <c r="AE300" s="18"/>
      <c r="AF300" s="18"/>
      <c r="AG300" s="18" t="s">
        <v>707</v>
      </c>
      <c r="AH300" s="18">
        <v>0</v>
      </c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</row>
    <row r="301" spans="1:60" outlineLevel="1">
      <c r="A301" s="25"/>
      <c r="B301" s="26"/>
      <c r="C301" s="62" t="s">
        <v>142</v>
      </c>
      <c r="D301" s="60"/>
      <c r="E301" s="61">
        <v>2.52</v>
      </c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18"/>
      <c r="Y301" s="18"/>
      <c r="Z301" s="18"/>
      <c r="AA301" s="18"/>
      <c r="AB301" s="18"/>
      <c r="AC301" s="18"/>
      <c r="AD301" s="18"/>
      <c r="AE301" s="18"/>
      <c r="AF301" s="18"/>
      <c r="AG301" s="18" t="s">
        <v>707</v>
      </c>
      <c r="AH301" s="18">
        <v>0</v>
      </c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</row>
    <row r="302" spans="1:60" outlineLevel="1">
      <c r="A302" s="25"/>
      <c r="B302" s="26"/>
      <c r="C302" s="62" t="s">
        <v>143</v>
      </c>
      <c r="D302" s="60"/>
      <c r="E302" s="61">
        <v>0.22</v>
      </c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18"/>
      <c r="Y302" s="18"/>
      <c r="Z302" s="18"/>
      <c r="AA302" s="18"/>
      <c r="AB302" s="18"/>
      <c r="AC302" s="18"/>
      <c r="AD302" s="18"/>
      <c r="AE302" s="18"/>
      <c r="AF302" s="18"/>
      <c r="AG302" s="18" t="s">
        <v>707</v>
      </c>
      <c r="AH302" s="18">
        <v>0</v>
      </c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</row>
    <row r="303" spans="1:60" outlineLevel="1">
      <c r="A303" s="38">
        <v>82</v>
      </c>
      <c r="B303" s="39" t="s">
        <v>512</v>
      </c>
      <c r="C303" s="56" t="s">
        <v>513</v>
      </c>
      <c r="D303" s="40" t="s">
        <v>748</v>
      </c>
      <c r="E303" s="41">
        <v>0.3478</v>
      </c>
      <c r="F303" s="42"/>
      <c r="G303" s="43">
        <f>ROUND(E303*F303,2)</f>
        <v>0</v>
      </c>
      <c r="H303" s="42">
        <v>22962.92</v>
      </c>
      <c r="I303" s="43">
        <f>ROUND(E303*H303,2)</f>
        <v>7986.5</v>
      </c>
      <c r="J303" s="42">
        <v>11897.08</v>
      </c>
      <c r="K303" s="43">
        <f>ROUND(E303*J303,2)</f>
        <v>4137.8</v>
      </c>
      <c r="L303" s="43">
        <v>21</v>
      </c>
      <c r="M303" s="43">
        <f>G303*(1+L303/100)</f>
        <v>0</v>
      </c>
      <c r="N303" s="43">
        <v>1.02139</v>
      </c>
      <c r="O303" s="43">
        <f>ROUND(E303*N303,2)</f>
        <v>0.36</v>
      </c>
      <c r="P303" s="43">
        <v>0</v>
      </c>
      <c r="Q303" s="43">
        <f>ROUND(E303*P303,2)</f>
        <v>0</v>
      </c>
      <c r="R303" s="43"/>
      <c r="S303" s="43" t="s">
        <v>704</v>
      </c>
      <c r="T303" s="44" t="s">
        <v>705</v>
      </c>
      <c r="U303" s="27">
        <v>0</v>
      </c>
      <c r="V303" s="27">
        <f>ROUND(E303*U303,2)</f>
        <v>0</v>
      </c>
      <c r="W303" s="27"/>
      <c r="X303" s="18"/>
      <c r="Y303" s="18"/>
      <c r="Z303" s="18"/>
      <c r="AA303" s="18"/>
      <c r="AB303" s="18"/>
      <c r="AC303" s="18"/>
      <c r="AD303" s="18"/>
      <c r="AE303" s="18"/>
      <c r="AF303" s="18"/>
      <c r="AG303" s="18" t="s">
        <v>1306</v>
      </c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</row>
    <row r="304" spans="1:60" outlineLevel="1">
      <c r="A304" s="25"/>
      <c r="B304" s="26"/>
      <c r="C304" s="62" t="s">
        <v>514</v>
      </c>
      <c r="D304" s="60"/>
      <c r="E304" s="61">
        <v>0.21</v>
      </c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18"/>
      <c r="Y304" s="18"/>
      <c r="Z304" s="18"/>
      <c r="AA304" s="18"/>
      <c r="AB304" s="18"/>
      <c r="AC304" s="18"/>
      <c r="AD304" s="18"/>
      <c r="AE304" s="18"/>
      <c r="AF304" s="18"/>
      <c r="AG304" s="18" t="s">
        <v>707</v>
      </c>
      <c r="AH304" s="18">
        <v>0</v>
      </c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</row>
    <row r="305" spans="1:60" outlineLevel="1">
      <c r="A305" s="25"/>
      <c r="B305" s="26"/>
      <c r="C305" s="62" t="s">
        <v>144</v>
      </c>
      <c r="D305" s="60"/>
      <c r="E305" s="61">
        <v>0.05</v>
      </c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18"/>
      <c r="Y305" s="18"/>
      <c r="Z305" s="18"/>
      <c r="AA305" s="18"/>
      <c r="AB305" s="18"/>
      <c r="AC305" s="18"/>
      <c r="AD305" s="18"/>
      <c r="AE305" s="18"/>
      <c r="AF305" s="18"/>
      <c r="AG305" s="18" t="s">
        <v>707</v>
      </c>
      <c r="AH305" s="18">
        <v>0</v>
      </c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</row>
    <row r="306" spans="1:60" outlineLevel="1">
      <c r="A306" s="25"/>
      <c r="B306" s="26"/>
      <c r="C306" s="62" t="s">
        <v>145</v>
      </c>
      <c r="D306" s="60"/>
      <c r="E306" s="61">
        <v>0.08</v>
      </c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18"/>
      <c r="Y306" s="18"/>
      <c r="Z306" s="18"/>
      <c r="AA306" s="18"/>
      <c r="AB306" s="18"/>
      <c r="AC306" s="18"/>
      <c r="AD306" s="18"/>
      <c r="AE306" s="18"/>
      <c r="AF306" s="18"/>
      <c r="AG306" s="18" t="s">
        <v>707</v>
      </c>
      <c r="AH306" s="18">
        <v>0</v>
      </c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</row>
    <row r="307" spans="1:60" outlineLevel="1">
      <c r="A307" s="25"/>
      <c r="B307" s="26"/>
      <c r="C307" s="62" t="s">
        <v>146</v>
      </c>
      <c r="D307" s="60"/>
      <c r="E307" s="61">
        <v>0.01</v>
      </c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18"/>
      <c r="Y307" s="18"/>
      <c r="Z307" s="18"/>
      <c r="AA307" s="18"/>
      <c r="AB307" s="18"/>
      <c r="AC307" s="18"/>
      <c r="AD307" s="18"/>
      <c r="AE307" s="18"/>
      <c r="AF307" s="18"/>
      <c r="AG307" s="18" t="s">
        <v>707</v>
      </c>
      <c r="AH307" s="18">
        <v>0</v>
      </c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</row>
    <row r="308" spans="1:60" outlineLevel="1">
      <c r="A308" s="38">
        <v>83</v>
      </c>
      <c r="B308" s="39" t="s">
        <v>517</v>
      </c>
      <c r="C308" s="56" t="s">
        <v>518</v>
      </c>
      <c r="D308" s="40" t="s">
        <v>748</v>
      </c>
      <c r="E308" s="41">
        <v>0.1404</v>
      </c>
      <c r="F308" s="42"/>
      <c r="G308" s="43">
        <f>ROUND(E308*F308,2)</f>
        <v>0</v>
      </c>
      <c r="H308" s="42">
        <v>28436.9</v>
      </c>
      <c r="I308" s="43">
        <f>ROUND(E308*H308,2)</f>
        <v>3992.54</v>
      </c>
      <c r="J308" s="42">
        <v>6043.1</v>
      </c>
      <c r="K308" s="43">
        <f>ROUND(E308*J308,2)</f>
        <v>848.45</v>
      </c>
      <c r="L308" s="43">
        <v>21</v>
      </c>
      <c r="M308" s="43">
        <f>G308*(1+L308/100)</f>
        <v>0</v>
      </c>
      <c r="N308" s="43">
        <v>1.0554399999999999</v>
      </c>
      <c r="O308" s="43">
        <f>ROUND(E308*N308,2)</f>
        <v>0.15</v>
      </c>
      <c r="P308" s="43">
        <v>0</v>
      </c>
      <c r="Q308" s="43">
        <f>ROUND(E308*P308,2)</f>
        <v>0</v>
      </c>
      <c r="R308" s="43"/>
      <c r="S308" s="43" t="s">
        <v>704</v>
      </c>
      <c r="T308" s="44" t="s">
        <v>705</v>
      </c>
      <c r="U308" s="27">
        <v>0</v>
      </c>
      <c r="V308" s="27">
        <f>ROUND(E308*U308,2)</f>
        <v>0</v>
      </c>
      <c r="W308" s="27"/>
      <c r="X308" s="18"/>
      <c r="Y308" s="18"/>
      <c r="Z308" s="18"/>
      <c r="AA308" s="18"/>
      <c r="AB308" s="18"/>
      <c r="AC308" s="18"/>
      <c r="AD308" s="18"/>
      <c r="AE308" s="18"/>
      <c r="AF308" s="18"/>
      <c r="AG308" s="18" t="s">
        <v>1306</v>
      </c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</row>
    <row r="309" spans="1:60" outlineLevel="1">
      <c r="A309" s="25"/>
      <c r="B309" s="26"/>
      <c r="C309" s="62" t="s">
        <v>147</v>
      </c>
      <c r="D309" s="60"/>
      <c r="E309" s="61">
        <v>0.05</v>
      </c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18"/>
      <c r="Y309" s="18"/>
      <c r="Z309" s="18"/>
      <c r="AA309" s="18"/>
      <c r="AB309" s="18"/>
      <c r="AC309" s="18"/>
      <c r="AD309" s="18"/>
      <c r="AE309" s="18"/>
      <c r="AF309" s="18"/>
      <c r="AG309" s="18" t="s">
        <v>707</v>
      </c>
      <c r="AH309" s="18">
        <v>0</v>
      </c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</row>
    <row r="310" spans="1:60" outlineLevel="1">
      <c r="A310" s="25"/>
      <c r="B310" s="26"/>
      <c r="C310" s="62" t="s">
        <v>148</v>
      </c>
      <c r="D310" s="60"/>
      <c r="E310" s="61">
        <v>0.08</v>
      </c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18"/>
      <c r="Y310" s="18"/>
      <c r="Z310" s="18"/>
      <c r="AA310" s="18"/>
      <c r="AB310" s="18"/>
      <c r="AC310" s="18"/>
      <c r="AD310" s="18"/>
      <c r="AE310" s="18"/>
      <c r="AF310" s="18"/>
      <c r="AG310" s="18" t="s">
        <v>707</v>
      </c>
      <c r="AH310" s="18">
        <v>0</v>
      </c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</row>
    <row r="311" spans="1:60" outlineLevel="1">
      <c r="A311" s="25"/>
      <c r="B311" s="26"/>
      <c r="C311" s="62" t="s">
        <v>149</v>
      </c>
      <c r="D311" s="60"/>
      <c r="E311" s="61">
        <v>0.01</v>
      </c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18"/>
      <c r="Y311" s="18"/>
      <c r="Z311" s="18"/>
      <c r="AA311" s="18"/>
      <c r="AB311" s="18"/>
      <c r="AC311" s="18"/>
      <c r="AD311" s="18"/>
      <c r="AE311" s="18"/>
      <c r="AF311" s="18"/>
      <c r="AG311" s="18" t="s">
        <v>707</v>
      </c>
      <c r="AH311" s="18">
        <v>0</v>
      </c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</row>
    <row r="312" spans="1:60" outlineLevel="1">
      <c r="A312" s="38">
        <v>84</v>
      </c>
      <c r="B312" s="39" t="s">
        <v>150</v>
      </c>
      <c r="C312" s="56" t="s">
        <v>151</v>
      </c>
      <c r="D312" s="40" t="s">
        <v>782</v>
      </c>
      <c r="E312" s="41">
        <v>9</v>
      </c>
      <c r="F312" s="42"/>
      <c r="G312" s="43">
        <f>ROUND(E312*F312,2)</f>
        <v>0</v>
      </c>
      <c r="H312" s="42">
        <v>69.73</v>
      </c>
      <c r="I312" s="43">
        <f>ROUND(E312*H312,2)</f>
        <v>627.57000000000005</v>
      </c>
      <c r="J312" s="42">
        <v>1777.27</v>
      </c>
      <c r="K312" s="43">
        <f>ROUND(E312*J312,2)</f>
        <v>15995.43</v>
      </c>
      <c r="L312" s="43">
        <v>21</v>
      </c>
      <c r="M312" s="43">
        <f>G312*(1+L312/100)</f>
        <v>0</v>
      </c>
      <c r="N312" s="43">
        <v>5.2749999999999998E-2</v>
      </c>
      <c r="O312" s="43">
        <f>ROUND(E312*N312,2)</f>
        <v>0.47</v>
      </c>
      <c r="P312" s="43">
        <v>0</v>
      </c>
      <c r="Q312" s="43">
        <f>ROUND(E312*P312,2)</f>
        <v>0</v>
      </c>
      <c r="R312" s="43"/>
      <c r="S312" s="43" t="s">
        <v>704</v>
      </c>
      <c r="T312" s="44" t="s">
        <v>705</v>
      </c>
      <c r="U312" s="27">
        <v>0</v>
      </c>
      <c r="V312" s="27">
        <f>ROUND(E312*U312,2)</f>
        <v>0</v>
      </c>
      <c r="W312" s="27"/>
      <c r="X312" s="18"/>
      <c r="Y312" s="18"/>
      <c r="Z312" s="18"/>
      <c r="AA312" s="18"/>
      <c r="AB312" s="18"/>
      <c r="AC312" s="18"/>
      <c r="AD312" s="18"/>
      <c r="AE312" s="18"/>
      <c r="AF312" s="18"/>
      <c r="AG312" s="18" t="s">
        <v>1306</v>
      </c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</row>
    <row r="313" spans="1:60" outlineLevel="1">
      <c r="A313" s="25"/>
      <c r="B313" s="26"/>
      <c r="C313" s="62" t="s">
        <v>152</v>
      </c>
      <c r="D313" s="60"/>
      <c r="E313" s="61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18"/>
      <c r="Y313" s="18"/>
      <c r="Z313" s="18"/>
      <c r="AA313" s="18"/>
      <c r="AB313" s="18"/>
      <c r="AC313" s="18"/>
      <c r="AD313" s="18"/>
      <c r="AE313" s="18"/>
      <c r="AF313" s="18"/>
      <c r="AG313" s="18" t="s">
        <v>707</v>
      </c>
      <c r="AH313" s="18">
        <v>0</v>
      </c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</row>
    <row r="314" spans="1:60" outlineLevel="1">
      <c r="A314" s="25"/>
      <c r="B314" s="26"/>
      <c r="C314" s="62" t="s">
        <v>127</v>
      </c>
      <c r="D314" s="60"/>
      <c r="E314" s="61">
        <v>9</v>
      </c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18"/>
      <c r="Y314" s="18"/>
      <c r="Z314" s="18"/>
      <c r="AA314" s="18"/>
      <c r="AB314" s="18"/>
      <c r="AC314" s="18"/>
      <c r="AD314" s="18"/>
      <c r="AE314" s="18"/>
      <c r="AF314" s="18"/>
      <c r="AG314" s="18" t="s">
        <v>707</v>
      </c>
      <c r="AH314" s="18">
        <v>0</v>
      </c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</row>
    <row r="315" spans="1:60" outlineLevel="1">
      <c r="A315" s="38">
        <v>85</v>
      </c>
      <c r="B315" s="39" t="s">
        <v>153</v>
      </c>
      <c r="C315" s="56" t="s">
        <v>154</v>
      </c>
      <c r="D315" s="40" t="s">
        <v>782</v>
      </c>
      <c r="E315" s="41">
        <v>6</v>
      </c>
      <c r="F315" s="42"/>
      <c r="G315" s="43">
        <f>ROUND(E315*F315,2)</f>
        <v>0</v>
      </c>
      <c r="H315" s="42">
        <v>35.340000000000003</v>
      </c>
      <c r="I315" s="43">
        <f>ROUND(E315*H315,2)</f>
        <v>212.04</v>
      </c>
      <c r="J315" s="42">
        <v>78.16</v>
      </c>
      <c r="K315" s="43">
        <f>ROUND(E315*J315,2)</f>
        <v>468.96</v>
      </c>
      <c r="L315" s="43">
        <v>21</v>
      </c>
      <c r="M315" s="43">
        <f>G315*(1+L315/100)</f>
        <v>0</v>
      </c>
      <c r="N315" s="43">
        <v>2.5340000000000001E-2</v>
      </c>
      <c r="O315" s="43">
        <f>ROUND(E315*N315,2)</f>
        <v>0.15</v>
      </c>
      <c r="P315" s="43">
        <v>0</v>
      </c>
      <c r="Q315" s="43">
        <f>ROUND(E315*P315,2)</f>
        <v>0</v>
      </c>
      <c r="R315" s="43"/>
      <c r="S315" s="43" t="s">
        <v>704</v>
      </c>
      <c r="T315" s="44" t="s">
        <v>705</v>
      </c>
      <c r="U315" s="27">
        <v>0</v>
      </c>
      <c r="V315" s="27">
        <f>ROUND(E315*U315,2)</f>
        <v>0</v>
      </c>
      <c r="W315" s="27"/>
      <c r="X315" s="18"/>
      <c r="Y315" s="18"/>
      <c r="Z315" s="18"/>
      <c r="AA315" s="18"/>
      <c r="AB315" s="18"/>
      <c r="AC315" s="18"/>
      <c r="AD315" s="18"/>
      <c r="AE315" s="18"/>
      <c r="AF315" s="18"/>
      <c r="AG315" s="18" t="s">
        <v>1306</v>
      </c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</row>
    <row r="316" spans="1:60" outlineLevel="1">
      <c r="A316" s="25"/>
      <c r="B316" s="26"/>
      <c r="C316" s="62" t="s">
        <v>2294</v>
      </c>
      <c r="D316" s="60"/>
      <c r="E316" s="61">
        <v>6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18"/>
      <c r="Y316" s="18"/>
      <c r="Z316" s="18"/>
      <c r="AA316" s="18"/>
      <c r="AB316" s="18"/>
      <c r="AC316" s="18"/>
      <c r="AD316" s="18"/>
      <c r="AE316" s="18"/>
      <c r="AF316" s="18"/>
      <c r="AG316" s="18" t="s">
        <v>707</v>
      </c>
      <c r="AH316" s="18">
        <v>0</v>
      </c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</row>
    <row r="317" spans="1:60" outlineLevel="1">
      <c r="A317" s="38">
        <v>86</v>
      </c>
      <c r="B317" s="39" t="s">
        <v>155</v>
      </c>
      <c r="C317" s="56" t="s">
        <v>156</v>
      </c>
      <c r="D317" s="40" t="s">
        <v>782</v>
      </c>
      <c r="E317" s="41">
        <v>4</v>
      </c>
      <c r="F317" s="42"/>
      <c r="G317" s="43">
        <f>ROUND(E317*F317,2)</f>
        <v>0</v>
      </c>
      <c r="H317" s="42">
        <v>91.57</v>
      </c>
      <c r="I317" s="43">
        <f>ROUND(E317*H317,2)</f>
        <v>366.28</v>
      </c>
      <c r="J317" s="42">
        <v>113.43</v>
      </c>
      <c r="K317" s="43">
        <f>ROUND(E317*J317,2)</f>
        <v>453.72</v>
      </c>
      <c r="L317" s="43">
        <v>21</v>
      </c>
      <c r="M317" s="43">
        <f>G317*(1+L317/100)</f>
        <v>0</v>
      </c>
      <c r="N317" s="43">
        <v>6.5610000000000002E-2</v>
      </c>
      <c r="O317" s="43">
        <f>ROUND(E317*N317,2)</f>
        <v>0.26</v>
      </c>
      <c r="P317" s="43">
        <v>0</v>
      </c>
      <c r="Q317" s="43">
        <f>ROUND(E317*P317,2)</f>
        <v>0</v>
      </c>
      <c r="R317" s="43"/>
      <c r="S317" s="43" t="s">
        <v>704</v>
      </c>
      <c r="T317" s="44" t="s">
        <v>705</v>
      </c>
      <c r="U317" s="27">
        <v>0</v>
      </c>
      <c r="V317" s="27">
        <f>ROUND(E317*U317,2)</f>
        <v>0</v>
      </c>
      <c r="W317" s="27"/>
      <c r="X317" s="18"/>
      <c r="Y317" s="18"/>
      <c r="Z317" s="18"/>
      <c r="AA317" s="18"/>
      <c r="AB317" s="18"/>
      <c r="AC317" s="18"/>
      <c r="AD317" s="18"/>
      <c r="AE317" s="18"/>
      <c r="AF317" s="18"/>
      <c r="AG317" s="18" t="s">
        <v>1306</v>
      </c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</row>
    <row r="318" spans="1:60" outlineLevel="1">
      <c r="A318" s="25"/>
      <c r="B318" s="26"/>
      <c r="C318" s="62" t="s">
        <v>157</v>
      </c>
      <c r="D318" s="60"/>
      <c r="E318" s="61">
        <v>4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18"/>
      <c r="Y318" s="18"/>
      <c r="Z318" s="18"/>
      <c r="AA318" s="18"/>
      <c r="AB318" s="18"/>
      <c r="AC318" s="18"/>
      <c r="AD318" s="18"/>
      <c r="AE318" s="18"/>
      <c r="AF318" s="18"/>
      <c r="AG318" s="18" t="s">
        <v>707</v>
      </c>
      <c r="AH318" s="18">
        <v>0</v>
      </c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</row>
    <row r="319" spans="1:60" outlineLevel="1">
      <c r="A319" s="38">
        <v>87</v>
      </c>
      <c r="B319" s="39" t="s">
        <v>521</v>
      </c>
      <c r="C319" s="56" t="s">
        <v>522</v>
      </c>
      <c r="D319" s="40" t="s">
        <v>703</v>
      </c>
      <c r="E319" s="41">
        <v>3.8519999999999999</v>
      </c>
      <c r="F319" s="42"/>
      <c r="G319" s="43">
        <f>ROUND(E319*F319,2)</f>
        <v>0</v>
      </c>
      <c r="H319" s="42">
        <v>2311.88</v>
      </c>
      <c r="I319" s="43">
        <f>ROUND(E319*H319,2)</f>
        <v>8905.36</v>
      </c>
      <c r="J319" s="42">
        <v>413.12</v>
      </c>
      <c r="K319" s="43">
        <f>ROUND(E319*J319,2)</f>
        <v>1591.34</v>
      </c>
      <c r="L319" s="43">
        <v>21</v>
      </c>
      <c r="M319" s="43">
        <f>G319*(1+L319/100)</f>
        <v>0</v>
      </c>
      <c r="N319" s="43">
        <v>2.5250699999999999</v>
      </c>
      <c r="O319" s="43">
        <f>ROUND(E319*N319,2)</f>
        <v>9.73</v>
      </c>
      <c r="P319" s="43">
        <v>0</v>
      </c>
      <c r="Q319" s="43">
        <f>ROUND(E319*P319,2)</f>
        <v>0</v>
      </c>
      <c r="R319" s="43"/>
      <c r="S319" s="43" t="s">
        <v>704</v>
      </c>
      <c r="T319" s="44" t="s">
        <v>705</v>
      </c>
      <c r="U319" s="27">
        <v>0</v>
      </c>
      <c r="V319" s="27">
        <f>ROUND(E319*U319,2)</f>
        <v>0</v>
      </c>
      <c r="W319" s="27"/>
      <c r="X319" s="18"/>
      <c r="Y319" s="18"/>
      <c r="Z319" s="18"/>
      <c r="AA319" s="18"/>
      <c r="AB319" s="18"/>
      <c r="AC319" s="18"/>
      <c r="AD319" s="18"/>
      <c r="AE319" s="18"/>
      <c r="AF319" s="18"/>
      <c r="AG319" s="18" t="s">
        <v>1306</v>
      </c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</row>
    <row r="320" spans="1:60" outlineLevel="1">
      <c r="A320" s="25"/>
      <c r="B320" s="26"/>
      <c r="C320" s="62" t="s">
        <v>158</v>
      </c>
      <c r="D320" s="60"/>
      <c r="E320" s="61">
        <v>3.85</v>
      </c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18"/>
      <c r="Y320" s="18"/>
      <c r="Z320" s="18"/>
      <c r="AA320" s="18"/>
      <c r="AB320" s="18"/>
      <c r="AC320" s="18"/>
      <c r="AD320" s="18"/>
      <c r="AE320" s="18"/>
      <c r="AF320" s="18"/>
      <c r="AG320" s="18" t="s">
        <v>707</v>
      </c>
      <c r="AH320" s="18">
        <v>0</v>
      </c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</row>
    <row r="321" spans="1:60" outlineLevel="1">
      <c r="A321" s="38">
        <v>88</v>
      </c>
      <c r="B321" s="39" t="s">
        <v>1640</v>
      </c>
      <c r="C321" s="56" t="s">
        <v>1641</v>
      </c>
      <c r="D321" s="40" t="s">
        <v>730</v>
      </c>
      <c r="E321" s="41">
        <v>42.03</v>
      </c>
      <c r="F321" s="42"/>
      <c r="G321" s="43">
        <f>ROUND(E321*F321,2)</f>
        <v>0</v>
      </c>
      <c r="H321" s="42">
        <v>139.11000000000001</v>
      </c>
      <c r="I321" s="43">
        <f>ROUND(E321*H321,2)</f>
        <v>5846.79</v>
      </c>
      <c r="J321" s="42">
        <v>416.89</v>
      </c>
      <c r="K321" s="43">
        <f>ROUND(E321*J321,2)</f>
        <v>17521.89</v>
      </c>
      <c r="L321" s="43">
        <v>21</v>
      </c>
      <c r="M321" s="43">
        <f>G321*(1+L321/100)</f>
        <v>0</v>
      </c>
      <c r="N321" s="43">
        <v>5.7700000000000001E-2</v>
      </c>
      <c r="O321" s="43">
        <f>ROUND(E321*N321,2)</f>
        <v>2.4300000000000002</v>
      </c>
      <c r="P321" s="43">
        <v>0</v>
      </c>
      <c r="Q321" s="43">
        <f>ROUND(E321*P321,2)</f>
        <v>0</v>
      </c>
      <c r="R321" s="43"/>
      <c r="S321" s="43" t="s">
        <v>704</v>
      </c>
      <c r="T321" s="44" t="s">
        <v>705</v>
      </c>
      <c r="U321" s="27">
        <v>0</v>
      </c>
      <c r="V321" s="27">
        <f>ROUND(E321*U321,2)</f>
        <v>0</v>
      </c>
      <c r="W321" s="27"/>
      <c r="X321" s="18"/>
      <c r="Y321" s="18"/>
      <c r="Z321" s="18"/>
      <c r="AA321" s="18"/>
      <c r="AB321" s="18"/>
      <c r="AC321" s="18"/>
      <c r="AD321" s="18"/>
      <c r="AE321" s="18"/>
      <c r="AF321" s="18"/>
      <c r="AG321" s="18" t="s">
        <v>1306</v>
      </c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</row>
    <row r="322" spans="1:60" outlineLevel="1">
      <c r="A322" s="25"/>
      <c r="B322" s="26"/>
      <c r="C322" s="62" t="s">
        <v>2321</v>
      </c>
      <c r="D322" s="60"/>
      <c r="E322" s="61">
        <v>42.03</v>
      </c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18"/>
      <c r="Y322" s="18"/>
      <c r="Z322" s="18"/>
      <c r="AA322" s="18"/>
      <c r="AB322" s="18"/>
      <c r="AC322" s="18"/>
      <c r="AD322" s="18"/>
      <c r="AE322" s="18"/>
      <c r="AF322" s="18"/>
      <c r="AG322" s="18" t="s">
        <v>707</v>
      </c>
      <c r="AH322" s="18">
        <v>0</v>
      </c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</row>
    <row r="323" spans="1:60" outlineLevel="1">
      <c r="A323" s="38">
        <v>89</v>
      </c>
      <c r="B323" s="39" t="s">
        <v>1644</v>
      </c>
      <c r="C323" s="56" t="s">
        <v>1645</v>
      </c>
      <c r="D323" s="40" t="s">
        <v>730</v>
      </c>
      <c r="E323" s="41">
        <v>42.03</v>
      </c>
      <c r="F323" s="42"/>
      <c r="G323" s="43">
        <f>ROUND(E323*F323,2)</f>
        <v>0</v>
      </c>
      <c r="H323" s="42">
        <v>0</v>
      </c>
      <c r="I323" s="43">
        <f>ROUND(E323*H323,2)</f>
        <v>0</v>
      </c>
      <c r="J323" s="42">
        <v>211</v>
      </c>
      <c r="K323" s="43">
        <f>ROUND(E323*J323,2)</f>
        <v>8868.33</v>
      </c>
      <c r="L323" s="43">
        <v>21</v>
      </c>
      <c r="M323" s="43">
        <f>G323*(1+L323/100)</f>
        <v>0</v>
      </c>
      <c r="N323" s="43">
        <v>0</v>
      </c>
      <c r="O323" s="43">
        <f>ROUND(E323*N323,2)</f>
        <v>0</v>
      </c>
      <c r="P323" s="43">
        <v>0</v>
      </c>
      <c r="Q323" s="43">
        <f>ROUND(E323*P323,2)</f>
        <v>0</v>
      </c>
      <c r="R323" s="43"/>
      <c r="S323" s="43" t="s">
        <v>704</v>
      </c>
      <c r="T323" s="44" t="s">
        <v>705</v>
      </c>
      <c r="U323" s="27">
        <v>0</v>
      </c>
      <c r="V323" s="27">
        <f>ROUND(E323*U323,2)</f>
        <v>0</v>
      </c>
      <c r="W323" s="27"/>
      <c r="X323" s="18"/>
      <c r="Y323" s="18"/>
      <c r="Z323" s="18"/>
      <c r="AA323" s="18"/>
      <c r="AB323" s="18"/>
      <c r="AC323" s="18"/>
      <c r="AD323" s="18"/>
      <c r="AE323" s="18"/>
      <c r="AF323" s="18"/>
      <c r="AG323" s="18" t="s">
        <v>1306</v>
      </c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</row>
    <row r="324" spans="1:60" outlineLevel="1">
      <c r="A324" s="25"/>
      <c r="B324" s="26"/>
      <c r="C324" s="62" t="s">
        <v>2322</v>
      </c>
      <c r="D324" s="60"/>
      <c r="E324" s="61">
        <v>42.03</v>
      </c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18"/>
      <c r="Y324" s="18"/>
      <c r="Z324" s="18"/>
      <c r="AA324" s="18"/>
      <c r="AB324" s="18"/>
      <c r="AC324" s="18"/>
      <c r="AD324" s="18"/>
      <c r="AE324" s="18"/>
      <c r="AF324" s="18"/>
      <c r="AG324" s="18" t="s">
        <v>707</v>
      </c>
      <c r="AH324" s="18">
        <v>0</v>
      </c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</row>
    <row r="325" spans="1:60" outlineLevel="1">
      <c r="A325" s="38">
        <v>90</v>
      </c>
      <c r="B325" s="39" t="s">
        <v>1647</v>
      </c>
      <c r="C325" s="56" t="s">
        <v>1648</v>
      </c>
      <c r="D325" s="40" t="s">
        <v>730</v>
      </c>
      <c r="E325" s="41">
        <v>6.36</v>
      </c>
      <c r="F325" s="42"/>
      <c r="G325" s="43">
        <f>ROUND(E325*F325,2)</f>
        <v>0</v>
      </c>
      <c r="H325" s="42">
        <v>52.3</v>
      </c>
      <c r="I325" s="43">
        <f>ROUND(E325*H325,2)</f>
        <v>332.63</v>
      </c>
      <c r="J325" s="42">
        <v>420.7</v>
      </c>
      <c r="K325" s="43">
        <f>ROUND(E325*J325,2)</f>
        <v>2675.65</v>
      </c>
      <c r="L325" s="43">
        <v>21</v>
      </c>
      <c r="M325" s="43">
        <f>G325*(1+L325/100)</f>
        <v>0</v>
      </c>
      <c r="N325" s="43">
        <v>6.3299999999999997E-3</v>
      </c>
      <c r="O325" s="43">
        <f>ROUND(E325*N325,2)</f>
        <v>0.04</v>
      </c>
      <c r="P325" s="43">
        <v>0</v>
      </c>
      <c r="Q325" s="43">
        <f>ROUND(E325*P325,2)</f>
        <v>0</v>
      </c>
      <c r="R325" s="43"/>
      <c r="S325" s="43" t="s">
        <v>704</v>
      </c>
      <c r="T325" s="44" t="s">
        <v>705</v>
      </c>
      <c r="U325" s="27">
        <v>0</v>
      </c>
      <c r="V325" s="27">
        <f>ROUND(E325*U325,2)</f>
        <v>0</v>
      </c>
      <c r="W325" s="27"/>
      <c r="X325" s="18"/>
      <c r="Y325" s="18"/>
      <c r="Z325" s="18"/>
      <c r="AA325" s="18"/>
      <c r="AB325" s="18"/>
      <c r="AC325" s="18"/>
      <c r="AD325" s="18"/>
      <c r="AE325" s="18"/>
      <c r="AF325" s="18"/>
      <c r="AG325" s="18" t="s">
        <v>1306</v>
      </c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</row>
    <row r="326" spans="1:60" outlineLevel="1">
      <c r="A326" s="25"/>
      <c r="B326" s="26"/>
      <c r="C326" s="62" t="s">
        <v>2323</v>
      </c>
      <c r="D326" s="60"/>
      <c r="E326" s="61">
        <v>6.36</v>
      </c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18"/>
      <c r="Y326" s="18"/>
      <c r="Z326" s="18"/>
      <c r="AA326" s="18"/>
      <c r="AB326" s="18"/>
      <c r="AC326" s="18"/>
      <c r="AD326" s="18"/>
      <c r="AE326" s="18"/>
      <c r="AF326" s="18"/>
      <c r="AG326" s="18" t="s">
        <v>707</v>
      </c>
      <c r="AH326" s="18">
        <v>0</v>
      </c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</row>
    <row r="327" spans="1:60" outlineLevel="1">
      <c r="A327" s="38">
        <v>91</v>
      </c>
      <c r="B327" s="39" t="s">
        <v>1651</v>
      </c>
      <c r="C327" s="56" t="s">
        <v>1652</v>
      </c>
      <c r="D327" s="40" t="s">
        <v>730</v>
      </c>
      <c r="E327" s="41">
        <v>6.36</v>
      </c>
      <c r="F327" s="42"/>
      <c r="G327" s="43">
        <f>ROUND(E327*F327,2)</f>
        <v>0</v>
      </c>
      <c r="H327" s="42">
        <v>0</v>
      </c>
      <c r="I327" s="43">
        <f>ROUND(E327*H327,2)</f>
        <v>0</v>
      </c>
      <c r="J327" s="42">
        <v>118.5</v>
      </c>
      <c r="K327" s="43">
        <f>ROUND(E327*J327,2)</f>
        <v>753.66</v>
      </c>
      <c r="L327" s="43">
        <v>21</v>
      </c>
      <c r="M327" s="43">
        <f>G327*(1+L327/100)</f>
        <v>0</v>
      </c>
      <c r="N327" s="43">
        <v>0</v>
      </c>
      <c r="O327" s="43">
        <f>ROUND(E327*N327,2)</f>
        <v>0</v>
      </c>
      <c r="P327" s="43">
        <v>0</v>
      </c>
      <c r="Q327" s="43">
        <f>ROUND(E327*P327,2)</f>
        <v>0</v>
      </c>
      <c r="R327" s="43"/>
      <c r="S327" s="43" t="s">
        <v>704</v>
      </c>
      <c r="T327" s="44" t="s">
        <v>705</v>
      </c>
      <c r="U327" s="27">
        <v>0</v>
      </c>
      <c r="V327" s="27">
        <f>ROUND(E327*U327,2)</f>
        <v>0</v>
      </c>
      <c r="W327" s="27"/>
      <c r="X327" s="18"/>
      <c r="Y327" s="18"/>
      <c r="Z327" s="18"/>
      <c r="AA327" s="18"/>
      <c r="AB327" s="18"/>
      <c r="AC327" s="18"/>
      <c r="AD327" s="18"/>
      <c r="AE327" s="18"/>
      <c r="AF327" s="18"/>
      <c r="AG327" s="18" t="s">
        <v>1306</v>
      </c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</row>
    <row r="328" spans="1:60" outlineLevel="1">
      <c r="A328" s="25"/>
      <c r="B328" s="26"/>
      <c r="C328" s="62" t="s">
        <v>2324</v>
      </c>
      <c r="D328" s="60"/>
      <c r="E328" s="61">
        <v>6.36</v>
      </c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18"/>
      <c r="Y328" s="18"/>
      <c r="Z328" s="18"/>
      <c r="AA328" s="18"/>
      <c r="AB328" s="18"/>
      <c r="AC328" s="18"/>
      <c r="AD328" s="18"/>
      <c r="AE328" s="18"/>
      <c r="AF328" s="18"/>
      <c r="AG328" s="18" t="s">
        <v>707</v>
      </c>
      <c r="AH328" s="18">
        <v>0</v>
      </c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</row>
    <row r="329" spans="1:60" outlineLevel="1">
      <c r="A329" s="38">
        <v>92</v>
      </c>
      <c r="B329" s="39" t="s">
        <v>1654</v>
      </c>
      <c r="C329" s="56" t="s">
        <v>1655</v>
      </c>
      <c r="D329" s="40" t="s">
        <v>748</v>
      </c>
      <c r="E329" s="41">
        <v>0.58699999999999997</v>
      </c>
      <c r="F329" s="42"/>
      <c r="G329" s="43">
        <f>ROUND(E329*F329,2)</f>
        <v>0</v>
      </c>
      <c r="H329" s="42">
        <v>22429.06</v>
      </c>
      <c r="I329" s="43">
        <f>ROUND(E329*H329,2)</f>
        <v>13165.86</v>
      </c>
      <c r="J329" s="42">
        <v>20530.939999999999</v>
      </c>
      <c r="K329" s="43">
        <f>ROUND(E329*J329,2)</f>
        <v>12051.66</v>
      </c>
      <c r="L329" s="43">
        <v>21</v>
      </c>
      <c r="M329" s="43">
        <f>G329*(1+L329/100)</f>
        <v>0</v>
      </c>
      <c r="N329" s="43">
        <v>1.01939</v>
      </c>
      <c r="O329" s="43">
        <f>ROUND(E329*N329,2)</f>
        <v>0.6</v>
      </c>
      <c r="P329" s="43">
        <v>0</v>
      </c>
      <c r="Q329" s="43">
        <f>ROUND(E329*P329,2)</f>
        <v>0</v>
      </c>
      <c r="R329" s="43"/>
      <c r="S329" s="43" t="s">
        <v>704</v>
      </c>
      <c r="T329" s="44" t="s">
        <v>705</v>
      </c>
      <c r="U329" s="27">
        <v>0</v>
      </c>
      <c r="V329" s="27">
        <f>ROUND(E329*U329,2)</f>
        <v>0</v>
      </c>
      <c r="W329" s="27"/>
      <c r="X329" s="18"/>
      <c r="Y329" s="18"/>
      <c r="Z329" s="18"/>
      <c r="AA329" s="18"/>
      <c r="AB329" s="18"/>
      <c r="AC329" s="18"/>
      <c r="AD329" s="18"/>
      <c r="AE329" s="18"/>
      <c r="AF329" s="18"/>
      <c r="AG329" s="18" t="s">
        <v>1306</v>
      </c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</row>
    <row r="330" spans="1:60" outlineLevel="1">
      <c r="A330" s="25"/>
      <c r="B330" s="26"/>
      <c r="C330" s="62" t="s">
        <v>2325</v>
      </c>
      <c r="D330" s="60"/>
      <c r="E330" s="61">
        <v>0.59</v>
      </c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18"/>
      <c r="Y330" s="18"/>
      <c r="Z330" s="18"/>
      <c r="AA330" s="18"/>
      <c r="AB330" s="18"/>
      <c r="AC330" s="18"/>
      <c r="AD330" s="18"/>
      <c r="AE330" s="18"/>
      <c r="AF330" s="18"/>
      <c r="AG330" s="18" t="s">
        <v>707</v>
      </c>
      <c r="AH330" s="18">
        <v>0</v>
      </c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</row>
    <row r="331" spans="1:60" outlineLevel="1">
      <c r="A331" s="38">
        <v>93</v>
      </c>
      <c r="B331" s="39" t="s">
        <v>1657</v>
      </c>
      <c r="C331" s="56" t="s">
        <v>1658</v>
      </c>
      <c r="D331" s="40" t="s">
        <v>1659</v>
      </c>
      <c r="E331" s="41">
        <v>25</v>
      </c>
      <c r="F331" s="42"/>
      <c r="G331" s="43">
        <f>ROUND(E331*F331,2)</f>
        <v>0</v>
      </c>
      <c r="H331" s="42">
        <v>204.02</v>
      </c>
      <c r="I331" s="43">
        <f>ROUND(E331*H331,2)</f>
        <v>5100.5</v>
      </c>
      <c r="J331" s="42">
        <v>1367.98</v>
      </c>
      <c r="K331" s="43">
        <f>ROUND(E331*J331,2)</f>
        <v>34199.5</v>
      </c>
      <c r="L331" s="43">
        <v>21</v>
      </c>
      <c r="M331" s="43">
        <f>G331*(1+L331/100)</f>
        <v>0</v>
      </c>
      <c r="N331" s="43">
        <v>1.65E-3</v>
      </c>
      <c r="O331" s="43">
        <f>ROUND(E331*N331,2)</f>
        <v>0.04</v>
      </c>
      <c r="P331" s="43">
        <v>0</v>
      </c>
      <c r="Q331" s="43">
        <f>ROUND(E331*P331,2)</f>
        <v>0</v>
      </c>
      <c r="R331" s="43"/>
      <c r="S331" s="43" t="s">
        <v>704</v>
      </c>
      <c r="T331" s="44" t="s">
        <v>705</v>
      </c>
      <c r="U331" s="27">
        <v>0</v>
      </c>
      <c r="V331" s="27">
        <f>ROUND(E331*U331,2)</f>
        <v>0</v>
      </c>
      <c r="W331" s="27"/>
      <c r="X331" s="18"/>
      <c r="Y331" s="18"/>
      <c r="Z331" s="18"/>
      <c r="AA331" s="18"/>
      <c r="AB331" s="18"/>
      <c r="AC331" s="18"/>
      <c r="AD331" s="18"/>
      <c r="AE331" s="18"/>
      <c r="AF331" s="18"/>
      <c r="AG331" s="18" t="s">
        <v>1306</v>
      </c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</row>
    <row r="332" spans="1:60" outlineLevel="1">
      <c r="A332" s="25"/>
      <c r="B332" s="26"/>
      <c r="C332" s="62" t="s">
        <v>2326</v>
      </c>
      <c r="D332" s="60"/>
      <c r="E332" s="61">
        <v>25</v>
      </c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18"/>
      <c r="Y332" s="18"/>
      <c r="Z332" s="18"/>
      <c r="AA332" s="18"/>
      <c r="AB332" s="18"/>
      <c r="AC332" s="18"/>
      <c r="AD332" s="18"/>
      <c r="AE332" s="18"/>
      <c r="AF332" s="18"/>
      <c r="AG332" s="18" t="s">
        <v>707</v>
      </c>
      <c r="AH332" s="18">
        <v>0</v>
      </c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</row>
    <row r="333" spans="1:60" outlineLevel="1">
      <c r="A333" s="38">
        <v>94</v>
      </c>
      <c r="B333" s="39" t="s">
        <v>2327</v>
      </c>
      <c r="C333" s="56" t="s">
        <v>2328</v>
      </c>
      <c r="D333" s="40" t="s">
        <v>748</v>
      </c>
      <c r="E333" s="41">
        <v>0.18060000000000001</v>
      </c>
      <c r="F333" s="42"/>
      <c r="G333" s="43">
        <f>ROUND(E333*F333,2)</f>
        <v>0</v>
      </c>
      <c r="H333" s="42">
        <v>25.13</v>
      </c>
      <c r="I333" s="43">
        <f>ROUND(E333*H333,2)</f>
        <v>4.54</v>
      </c>
      <c r="J333" s="42">
        <v>9609.8700000000008</v>
      </c>
      <c r="K333" s="43">
        <f>ROUND(E333*J333,2)</f>
        <v>1735.54</v>
      </c>
      <c r="L333" s="43">
        <v>21</v>
      </c>
      <c r="M333" s="43">
        <f>G333*(1+L333/100)</f>
        <v>0</v>
      </c>
      <c r="N333" s="43">
        <v>1.9009999999999999E-2</v>
      </c>
      <c r="O333" s="43">
        <f>ROUND(E333*N333,2)</f>
        <v>0</v>
      </c>
      <c r="P333" s="43">
        <v>0</v>
      </c>
      <c r="Q333" s="43">
        <f>ROUND(E333*P333,2)</f>
        <v>0</v>
      </c>
      <c r="R333" s="43"/>
      <c r="S333" s="43" t="s">
        <v>704</v>
      </c>
      <c r="T333" s="44" t="s">
        <v>705</v>
      </c>
      <c r="U333" s="27">
        <v>0</v>
      </c>
      <c r="V333" s="27">
        <f>ROUND(E333*U333,2)</f>
        <v>0</v>
      </c>
      <c r="W333" s="27"/>
      <c r="X333" s="18"/>
      <c r="Y333" s="18"/>
      <c r="Z333" s="18"/>
      <c r="AA333" s="18"/>
      <c r="AB333" s="18"/>
      <c r="AC333" s="18"/>
      <c r="AD333" s="18"/>
      <c r="AE333" s="18"/>
      <c r="AF333" s="18"/>
      <c r="AG333" s="18" t="s">
        <v>1306</v>
      </c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</row>
    <row r="334" spans="1:60" outlineLevel="1">
      <c r="A334" s="25"/>
      <c r="B334" s="26"/>
      <c r="C334" s="62" t="s">
        <v>2329</v>
      </c>
      <c r="D334" s="60"/>
      <c r="E334" s="61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18"/>
      <c r="Y334" s="18"/>
      <c r="Z334" s="18"/>
      <c r="AA334" s="18"/>
      <c r="AB334" s="18"/>
      <c r="AC334" s="18"/>
      <c r="AD334" s="18"/>
      <c r="AE334" s="18"/>
      <c r="AF334" s="18"/>
      <c r="AG334" s="18" t="s">
        <v>707</v>
      </c>
      <c r="AH334" s="18">
        <v>0</v>
      </c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</row>
    <row r="335" spans="1:60" outlineLevel="1">
      <c r="A335" s="25"/>
      <c r="B335" s="26"/>
      <c r="C335" s="62" t="s">
        <v>2330</v>
      </c>
      <c r="D335" s="60"/>
      <c r="E335" s="61">
        <v>0.18</v>
      </c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18"/>
      <c r="Y335" s="18"/>
      <c r="Z335" s="18"/>
      <c r="AA335" s="18"/>
      <c r="AB335" s="18"/>
      <c r="AC335" s="18"/>
      <c r="AD335" s="18"/>
      <c r="AE335" s="18"/>
      <c r="AF335" s="18"/>
      <c r="AG335" s="18" t="s">
        <v>707</v>
      </c>
      <c r="AH335" s="18">
        <v>0</v>
      </c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</row>
    <row r="336" spans="1:60" ht="22.5" outlineLevel="1">
      <c r="A336" s="38">
        <v>95</v>
      </c>
      <c r="B336" s="39" t="s">
        <v>1668</v>
      </c>
      <c r="C336" s="56" t="s">
        <v>1669</v>
      </c>
      <c r="D336" s="40" t="s">
        <v>730</v>
      </c>
      <c r="E336" s="41">
        <v>425.45</v>
      </c>
      <c r="F336" s="42"/>
      <c r="G336" s="43">
        <f>ROUND(E336*F336,2)</f>
        <v>0</v>
      </c>
      <c r="H336" s="42">
        <v>1031.01</v>
      </c>
      <c r="I336" s="43">
        <f>ROUND(E336*H336,2)</f>
        <v>438643.20000000001</v>
      </c>
      <c r="J336" s="42">
        <v>430.99</v>
      </c>
      <c r="K336" s="43">
        <f>ROUND(E336*J336,2)</f>
        <v>183364.7</v>
      </c>
      <c r="L336" s="43">
        <v>21</v>
      </c>
      <c r="M336" s="43">
        <f>G336*(1+L336/100)</f>
        <v>0</v>
      </c>
      <c r="N336" s="43">
        <v>1.0999999999999999E-2</v>
      </c>
      <c r="O336" s="43">
        <f>ROUND(E336*N336,2)</f>
        <v>4.68</v>
      </c>
      <c r="P336" s="43">
        <v>0</v>
      </c>
      <c r="Q336" s="43">
        <f>ROUND(E336*P336,2)</f>
        <v>0</v>
      </c>
      <c r="R336" s="43"/>
      <c r="S336" s="43" t="s">
        <v>1304</v>
      </c>
      <c r="T336" s="44" t="s">
        <v>1305</v>
      </c>
      <c r="U336" s="27">
        <v>0</v>
      </c>
      <c r="V336" s="27">
        <f>ROUND(E336*U336,2)</f>
        <v>0</v>
      </c>
      <c r="W336" s="27"/>
      <c r="X336" s="18"/>
      <c r="Y336" s="18"/>
      <c r="Z336" s="18"/>
      <c r="AA336" s="18"/>
      <c r="AB336" s="18"/>
      <c r="AC336" s="18"/>
      <c r="AD336" s="18"/>
      <c r="AE336" s="18"/>
      <c r="AF336" s="18"/>
      <c r="AG336" s="18" t="s">
        <v>1306</v>
      </c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</row>
    <row r="337" spans="1:60" outlineLevel="1">
      <c r="A337" s="25"/>
      <c r="B337" s="26"/>
      <c r="C337" s="177" t="s">
        <v>1670</v>
      </c>
      <c r="D337" s="178"/>
      <c r="E337" s="178"/>
      <c r="F337" s="178"/>
      <c r="G337" s="178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18"/>
      <c r="Y337" s="18"/>
      <c r="Z337" s="18"/>
      <c r="AA337" s="18"/>
      <c r="AB337" s="18"/>
      <c r="AC337" s="18"/>
      <c r="AD337" s="18"/>
      <c r="AE337" s="18"/>
      <c r="AF337" s="18"/>
      <c r="AG337" s="18" t="s">
        <v>1310</v>
      </c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</row>
    <row r="338" spans="1:60" outlineLevel="1">
      <c r="A338" s="25"/>
      <c r="B338" s="26"/>
      <c r="C338" s="62" t="s">
        <v>2331</v>
      </c>
      <c r="D338" s="60"/>
      <c r="E338" s="61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18"/>
      <c r="Y338" s="18"/>
      <c r="Z338" s="18"/>
      <c r="AA338" s="18"/>
      <c r="AB338" s="18"/>
      <c r="AC338" s="18"/>
      <c r="AD338" s="18"/>
      <c r="AE338" s="18"/>
      <c r="AF338" s="18"/>
      <c r="AG338" s="18" t="s">
        <v>707</v>
      </c>
      <c r="AH338" s="18">
        <v>0</v>
      </c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</row>
    <row r="339" spans="1:60" outlineLevel="1">
      <c r="A339" s="25"/>
      <c r="B339" s="26"/>
      <c r="C339" s="62" t="s">
        <v>2332</v>
      </c>
      <c r="D339" s="60"/>
      <c r="E339" s="61">
        <v>425.45</v>
      </c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18"/>
      <c r="Y339" s="18"/>
      <c r="Z339" s="18"/>
      <c r="AA339" s="18"/>
      <c r="AB339" s="18"/>
      <c r="AC339" s="18"/>
      <c r="AD339" s="18"/>
      <c r="AE339" s="18"/>
      <c r="AF339" s="18"/>
      <c r="AG339" s="18" t="s">
        <v>707</v>
      </c>
      <c r="AH339" s="18">
        <v>0</v>
      </c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</row>
    <row r="340" spans="1:60" outlineLevel="1">
      <c r="A340" s="38">
        <v>96</v>
      </c>
      <c r="B340" s="39" t="s">
        <v>1672</v>
      </c>
      <c r="C340" s="56" t="s">
        <v>1673</v>
      </c>
      <c r="D340" s="40" t="s">
        <v>703</v>
      </c>
      <c r="E340" s="41">
        <v>8.2620000000000005</v>
      </c>
      <c r="F340" s="42"/>
      <c r="G340" s="43">
        <f>ROUND(E340*F340,2)</f>
        <v>0</v>
      </c>
      <c r="H340" s="42">
        <v>2310.11</v>
      </c>
      <c r="I340" s="43">
        <f>ROUND(E340*H340,2)</f>
        <v>19086.13</v>
      </c>
      <c r="J340" s="42">
        <v>549.89</v>
      </c>
      <c r="K340" s="43">
        <f>ROUND(E340*J340,2)</f>
        <v>4543.1899999999996</v>
      </c>
      <c r="L340" s="43">
        <v>21</v>
      </c>
      <c r="M340" s="43">
        <f>G340*(1+L340/100)</f>
        <v>0</v>
      </c>
      <c r="N340" s="43">
        <v>2.5251100000000002</v>
      </c>
      <c r="O340" s="43">
        <f>ROUND(E340*N340,2)</f>
        <v>20.86</v>
      </c>
      <c r="P340" s="43">
        <v>0</v>
      </c>
      <c r="Q340" s="43">
        <f>ROUND(E340*P340,2)</f>
        <v>0</v>
      </c>
      <c r="R340" s="43"/>
      <c r="S340" s="43" t="s">
        <v>704</v>
      </c>
      <c r="T340" s="44" t="s">
        <v>705</v>
      </c>
      <c r="U340" s="27">
        <v>0</v>
      </c>
      <c r="V340" s="27">
        <f>ROUND(E340*U340,2)</f>
        <v>0</v>
      </c>
      <c r="W340" s="27"/>
      <c r="X340" s="18"/>
      <c r="Y340" s="18"/>
      <c r="Z340" s="18"/>
      <c r="AA340" s="18"/>
      <c r="AB340" s="18"/>
      <c r="AC340" s="18"/>
      <c r="AD340" s="18"/>
      <c r="AE340" s="18"/>
      <c r="AF340" s="18"/>
      <c r="AG340" s="18" t="s">
        <v>1306</v>
      </c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</row>
    <row r="341" spans="1:60" outlineLevel="1">
      <c r="A341" s="25"/>
      <c r="B341" s="26"/>
      <c r="C341" s="62" t="s">
        <v>1674</v>
      </c>
      <c r="D341" s="60"/>
      <c r="E341" s="61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18"/>
      <c r="Y341" s="18"/>
      <c r="Z341" s="18"/>
      <c r="AA341" s="18"/>
      <c r="AB341" s="18"/>
      <c r="AC341" s="18"/>
      <c r="AD341" s="18"/>
      <c r="AE341" s="18"/>
      <c r="AF341" s="18"/>
      <c r="AG341" s="18" t="s">
        <v>707</v>
      </c>
      <c r="AH341" s="18">
        <v>0</v>
      </c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</row>
    <row r="342" spans="1:60" outlineLevel="1">
      <c r="A342" s="25"/>
      <c r="B342" s="26"/>
      <c r="C342" s="62" t="s">
        <v>2333</v>
      </c>
      <c r="D342" s="60"/>
      <c r="E342" s="61">
        <v>5.5</v>
      </c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18"/>
      <c r="Y342" s="18"/>
      <c r="Z342" s="18"/>
      <c r="AA342" s="18"/>
      <c r="AB342" s="18"/>
      <c r="AC342" s="18"/>
      <c r="AD342" s="18"/>
      <c r="AE342" s="18"/>
      <c r="AF342" s="18"/>
      <c r="AG342" s="18" t="s">
        <v>707</v>
      </c>
      <c r="AH342" s="18">
        <v>0</v>
      </c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</row>
    <row r="343" spans="1:60" outlineLevel="1">
      <c r="A343" s="25"/>
      <c r="B343" s="26"/>
      <c r="C343" s="62" t="s">
        <v>2334</v>
      </c>
      <c r="D343" s="60"/>
      <c r="E343" s="61">
        <v>1.07</v>
      </c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18"/>
      <c r="Y343" s="18"/>
      <c r="Z343" s="18"/>
      <c r="AA343" s="18"/>
      <c r="AB343" s="18"/>
      <c r="AC343" s="18"/>
      <c r="AD343" s="18"/>
      <c r="AE343" s="18"/>
      <c r="AF343" s="18"/>
      <c r="AG343" s="18" t="s">
        <v>707</v>
      </c>
      <c r="AH343" s="18">
        <v>0</v>
      </c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</row>
    <row r="344" spans="1:60" outlineLevel="1">
      <c r="A344" s="25"/>
      <c r="B344" s="26"/>
      <c r="C344" s="62" t="s">
        <v>2335</v>
      </c>
      <c r="D344" s="60"/>
      <c r="E344" s="61">
        <v>0.77</v>
      </c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18"/>
      <c r="Y344" s="18"/>
      <c r="Z344" s="18"/>
      <c r="AA344" s="18"/>
      <c r="AB344" s="18"/>
      <c r="AC344" s="18"/>
      <c r="AD344" s="18"/>
      <c r="AE344" s="18"/>
      <c r="AF344" s="18"/>
      <c r="AG344" s="18" t="s">
        <v>707</v>
      </c>
      <c r="AH344" s="18">
        <v>0</v>
      </c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</row>
    <row r="345" spans="1:60" outlineLevel="1">
      <c r="A345" s="25"/>
      <c r="B345" s="26"/>
      <c r="C345" s="62" t="s">
        <v>2336</v>
      </c>
      <c r="D345" s="60"/>
      <c r="E345" s="61">
        <v>0.92</v>
      </c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18"/>
      <c r="Y345" s="18"/>
      <c r="Z345" s="18"/>
      <c r="AA345" s="18"/>
      <c r="AB345" s="18"/>
      <c r="AC345" s="18"/>
      <c r="AD345" s="18"/>
      <c r="AE345" s="18"/>
      <c r="AF345" s="18"/>
      <c r="AG345" s="18" t="s">
        <v>707</v>
      </c>
      <c r="AH345" s="18">
        <v>0</v>
      </c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</row>
    <row r="346" spans="1:60" outlineLevel="1">
      <c r="A346" s="38">
        <v>97</v>
      </c>
      <c r="B346" s="39" t="s">
        <v>1678</v>
      </c>
      <c r="C346" s="56" t="s">
        <v>1679</v>
      </c>
      <c r="D346" s="40" t="s">
        <v>730</v>
      </c>
      <c r="E346" s="41">
        <v>121.758</v>
      </c>
      <c r="F346" s="42"/>
      <c r="G346" s="43">
        <f>ROUND(E346*F346,2)</f>
        <v>0</v>
      </c>
      <c r="H346" s="42">
        <v>94</v>
      </c>
      <c r="I346" s="43">
        <f>ROUND(E346*H346,2)</f>
        <v>11445.25</v>
      </c>
      <c r="J346" s="42">
        <v>273.5</v>
      </c>
      <c r="K346" s="43">
        <f>ROUND(E346*J346,2)</f>
        <v>33300.81</v>
      </c>
      <c r="L346" s="43">
        <v>21</v>
      </c>
      <c r="M346" s="43">
        <f>G346*(1+L346/100)</f>
        <v>0</v>
      </c>
      <c r="N346" s="43">
        <v>7.8200000000000006E-3</v>
      </c>
      <c r="O346" s="43">
        <f>ROUND(E346*N346,2)</f>
        <v>0.95</v>
      </c>
      <c r="P346" s="43">
        <v>0</v>
      </c>
      <c r="Q346" s="43">
        <f>ROUND(E346*P346,2)</f>
        <v>0</v>
      </c>
      <c r="R346" s="43"/>
      <c r="S346" s="43" t="s">
        <v>704</v>
      </c>
      <c r="T346" s="44" t="s">
        <v>705</v>
      </c>
      <c r="U346" s="27">
        <v>0</v>
      </c>
      <c r="V346" s="27">
        <f>ROUND(E346*U346,2)</f>
        <v>0</v>
      </c>
      <c r="W346" s="27"/>
      <c r="X346" s="18"/>
      <c r="Y346" s="18"/>
      <c r="Z346" s="18"/>
      <c r="AA346" s="18"/>
      <c r="AB346" s="18"/>
      <c r="AC346" s="18"/>
      <c r="AD346" s="18"/>
      <c r="AE346" s="18"/>
      <c r="AF346" s="18"/>
      <c r="AG346" s="18" t="s">
        <v>1306</v>
      </c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</row>
    <row r="347" spans="1:60" outlineLevel="1">
      <c r="A347" s="25"/>
      <c r="B347" s="26"/>
      <c r="C347" s="62" t="s">
        <v>1680</v>
      </c>
      <c r="D347" s="60"/>
      <c r="E347" s="61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18"/>
      <c r="Y347" s="18"/>
      <c r="Z347" s="18"/>
      <c r="AA347" s="18"/>
      <c r="AB347" s="18"/>
      <c r="AC347" s="18"/>
      <c r="AD347" s="18"/>
      <c r="AE347" s="18"/>
      <c r="AF347" s="18"/>
      <c r="AG347" s="18" t="s">
        <v>707</v>
      </c>
      <c r="AH347" s="18">
        <v>0</v>
      </c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</row>
    <row r="348" spans="1:60" outlineLevel="1">
      <c r="A348" s="25"/>
      <c r="B348" s="26"/>
      <c r="C348" s="62" t="s">
        <v>2337</v>
      </c>
      <c r="D348" s="60"/>
      <c r="E348" s="61">
        <v>80.42</v>
      </c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18"/>
      <c r="Y348" s="18"/>
      <c r="Z348" s="18"/>
      <c r="AA348" s="18"/>
      <c r="AB348" s="18"/>
      <c r="AC348" s="18"/>
      <c r="AD348" s="18"/>
      <c r="AE348" s="18"/>
      <c r="AF348" s="18"/>
      <c r="AG348" s="18" t="s">
        <v>707</v>
      </c>
      <c r="AH348" s="18">
        <v>0</v>
      </c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</row>
    <row r="349" spans="1:60" outlineLevel="1">
      <c r="A349" s="25"/>
      <c r="B349" s="26"/>
      <c r="C349" s="62" t="s">
        <v>2338</v>
      </c>
      <c r="D349" s="60"/>
      <c r="E349" s="61">
        <v>21.52</v>
      </c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18"/>
      <c r="Y349" s="18"/>
      <c r="Z349" s="18"/>
      <c r="AA349" s="18"/>
      <c r="AB349" s="18"/>
      <c r="AC349" s="18"/>
      <c r="AD349" s="18"/>
      <c r="AE349" s="18"/>
      <c r="AF349" s="18"/>
      <c r="AG349" s="18" t="s">
        <v>707</v>
      </c>
      <c r="AH349" s="18">
        <v>0</v>
      </c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</row>
    <row r="350" spans="1:60" outlineLevel="1">
      <c r="A350" s="25"/>
      <c r="B350" s="26"/>
      <c r="C350" s="62" t="s">
        <v>2339</v>
      </c>
      <c r="D350" s="60"/>
      <c r="E350" s="61">
        <v>10.46</v>
      </c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18"/>
      <c r="Y350" s="18"/>
      <c r="Z350" s="18"/>
      <c r="AA350" s="18"/>
      <c r="AB350" s="18"/>
      <c r="AC350" s="18"/>
      <c r="AD350" s="18"/>
      <c r="AE350" s="18"/>
      <c r="AF350" s="18"/>
      <c r="AG350" s="18" t="s">
        <v>707</v>
      </c>
      <c r="AH350" s="18">
        <v>0</v>
      </c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</row>
    <row r="351" spans="1:60" outlineLevel="1">
      <c r="A351" s="25"/>
      <c r="B351" s="26"/>
      <c r="C351" s="62" t="s">
        <v>2340</v>
      </c>
      <c r="D351" s="60"/>
      <c r="E351" s="61">
        <v>9.36</v>
      </c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18"/>
      <c r="Y351" s="18"/>
      <c r="Z351" s="18"/>
      <c r="AA351" s="18"/>
      <c r="AB351" s="18"/>
      <c r="AC351" s="18"/>
      <c r="AD351" s="18"/>
      <c r="AE351" s="18"/>
      <c r="AF351" s="18"/>
      <c r="AG351" s="18" t="s">
        <v>707</v>
      </c>
      <c r="AH351" s="18">
        <v>0</v>
      </c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</row>
    <row r="352" spans="1:60" outlineLevel="1">
      <c r="A352" s="38">
        <v>98</v>
      </c>
      <c r="B352" s="39" t="s">
        <v>1684</v>
      </c>
      <c r="C352" s="56" t="s">
        <v>1685</v>
      </c>
      <c r="D352" s="40" t="s">
        <v>730</v>
      </c>
      <c r="E352" s="41">
        <v>121.758</v>
      </c>
      <c r="F352" s="42"/>
      <c r="G352" s="43">
        <f>ROUND(E352*F352,2)</f>
        <v>0</v>
      </c>
      <c r="H352" s="42">
        <v>0</v>
      </c>
      <c r="I352" s="43">
        <f>ROUND(E352*H352,2)</f>
        <v>0</v>
      </c>
      <c r="J352" s="42">
        <v>83.3</v>
      </c>
      <c r="K352" s="43">
        <f>ROUND(E352*J352,2)</f>
        <v>10142.44</v>
      </c>
      <c r="L352" s="43">
        <v>21</v>
      </c>
      <c r="M352" s="43">
        <f>G352*(1+L352/100)</f>
        <v>0</v>
      </c>
      <c r="N352" s="43">
        <v>0</v>
      </c>
      <c r="O352" s="43">
        <f>ROUND(E352*N352,2)</f>
        <v>0</v>
      </c>
      <c r="P352" s="43">
        <v>0</v>
      </c>
      <c r="Q352" s="43">
        <f>ROUND(E352*P352,2)</f>
        <v>0</v>
      </c>
      <c r="R352" s="43"/>
      <c r="S352" s="43" t="s">
        <v>704</v>
      </c>
      <c r="T352" s="44" t="s">
        <v>705</v>
      </c>
      <c r="U352" s="27">
        <v>0</v>
      </c>
      <c r="V352" s="27">
        <f>ROUND(E352*U352,2)</f>
        <v>0</v>
      </c>
      <c r="W352" s="27"/>
      <c r="X352" s="18"/>
      <c r="Y352" s="18"/>
      <c r="Z352" s="18"/>
      <c r="AA352" s="18"/>
      <c r="AB352" s="18"/>
      <c r="AC352" s="18"/>
      <c r="AD352" s="18"/>
      <c r="AE352" s="18"/>
      <c r="AF352" s="18"/>
      <c r="AG352" s="18" t="s">
        <v>1306</v>
      </c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</row>
    <row r="353" spans="1:60" outlineLevel="1">
      <c r="A353" s="25"/>
      <c r="B353" s="26"/>
      <c r="C353" s="62" t="s">
        <v>2341</v>
      </c>
      <c r="D353" s="60"/>
      <c r="E353" s="61">
        <v>121.76</v>
      </c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18"/>
      <c r="Y353" s="18"/>
      <c r="Z353" s="18"/>
      <c r="AA353" s="18"/>
      <c r="AB353" s="18"/>
      <c r="AC353" s="18"/>
      <c r="AD353" s="18"/>
      <c r="AE353" s="18"/>
      <c r="AF353" s="18"/>
      <c r="AG353" s="18" t="s">
        <v>707</v>
      </c>
      <c r="AH353" s="18">
        <v>0</v>
      </c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</row>
    <row r="354" spans="1:60" outlineLevel="1">
      <c r="A354" s="38">
        <v>99</v>
      </c>
      <c r="B354" s="39" t="s">
        <v>1687</v>
      </c>
      <c r="C354" s="56" t="s">
        <v>1688</v>
      </c>
      <c r="D354" s="40" t="s">
        <v>748</v>
      </c>
      <c r="E354" s="41">
        <v>0.66569999999999996</v>
      </c>
      <c r="F354" s="42"/>
      <c r="G354" s="43">
        <f>ROUND(E354*F354,2)</f>
        <v>0</v>
      </c>
      <c r="H354" s="42">
        <v>22101.52</v>
      </c>
      <c r="I354" s="43">
        <f>ROUND(E354*H354,2)</f>
        <v>14712.98</v>
      </c>
      <c r="J354" s="42">
        <v>12288.48</v>
      </c>
      <c r="K354" s="43">
        <f>ROUND(E354*J354,2)</f>
        <v>8180.44</v>
      </c>
      <c r="L354" s="43">
        <v>21</v>
      </c>
      <c r="M354" s="43">
        <f>G354*(1+L354/100)</f>
        <v>0</v>
      </c>
      <c r="N354" s="43">
        <v>1.0166500000000001</v>
      </c>
      <c r="O354" s="43">
        <f>ROUND(E354*N354,2)</f>
        <v>0.68</v>
      </c>
      <c r="P354" s="43">
        <v>0</v>
      </c>
      <c r="Q354" s="43">
        <f>ROUND(E354*P354,2)</f>
        <v>0</v>
      </c>
      <c r="R354" s="43"/>
      <c r="S354" s="43" t="s">
        <v>704</v>
      </c>
      <c r="T354" s="44" t="s">
        <v>705</v>
      </c>
      <c r="U354" s="27">
        <v>0</v>
      </c>
      <c r="V354" s="27">
        <f>ROUND(E354*U354,2)</f>
        <v>0</v>
      </c>
      <c r="W354" s="27"/>
      <c r="X354" s="18"/>
      <c r="Y354" s="18"/>
      <c r="Z354" s="18"/>
      <c r="AA354" s="18"/>
      <c r="AB354" s="18"/>
      <c r="AC354" s="18"/>
      <c r="AD354" s="18"/>
      <c r="AE354" s="18"/>
      <c r="AF354" s="18"/>
      <c r="AG354" s="18" t="s">
        <v>1306</v>
      </c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</row>
    <row r="355" spans="1:60" outlineLevel="1">
      <c r="A355" s="25"/>
      <c r="B355" s="26"/>
      <c r="C355" s="62" t="s">
        <v>2342</v>
      </c>
      <c r="D355" s="60"/>
      <c r="E355" s="61">
        <v>0.67</v>
      </c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18"/>
      <c r="Y355" s="18"/>
      <c r="Z355" s="18"/>
      <c r="AA355" s="18"/>
      <c r="AB355" s="18"/>
      <c r="AC355" s="18"/>
      <c r="AD355" s="18"/>
      <c r="AE355" s="18"/>
      <c r="AF355" s="18"/>
      <c r="AG355" s="18" t="s">
        <v>707</v>
      </c>
      <c r="AH355" s="18">
        <v>0</v>
      </c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</row>
    <row r="356" spans="1:60" outlineLevel="1">
      <c r="A356" s="38">
        <v>100</v>
      </c>
      <c r="B356" s="39" t="s">
        <v>1690</v>
      </c>
      <c r="C356" s="56" t="s">
        <v>1691</v>
      </c>
      <c r="D356" s="40" t="s">
        <v>1659</v>
      </c>
      <c r="E356" s="41">
        <v>21</v>
      </c>
      <c r="F356" s="42"/>
      <c r="G356" s="43">
        <f>ROUND(E356*F356,2)</f>
        <v>0</v>
      </c>
      <c r="H356" s="42">
        <v>0</v>
      </c>
      <c r="I356" s="43">
        <f>ROUND(E356*H356,2)</f>
        <v>0</v>
      </c>
      <c r="J356" s="42">
        <v>9225</v>
      </c>
      <c r="K356" s="43">
        <f>ROUND(E356*J356,2)</f>
        <v>193725</v>
      </c>
      <c r="L356" s="43">
        <v>21</v>
      </c>
      <c r="M356" s="43">
        <f>G356*(1+L356/100)</f>
        <v>0</v>
      </c>
      <c r="N356" s="43">
        <v>3.8E-3</v>
      </c>
      <c r="O356" s="43">
        <f>ROUND(E356*N356,2)</f>
        <v>0.08</v>
      </c>
      <c r="P356" s="43">
        <v>0</v>
      </c>
      <c r="Q356" s="43">
        <f>ROUND(E356*P356,2)</f>
        <v>0</v>
      </c>
      <c r="R356" s="43"/>
      <c r="S356" s="43" t="s">
        <v>1304</v>
      </c>
      <c r="T356" s="44" t="s">
        <v>1305</v>
      </c>
      <c r="U356" s="27">
        <v>0</v>
      </c>
      <c r="V356" s="27">
        <f>ROUND(E356*U356,2)</f>
        <v>0</v>
      </c>
      <c r="W356" s="27"/>
      <c r="X356" s="18"/>
      <c r="Y356" s="18"/>
      <c r="Z356" s="18"/>
      <c r="AA356" s="18"/>
      <c r="AB356" s="18"/>
      <c r="AC356" s="18"/>
      <c r="AD356" s="18"/>
      <c r="AE356" s="18"/>
      <c r="AF356" s="18"/>
      <c r="AG356" s="18" t="s">
        <v>1306</v>
      </c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</row>
    <row r="357" spans="1:60" outlineLevel="1">
      <c r="A357" s="25"/>
      <c r="B357" s="26"/>
      <c r="C357" s="62" t="s">
        <v>1692</v>
      </c>
      <c r="D357" s="60"/>
      <c r="E357" s="61">
        <v>21</v>
      </c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18"/>
      <c r="Y357" s="18"/>
      <c r="Z357" s="18"/>
      <c r="AA357" s="18"/>
      <c r="AB357" s="18"/>
      <c r="AC357" s="18"/>
      <c r="AD357" s="18"/>
      <c r="AE357" s="18"/>
      <c r="AF357" s="18"/>
      <c r="AG357" s="18" t="s">
        <v>707</v>
      </c>
      <c r="AH357" s="18">
        <v>0</v>
      </c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</row>
    <row r="358" spans="1:60" outlineLevel="1">
      <c r="A358" s="38">
        <v>101</v>
      </c>
      <c r="B358" s="39" t="s">
        <v>485</v>
      </c>
      <c r="C358" s="56" t="s">
        <v>486</v>
      </c>
      <c r="D358" s="40" t="s">
        <v>748</v>
      </c>
      <c r="E358" s="41">
        <v>0.19869999999999999</v>
      </c>
      <c r="F358" s="42"/>
      <c r="G358" s="43">
        <f>ROUND(E358*F358,2)</f>
        <v>0</v>
      </c>
      <c r="H358" s="42">
        <v>18860</v>
      </c>
      <c r="I358" s="43">
        <f>ROUND(E358*H358,2)</f>
        <v>3747.48</v>
      </c>
      <c r="J358" s="42">
        <v>0</v>
      </c>
      <c r="K358" s="43">
        <f>ROUND(E358*J358,2)</f>
        <v>0</v>
      </c>
      <c r="L358" s="43">
        <v>21</v>
      </c>
      <c r="M358" s="43">
        <f>G358*(1+L358/100)</f>
        <v>0</v>
      </c>
      <c r="N358" s="43">
        <v>1</v>
      </c>
      <c r="O358" s="43">
        <f>ROUND(E358*N358,2)</f>
        <v>0.2</v>
      </c>
      <c r="P358" s="43">
        <v>0</v>
      </c>
      <c r="Q358" s="43">
        <f>ROUND(E358*P358,2)</f>
        <v>0</v>
      </c>
      <c r="R358" s="43" t="s">
        <v>487</v>
      </c>
      <c r="S358" s="43" t="s">
        <v>704</v>
      </c>
      <c r="T358" s="44" t="s">
        <v>705</v>
      </c>
      <c r="U358" s="27">
        <v>0</v>
      </c>
      <c r="V358" s="27">
        <f>ROUND(E358*U358,2)</f>
        <v>0</v>
      </c>
      <c r="W358" s="27"/>
      <c r="X358" s="18"/>
      <c r="Y358" s="18"/>
      <c r="Z358" s="18"/>
      <c r="AA358" s="18"/>
      <c r="AB358" s="18"/>
      <c r="AC358" s="18"/>
      <c r="AD358" s="18"/>
      <c r="AE358" s="18"/>
      <c r="AF358" s="18"/>
      <c r="AG358" s="18" t="s">
        <v>1511</v>
      </c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</row>
    <row r="359" spans="1:60" outlineLevel="1">
      <c r="A359" s="25"/>
      <c r="B359" s="26"/>
      <c r="C359" s="62" t="s">
        <v>2329</v>
      </c>
      <c r="D359" s="60"/>
      <c r="E359" s="61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18"/>
      <c r="Y359" s="18"/>
      <c r="Z359" s="18"/>
      <c r="AA359" s="18"/>
      <c r="AB359" s="18"/>
      <c r="AC359" s="18"/>
      <c r="AD359" s="18"/>
      <c r="AE359" s="18"/>
      <c r="AF359" s="18"/>
      <c r="AG359" s="18" t="s">
        <v>707</v>
      </c>
      <c r="AH359" s="18">
        <v>0</v>
      </c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</row>
    <row r="360" spans="1:60" outlineLevel="1">
      <c r="A360" s="25"/>
      <c r="B360" s="26"/>
      <c r="C360" s="62" t="s">
        <v>2343</v>
      </c>
      <c r="D360" s="60"/>
      <c r="E360" s="61">
        <v>0.2</v>
      </c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18"/>
      <c r="Y360" s="18"/>
      <c r="Z360" s="18"/>
      <c r="AA360" s="18"/>
      <c r="AB360" s="18"/>
      <c r="AC360" s="18"/>
      <c r="AD360" s="18"/>
      <c r="AE360" s="18"/>
      <c r="AF360" s="18"/>
      <c r="AG360" s="18" t="s">
        <v>707</v>
      </c>
      <c r="AH360" s="18">
        <v>0</v>
      </c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</row>
    <row r="361" spans="1:60" outlineLevel="1">
      <c r="A361" s="38">
        <v>102</v>
      </c>
      <c r="B361" s="39" t="s">
        <v>2344</v>
      </c>
      <c r="C361" s="56" t="s">
        <v>2345</v>
      </c>
      <c r="D361" s="40" t="s">
        <v>1659</v>
      </c>
      <c r="E361" s="41">
        <v>117</v>
      </c>
      <c r="F361" s="42"/>
      <c r="G361" s="43">
        <f>ROUND(E361*F361,2)</f>
        <v>0</v>
      </c>
      <c r="H361" s="42">
        <v>1530.61</v>
      </c>
      <c r="I361" s="43">
        <f>ROUND(E361*H361,2)</f>
        <v>179081.37</v>
      </c>
      <c r="J361" s="42">
        <v>0</v>
      </c>
      <c r="K361" s="43">
        <f>ROUND(E361*J361,2)</f>
        <v>0</v>
      </c>
      <c r="L361" s="43">
        <v>21</v>
      </c>
      <c r="M361" s="43">
        <f>G361*(1+L361/100)</f>
        <v>0</v>
      </c>
      <c r="N361" s="43">
        <v>0.41299999999999998</v>
      </c>
      <c r="O361" s="43">
        <f>ROUND(E361*N361,2)</f>
        <v>48.32</v>
      </c>
      <c r="P361" s="43">
        <v>0</v>
      </c>
      <c r="Q361" s="43">
        <f>ROUND(E361*P361,2)</f>
        <v>0</v>
      </c>
      <c r="R361" s="43"/>
      <c r="S361" s="43" t="s">
        <v>1304</v>
      </c>
      <c r="T361" s="44" t="s">
        <v>1305</v>
      </c>
      <c r="U361" s="27">
        <v>0</v>
      </c>
      <c r="V361" s="27">
        <f>ROUND(E361*U361,2)</f>
        <v>0</v>
      </c>
      <c r="W361" s="27"/>
      <c r="X361" s="18"/>
      <c r="Y361" s="18"/>
      <c r="Z361" s="18"/>
      <c r="AA361" s="18"/>
      <c r="AB361" s="18"/>
      <c r="AC361" s="18"/>
      <c r="AD361" s="18"/>
      <c r="AE361" s="18"/>
      <c r="AF361" s="18"/>
      <c r="AG361" s="18" t="s">
        <v>1511</v>
      </c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</row>
    <row r="362" spans="1:60" outlineLevel="1">
      <c r="A362" s="25"/>
      <c r="B362" s="26"/>
      <c r="C362" s="62" t="s">
        <v>2346</v>
      </c>
      <c r="D362" s="60"/>
      <c r="E362" s="61">
        <v>117</v>
      </c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18"/>
      <c r="Y362" s="18"/>
      <c r="Z362" s="18"/>
      <c r="AA362" s="18"/>
      <c r="AB362" s="18"/>
      <c r="AC362" s="18"/>
      <c r="AD362" s="18"/>
      <c r="AE362" s="18"/>
      <c r="AF362" s="18"/>
      <c r="AG362" s="18" t="s">
        <v>707</v>
      </c>
      <c r="AH362" s="18">
        <v>0</v>
      </c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</row>
    <row r="363" spans="1:60" outlineLevel="1">
      <c r="A363" s="38">
        <v>103</v>
      </c>
      <c r="B363" s="39" t="s">
        <v>468</v>
      </c>
      <c r="C363" s="56" t="s">
        <v>2347</v>
      </c>
      <c r="D363" s="40" t="s">
        <v>1659</v>
      </c>
      <c r="E363" s="41">
        <v>136.5</v>
      </c>
      <c r="F363" s="42"/>
      <c r="G363" s="43">
        <f>ROUND(E363*F363,2)</f>
        <v>0</v>
      </c>
      <c r="H363" s="42">
        <v>1530.61</v>
      </c>
      <c r="I363" s="43">
        <f>ROUND(E363*H363,2)</f>
        <v>208928.27</v>
      </c>
      <c r="J363" s="42">
        <v>0</v>
      </c>
      <c r="K363" s="43">
        <f>ROUND(E363*J363,2)</f>
        <v>0</v>
      </c>
      <c r="L363" s="43">
        <v>21</v>
      </c>
      <c r="M363" s="43">
        <f>G363*(1+L363/100)</f>
        <v>0</v>
      </c>
      <c r="N363" s="43">
        <v>0.41299999999999998</v>
      </c>
      <c r="O363" s="43">
        <f>ROUND(E363*N363,2)</f>
        <v>56.37</v>
      </c>
      <c r="P363" s="43">
        <v>0</v>
      </c>
      <c r="Q363" s="43">
        <f>ROUND(E363*P363,2)</f>
        <v>0</v>
      </c>
      <c r="R363" s="43"/>
      <c r="S363" s="43" t="s">
        <v>1304</v>
      </c>
      <c r="T363" s="44" t="s">
        <v>1305</v>
      </c>
      <c r="U363" s="27">
        <v>0</v>
      </c>
      <c r="V363" s="27">
        <f>ROUND(E363*U363,2)</f>
        <v>0</v>
      </c>
      <c r="W363" s="27"/>
      <c r="X363" s="18"/>
      <c r="Y363" s="18"/>
      <c r="Z363" s="18"/>
      <c r="AA363" s="18"/>
      <c r="AB363" s="18"/>
      <c r="AC363" s="18"/>
      <c r="AD363" s="18"/>
      <c r="AE363" s="18"/>
      <c r="AF363" s="18"/>
      <c r="AG363" s="18" t="s">
        <v>1511</v>
      </c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</row>
    <row r="364" spans="1:60" outlineLevel="1">
      <c r="A364" s="25"/>
      <c r="B364" s="26"/>
      <c r="C364" s="62" t="s">
        <v>2348</v>
      </c>
      <c r="D364" s="60"/>
      <c r="E364" s="61">
        <v>136.5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18"/>
      <c r="Y364" s="18"/>
      <c r="Z364" s="18"/>
      <c r="AA364" s="18"/>
      <c r="AB364" s="18"/>
      <c r="AC364" s="18"/>
      <c r="AD364" s="18"/>
      <c r="AE364" s="18"/>
      <c r="AF364" s="18"/>
      <c r="AG364" s="18" t="s">
        <v>707</v>
      </c>
      <c r="AH364" s="18">
        <v>0</v>
      </c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</row>
    <row r="365" spans="1:60" outlineLevel="1">
      <c r="A365" s="38">
        <v>104</v>
      </c>
      <c r="B365" s="39" t="s">
        <v>470</v>
      </c>
      <c r="C365" s="56" t="s">
        <v>2349</v>
      </c>
      <c r="D365" s="40" t="s">
        <v>1659</v>
      </c>
      <c r="E365" s="41">
        <v>21.75</v>
      </c>
      <c r="F365" s="42"/>
      <c r="G365" s="43">
        <f>ROUND(E365*F365,2)</f>
        <v>0</v>
      </c>
      <c r="H365" s="42">
        <v>1530.61</v>
      </c>
      <c r="I365" s="43">
        <f>ROUND(E365*H365,2)</f>
        <v>33290.769999999997</v>
      </c>
      <c r="J365" s="42">
        <v>0</v>
      </c>
      <c r="K365" s="43">
        <f>ROUND(E365*J365,2)</f>
        <v>0</v>
      </c>
      <c r="L365" s="43">
        <v>21</v>
      </c>
      <c r="M365" s="43">
        <f>G365*(1+L365/100)</f>
        <v>0</v>
      </c>
      <c r="N365" s="43">
        <v>0.41299999999999998</v>
      </c>
      <c r="O365" s="43">
        <f>ROUND(E365*N365,2)</f>
        <v>8.98</v>
      </c>
      <c r="P365" s="43">
        <v>0</v>
      </c>
      <c r="Q365" s="43">
        <f>ROUND(E365*P365,2)</f>
        <v>0</v>
      </c>
      <c r="R365" s="43"/>
      <c r="S365" s="43" t="s">
        <v>1304</v>
      </c>
      <c r="T365" s="44" t="s">
        <v>1305</v>
      </c>
      <c r="U365" s="27">
        <v>0</v>
      </c>
      <c r="V365" s="27">
        <f>ROUND(E365*U365,2)</f>
        <v>0</v>
      </c>
      <c r="W365" s="27"/>
      <c r="X365" s="18"/>
      <c r="Y365" s="18"/>
      <c r="Z365" s="18"/>
      <c r="AA365" s="18"/>
      <c r="AB365" s="18"/>
      <c r="AC365" s="18"/>
      <c r="AD365" s="18"/>
      <c r="AE365" s="18"/>
      <c r="AF365" s="18"/>
      <c r="AG365" s="18" t="s">
        <v>1511</v>
      </c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</row>
    <row r="366" spans="1:60" outlineLevel="1">
      <c r="A366" s="25"/>
      <c r="B366" s="26"/>
      <c r="C366" s="62" t="s">
        <v>2350</v>
      </c>
      <c r="D366" s="60"/>
      <c r="E366" s="61">
        <v>21.75</v>
      </c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18"/>
      <c r="Y366" s="18"/>
      <c r="Z366" s="18"/>
      <c r="AA366" s="18"/>
      <c r="AB366" s="18"/>
      <c r="AC366" s="18"/>
      <c r="AD366" s="18"/>
      <c r="AE366" s="18"/>
      <c r="AF366" s="18"/>
      <c r="AG366" s="18" t="s">
        <v>707</v>
      </c>
      <c r="AH366" s="18">
        <v>0</v>
      </c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</row>
    <row r="367" spans="1:60" outlineLevel="1">
      <c r="A367" s="38">
        <v>105</v>
      </c>
      <c r="B367" s="39" t="s">
        <v>472</v>
      </c>
      <c r="C367" s="56" t="s">
        <v>2351</v>
      </c>
      <c r="D367" s="40" t="s">
        <v>1659</v>
      </c>
      <c r="E367" s="41">
        <v>7.25</v>
      </c>
      <c r="F367" s="42"/>
      <c r="G367" s="43">
        <f>ROUND(E367*F367,2)</f>
        <v>0</v>
      </c>
      <c r="H367" s="42">
        <v>1297.48</v>
      </c>
      <c r="I367" s="43">
        <f>ROUND(E367*H367,2)</f>
        <v>9406.73</v>
      </c>
      <c r="J367" s="42">
        <v>0</v>
      </c>
      <c r="K367" s="43">
        <f>ROUND(E367*J367,2)</f>
        <v>0</v>
      </c>
      <c r="L367" s="43">
        <v>21</v>
      </c>
      <c r="M367" s="43">
        <f>G367*(1+L367/100)</f>
        <v>0</v>
      </c>
      <c r="N367" s="43">
        <v>0.24099999999999999</v>
      </c>
      <c r="O367" s="43">
        <f>ROUND(E367*N367,2)</f>
        <v>1.75</v>
      </c>
      <c r="P367" s="43">
        <v>0</v>
      </c>
      <c r="Q367" s="43">
        <f>ROUND(E367*P367,2)</f>
        <v>0</v>
      </c>
      <c r="R367" s="43"/>
      <c r="S367" s="43" t="s">
        <v>1304</v>
      </c>
      <c r="T367" s="44" t="s">
        <v>1305</v>
      </c>
      <c r="U367" s="27">
        <v>0</v>
      </c>
      <c r="V367" s="27">
        <f>ROUND(E367*U367,2)</f>
        <v>0</v>
      </c>
      <c r="W367" s="27"/>
      <c r="X367" s="18"/>
      <c r="Y367" s="18"/>
      <c r="Z367" s="18"/>
      <c r="AA367" s="18"/>
      <c r="AB367" s="18"/>
      <c r="AC367" s="18"/>
      <c r="AD367" s="18"/>
      <c r="AE367" s="18"/>
      <c r="AF367" s="18"/>
      <c r="AG367" s="18" t="s">
        <v>1511</v>
      </c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</row>
    <row r="368" spans="1:60" outlineLevel="1">
      <c r="A368" s="25"/>
      <c r="B368" s="26"/>
      <c r="C368" s="62" t="s">
        <v>2352</v>
      </c>
      <c r="D368" s="60"/>
      <c r="E368" s="61">
        <v>7.25</v>
      </c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18"/>
      <c r="Y368" s="18"/>
      <c r="Z368" s="18"/>
      <c r="AA368" s="18"/>
      <c r="AB368" s="18"/>
      <c r="AC368" s="18"/>
      <c r="AD368" s="18"/>
      <c r="AE368" s="18"/>
      <c r="AF368" s="18"/>
      <c r="AG368" s="18" t="s">
        <v>707</v>
      </c>
      <c r="AH368" s="18">
        <v>0</v>
      </c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</row>
    <row r="369" spans="1:60" outlineLevel="1">
      <c r="A369" s="38">
        <v>106</v>
      </c>
      <c r="B369" s="39" t="s">
        <v>1175</v>
      </c>
      <c r="C369" s="56" t="s">
        <v>2353</v>
      </c>
      <c r="D369" s="40" t="s">
        <v>782</v>
      </c>
      <c r="E369" s="41">
        <v>93</v>
      </c>
      <c r="F369" s="42"/>
      <c r="G369" s="43">
        <f>ROUND(E369*F369,2)</f>
        <v>0</v>
      </c>
      <c r="H369" s="42">
        <v>571.28</v>
      </c>
      <c r="I369" s="43">
        <f>ROUND(E369*H369,2)</f>
        <v>53129.04</v>
      </c>
      <c r="J369" s="42">
        <v>0</v>
      </c>
      <c r="K369" s="43">
        <f>ROUND(E369*J369,2)</f>
        <v>0</v>
      </c>
      <c r="L369" s="43">
        <v>21</v>
      </c>
      <c r="M369" s="43">
        <f>G369*(1+L369/100)</f>
        <v>0</v>
      </c>
      <c r="N369" s="43">
        <v>0.16500000000000001</v>
      </c>
      <c r="O369" s="43">
        <f>ROUND(E369*N369,2)</f>
        <v>15.35</v>
      </c>
      <c r="P369" s="43">
        <v>0</v>
      </c>
      <c r="Q369" s="43">
        <f>ROUND(E369*P369,2)</f>
        <v>0</v>
      </c>
      <c r="R369" s="43"/>
      <c r="S369" s="43" t="s">
        <v>1304</v>
      </c>
      <c r="T369" s="44" t="s">
        <v>1305</v>
      </c>
      <c r="U369" s="27">
        <v>0</v>
      </c>
      <c r="V369" s="27">
        <f>ROUND(E369*U369,2)</f>
        <v>0</v>
      </c>
      <c r="W369" s="27"/>
      <c r="X369" s="18"/>
      <c r="Y369" s="18"/>
      <c r="Z369" s="18"/>
      <c r="AA369" s="18"/>
      <c r="AB369" s="18"/>
      <c r="AC369" s="18"/>
      <c r="AD369" s="18"/>
      <c r="AE369" s="18"/>
      <c r="AF369" s="18"/>
      <c r="AG369" s="18" t="s">
        <v>1511</v>
      </c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</row>
    <row r="370" spans="1:60" outlineLevel="1">
      <c r="A370" s="25"/>
      <c r="B370" s="26"/>
      <c r="C370" s="62" t="s">
        <v>130</v>
      </c>
      <c r="D370" s="60"/>
      <c r="E370" s="61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18"/>
      <c r="Y370" s="18"/>
      <c r="Z370" s="18"/>
      <c r="AA370" s="18"/>
      <c r="AB370" s="18"/>
      <c r="AC370" s="18"/>
      <c r="AD370" s="18"/>
      <c r="AE370" s="18"/>
      <c r="AF370" s="18"/>
      <c r="AG370" s="18" t="s">
        <v>707</v>
      </c>
      <c r="AH370" s="18">
        <v>0</v>
      </c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</row>
    <row r="371" spans="1:60" outlineLevel="1">
      <c r="A371" s="25"/>
      <c r="B371" s="26"/>
      <c r="C371" s="62" t="s">
        <v>131</v>
      </c>
      <c r="D371" s="60"/>
      <c r="E371" s="61">
        <v>93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18"/>
      <c r="Y371" s="18"/>
      <c r="Z371" s="18"/>
      <c r="AA371" s="18"/>
      <c r="AB371" s="18"/>
      <c r="AC371" s="18"/>
      <c r="AD371" s="18"/>
      <c r="AE371" s="18"/>
      <c r="AF371" s="18"/>
      <c r="AG371" s="18" t="s">
        <v>707</v>
      </c>
      <c r="AH371" s="18">
        <v>0</v>
      </c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</row>
    <row r="372" spans="1:60" outlineLevel="1">
      <c r="A372" s="38">
        <v>107</v>
      </c>
      <c r="B372" s="39" t="s">
        <v>2354</v>
      </c>
      <c r="C372" s="56" t="s">
        <v>2355</v>
      </c>
      <c r="D372" s="40" t="s">
        <v>782</v>
      </c>
      <c r="E372" s="41">
        <v>4</v>
      </c>
      <c r="F372" s="42"/>
      <c r="G372" s="43">
        <f>ROUND(E372*F372,2)</f>
        <v>0</v>
      </c>
      <c r="H372" s="42">
        <v>53560</v>
      </c>
      <c r="I372" s="43">
        <f>ROUND(E372*H372,2)</f>
        <v>214240</v>
      </c>
      <c r="J372" s="42">
        <v>0</v>
      </c>
      <c r="K372" s="43">
        <f>ROUND(E372*J372,2)</f>
        <v>0</v>
      </c>
      <c r="L372" s="43">
        <v>21</v>
      </c>
      <c r="M372" s="43">
        <f>G372*(1+L372/100)</f>
        <v>0</v>
      </c>
      <c r="N372" s="43">
        <v>8.0343999999999998</v>
      </c>
      <c r="O372" s="43">
        <f>ROUND(E372*N372,2)</f>
        <v>32.14</v>
      </c>
      <c r="P372" s="43">
        <v>0</v>
      </c>
      <c r="Q372" s="43">
        <f>ROUND(E372*P372,2)</f>
        <v>0</v>
      </c>
      <c r="R372" s="43"/>
      <c r="S372" s="43" t="s">
        <v>1304</v>
      </c>
      <c r="T372" s="44" t="s">
        <v>1305</v>
      </c>
      <c r="U372" s="27">
        <v>0</v>
      </c>
      <c r="V372" s="27">
        <f>ROUND(E372*U372,2)</f>
        <v>0</v>
      </c>
      <c r="W372" s="27"/>
      <c r="X372" s="18"/>
      <c r="Y372" s="18"/>
      <c r="Z372" s="18"/>
      <c r="AA372" s="18"/>
      <c r="AB372" s="18"/>
      <c r="AC372" s="18"/>
      <c r="AD372" s="18"/>
      <c r="AE372" s="18"/>
      <c r="AF372" s="18"/>
      <c r="AG372" s="18" t="s">
        <v>1511</v>
      </c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</row>
    <row r="373" spans="1:60" outlineLevel="1">
      <c r="A373" s="25"/>
      <c r="B373" s="26"/>
      <c r="C373" s="62" t="s">
        <v>2356</v>
      </c>
      <c r="D373" s="60"/>
      <c r="E373" s="61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18"/>
      <c r="Y373" s="18"/>
      <c r="Z373" s="18"/>
      <c r="AA373" s="18"/>
      <c r="AB373" s="18"/>
      <c r="AC373" s="18"/>
      <c r="AD373" s="18"/>
      <c r="AE373" s="18"/>
      <c r="AF373" s="18"/>
      <c r="AG373" s="18" t="s">
        <v>707</v>
      </c>
      <c r="AH373" s="18">
        <v>0</v>
      </c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</row>
    <row r="374" spans="1:60" outlineLevel="1">
      <c r="A374" s="25"/>
      <c r="B374" s="26"/>
      <c r="C374" s="62" t="s">
        <v>2357</v>
      </c>
      <c r="D374" s="60"/>
      <c r="E374" s="61">
        <v>4</v>
      </c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18"/>
      <c r="Y374" s="18"/>
      <c r="Z374" s="18"/>
      <c r="AA374" s="18"/>
      <c r="AB374" s="18"/>
      <c r="AC374" s="18"/>
      <c r="AD374" s="18"/>
      <c r="AE374" s="18"/>
      <c r="AF374" s="18"/>
      <c r="AG374" s="18" t="s">
        <v>707</v>
      </c>
      <c r="AH374" s="18">
        <v>0</v>
      </c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</row>
    <row r="375" spans="1:60" outlineLevel="1">
      <c r="A375" s="38">
        <v>108</v>
      </c>
      <c r="B375" s="39" t="s">
        <v>2358</v>
      </c>
      <c r="C375" s="56" t="s">
        <v>2359</v>
      </c>
      <c r="D375" s="40" t="s">
        <v>782</v>
      </c>
      <c r="E375" s="41">
        <v>1</v>
      </c>
      <c r="F375" s="42"/>
      <c r="G375" s="43">
        <f>ROUND(E375*F375,2)</f>
        <v>0</v>
      </c>
      <c r="H375" s="42">
        <v>58690</v>
      </c>
      <c r="I375" s="43">
        <f>ROUND(E375*H375,2)</f>
        <v>58690</v>
      </c>
      <c r="J375" s="42">
        <v>0</v>
      </c>
      <c r="K375" s="43">
        <f>ROUND(E375*J375,2)</f>
        <v>0</v>
      </c>
      <c r="L375" s="43">
        <v>21</v>
      </c>
      <c r="M375" s="43">
        <f>G375*(1+L375/100)</f>
        <v>0</v>
      </c>
      <c r="N375" s="43">
        <v>8.7653999999999996</v>
      </c>
      <c r="O375" s="43">
        <f>ROUND(E375*N375,2)</f>
        <v>8.77</v>
      </c>
      <c r="P375" s="43">
        <v>0</v>
      </c>
      <c r="Q375" s="43">
        <f>ROUND(E375*P375,2)</f>
        <v>0</v>
      </c>
      <c r="R375" s="43"/>
      <c r="S375" s="43" t="s">
        <v>1304</v>
      </c>
      <c r="T375" s="44" t="s">
        <v>1305</v>
      </c>
      <c r="U375" s="27">
        <v>0</v>
      </c>
      <c r="V375" s="27">
        <f>ROUND(E375*U375,2)</f>
        <v>0</v>
      </c>
      <c r="W375" s="27"/>
      <c r="X375" s="18"/>
      <c r="Y375" s="18"/>
      <c r="Z375" s="18"/>
      <c r="AA375" s="18"/>
      <c r="AB375" s="18"/>
      <c r="AC375" s="18"/>
      <c r="AD375" s="18"/>
      <c r="AE375" s="18"/>
      <c r="AF375" s="18"/>
      <c r="AG375" s="18" t="s">
        <v>1511</v>
      </c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</row>
    <row r="376" spans="1:60" outlineLevel="1">
      <c r="A376" s="25"/>
      <c r="B376" s="26"/>
      <c r="C376" s="62" t="s">
        <v>2356</v>
      </c>
      <c r="D376" s="60"/>
      <c r="E376" s="61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18"/>
      <c r="Y376" s="18"/>
      <c r="Z376" s="18"/>
      <c r="AA376" s="18"/>
      <c r="AB376" s="18"/>
      <c r="AC376" s="18"/>
      <c r="AD376" s="18"/>
      <c r="AE376" s="18"/>
      <c r="AF376" s="18"/>
      <c r="AG376" s="18" t="s">
        <v>707</v>
      </c>
      <c r="AH376" s="18">
        <v>0</v>
      </c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</row>
    <row r="377" spans="1:60" outlineLevel="1">
      <c r="A377" s="25"/>
      <c r="B377" s="26"/>
      <c r="C377" s="62" t="s">
        <v>2360</v>
      </c>
      <c r="D377" s="60"/>
      <c r="E377" s="61">
        <v>1</v>
      </c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18"/>
      <c r="Y377" s="18"/>
      <c r="Z377" s="18"/>
      <c r="AA377" s="18"/>
      <c r="AB377" s="18"/>
      <c r="AC377" s="18"/>
      <c r="AD377" s="18"/>
      <c r="AE377" s="18"/>
      <c r="AF377" s="18"/>
      <c r="AG377" s="18" t="s">
        <v>707</v>
      </c>
      <c r="AH377" s="18">
        <v>0</v>
      </c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</row>
    <row r="378" spans="1:60" outlineLevel="1">
      <c r="A378" s="38">
        <v>109</v>
      </c>
      <c r="B378" s="39" t="s">
        <v>2361</v>
      </c>
      <c r="C378" s="56" t="s">
        <v>2362</v>
      </c>
      <c r="D378" s="40" t="s">
        <v>782</v>
      </c>
      <c r="E378" s="41">
        <v>1</v>
      </c>
      <c r="F378" s="42"/>
      <c r="G378" s="43">
        <f>ROUND(E378*F378,2)</f>
        <v>0</v>
      </c>
      <c r="H378" s="42">
        <v>56370</v>
      </c>
      <c r="I378" s="43">
        <f>ROUND(E378*H378,2)</f>
        <v>56370</v>
      </c>
      <c r="J378" s="42">
        <v>0</v>
      </c>
      <c r="K378" s="43">
        <f>ROUND(E378*J378,2)</f>
        <v>0</v>
      </c>
      <c r="L378" s="43">
        <v>21</v>
      </c>
      <c r="M378" s="43">
        <f>G378*(1+L378/100)</f>
        <v>0</v>
      </c>
      <c r="N378" s="43">
        <v>8.4435000000000002</v>
      </c>
      <c r="O378" s="43">
        <f>ROUND(E378*N378,2)</f>
        <v>8.44</v>
      </c>
      <c r="P378" s="43">
        <v>0</v>
      </c>
      <c r="Q378" s="43">
        <f>ROUND(E378*P378,2)</f>
        <v>0</v>
      </c>
      <c r="R378" s="43"/>
      <c r="S378" s="43" t="s">
        <v>1304</v>
      </c>
      <c r="T378" s="44" t="s">
        <v>1305</v>
      </c>
      <c r="U378" s="27">
        <v>0</v>
      </c>
      <c r="V378" s="27">
        <f>ROUND(E378*U378,2)</f>
        <v>0</v>
      </c>
      <c r="W378" s="27"/>
      <c r="X378" s="18"/>
      <c r="Y378" s="18"/>
      <c r="Z378" s="18"/>
      <c r="AA378" s="18"/>
      <c r="AB378" s="18"/>
      <c r="AC378" s="18"/>
      <c r="AD378" s="18"/>
      <c r="AE378" s="18"/>
      <c r="AF378" s="18"/>
      <c r="AG378" s="18" t="s">
        <v>1511</v>
      </c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</row>
    <row r="379" spans="1:60" outlineLevel="1">
      <c r="A379" s="25"/>
      <c r="B379" s="26"/>
      <c r="C379" s="62" t="s">
        <v>2356</v>
      </c>
      <c r="D379" s="60"/>
      <c r="E379" s="61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18"/>
      <c r="Y379" s="18"/>
      <c r="Z379" s="18"/>
      <c r="AA379" s="18"/>
      <c r="AB379" s="18"/>
      <c r="AC379" s="18"/>
      <c r="AD379" s="18"/>
      <c r="AE379" s="18"/>
      <c r="AF379" s="18"/>
      <c r="AG379" s="18" t="s">
        <v>707</v>
      </c>
      <c r="AH379" s="18">
        <v>0</v>
      </c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</row>
    <row r="380" spans="1:60" outlineLevel="1">
      <c r="A380" s="25"/>
      <c r="B380" s="26"/>
      <c r="C380" s="62" t="s">
        <v>2363</v>
      </c>
      <c r="D380" s="60"/>
      <c r="E380" s="61">
        <v>1</v>
      </c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18"/>
      <c r="Y380" s="18"/>
      <c r="Z380" s="18"/>
      <c r="AA380" s="18"/>
      <c r="AB380" s="18"/>
      <c r="AC380" s="18"/>
      <c r="AD380" s="18"/>
      <c r="AE380" s="18"/>
      <c r="AF380" s="18"/>
      <c r="AG380" s="18" t="s">
        <v>707</v>
      </c>
      <c r="AH380" s="18">
        <v>0</v>
      </c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</row>
    <row r="381" spans="1:60" outlineLevel="1">
      <c r="A381" s="38">
        <v>110</v>
      </c>
      <c r="B381" s="39" t="s">
        <v>2364</v>
      </c>
      <c r="C381" s="56" t="s">
        <v>2365</v>
      </c>
      <c r="D381" s="40" t="s">
        <v>782</v>
      </c>
      <c r="E381" s="41">
        <v>1</v>
      </c>
      <c r="F381" s="42"/>
      <c r="G381" s="43">
        <f>ROUND(E381*F381,2)</f>
        <v>0</v>
      </c>
      <c r="H381" s="42">
        <v>77210</v>
      </c>
      <c r="I381" s="43">
        <f>ROUND(E381*H381,2)</f>
        <v>77210</v>
      </c>
      <c r="J381" s="42">
        <v>0</v>
      </c>
      <c r="K381" s="43">
        <f>ROUND(E381*J381,2)</f>
        <v>0</v>
      </c>
      <c r="L381" s="43">
        <v>21</v>
      </c>
      <c r="M381" s="43">
        <f>G381*(1+L381/100)</f>
        <v>0</v>
      </c>
      <c r="N381" s="43">
        <v>11.567399999999999</v>
      </c>
      <c r="O381" s="43">
        <f>ROUND(E381*N381,2)</f>
        <v>11.57</v>
      </c>
      <c r="P381" s="43">
        <v>0</v>
      </c>
      <c r="Q381" s="43">
        <f>ROUND(E381*P381,2)</f>
        <v>0</v>
      </c>
      <c r="R381" s="43"/>
      <c r="S381" s="43" t="s">
        <v>1304</v>
      </c>
      <c r="T381" s="44" t="s">
        <v>1305</v>
      </c>
      <c r="U381" s="27">
        <v>0</v>
      </c>
      <c r="V381" s="27">
        <f>ROUND(E381*U381,2)</f>
        <v>0</v>
      </c>
      <c r="W381" s="27"/>
      <c r="X381" s="18"/>
      <c r="Y381" s="18"/>
      <c r="Z381" s="18"/>
      <c r="AA381" s="18"/>
      <c r="AB381" s="18"/>
      <c r="AC381" s="18"/>
      <c r="AD381" s="18"/>
      <c r="AE381" s="18"/>
      <c r="AF381" s="18"/>
      <c r="AG381" s="18" t="s">
        <v>1511</v>
      </c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</row>
    <row r="382" spans="1:60" outlineLevel="1">
      <c r="A382" s="25"/>
      <c r="B382" s="26"/>
      <c r="C382" s="62" t="s">
        <v>2356</v>
      </c>
      <c r="D382" s="60"/>
      <c r="E382" s="61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18"/>
      <c r="Y382" s="18"/>
      <c r="Z382" s="18"/>
      <c r="AA382" s="18"/>
      <c r="AB382" s="18"/>
      <c r="AC382" s="18"/>
      <c r="AD382" s="18"/>
      <c r="AE382" s="18"/>
      <c r="AF382" s="18"/>
      <c r="AG382" s="18" t="s">
        <v>707</v>
      </c>
      <c r="AH382" s="18">
        <v>0</v>
      </c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</row>
    <row r="383" spans="1:60" outlineLevel="1">
      <c r="A383" s="25"/>
      <c r="B383" s="26"/>
      <c r="C383" s="62" t="s">
        <v>2366</v>
      </c>
      <c r="D383" s="60"/>
      <c r="E383" s="61">
        <v>1</v>
      </c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18"/>
      <c r="Y383" s="18"/>
      <c r="Z383" s="18"/>
      <c r="AA383" s="18"/>
      <c r="AB383" s="18"/>
      <c r="AC383" s="18"/>
      <c r="AD383" s="18"/>
      <c r="AE383" s="18"/>
      <c r="AF383" s="18"/>
      <c r="AG383" s="18" t="s">
        <v>707</v>
      </c>
      <c r="AH383" s="18">
        <v>0</v>
      </c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</row>
    <row r="384" spans="1:60" outlineLevel="1">
      <c r="A384" s="38">
        <v>111</v>
      </c>
      <c r="B384" s="39" t="s">
        <v>2367</v>
      </c>
      <c r="C384" s="56" t="s">
        <v>2368</v>
      </c>
      <c r="D384" s="40" t="s">
        <v>782</v>
      </c>
      <c r="E384" s="41">
        <v>1</v>
      </c>
      <c r="F384" s="42"/>
      <c r="G384" s="43">
        <f>ROUND(E384*F384,2)</f>
        <v>0</v>
      </c>
      <c r="H384" s="42">
        <v>36950</v>
      </c>
      <c r="I384" s="43">
        <f>ROUND(E384*H384,2)</f>
        <v>36950</v>
      </c>
      <c r="J384" s="42">
        <v>0</v>
      </c>
      <c r="K384" s="43">
        <f>ROUND(E384*J384,2)</f>
        <v>0</v>
      </c>
      <c r="L384" s="43">
        <v>21</v>
      </c>
      <c r="M384" s="43">
        <f>G384*(1+L384/100)</f>
        <v>0</v>
      </c>
      <c r="N384" s="43">
        <v>5.5427</v>
      </c>
      <c r="O384" s="43">
        <f>ROUND(E384*N384,2)</f>
        <v>5.54</v>
      </c>
      <c r="P384" s="43">
        <v>0</v>
      </c>
      <c r="Q384" s="43">
        <f>ROUND(E384*P384,2)</f>
        <v>0</v>
      </c>
      <c r="R384" s="43"/>
      <c r="S384" s="43" t="s">
        <v>1304</v>
      </c>
      <c r="T384" s="44" t="s">
        <v>1305</v>
      </c>
      <c r="U384" s="27">
        <v>0</v>
      </c>
      <c r="V384" s="27">
        <f>ROUND(E384*U384,2)</f>
        <v>0</v>
      </c>
      <c r="W384" s="27"/>
      <c r="X384" s="18"/>
      <c r="Y384" s="18"/>
      <c r="Z384" s="18"/>
      <c r="AA384" s="18"/>
      <c r="AB384" s="18"/>
      <c r="AC384" s="18"/>
      <c r="AD384" s="18"/>
      <c r="AE384" s="18"/>
      <c r="AF384" s="18"/>
      <c r="AG384" s="18" t="s">
        <v>1511</v>
      </c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</row>
    <row r="385" spans="1:60" outlineLevel="1">
      <c r="A385" s="25"/>
      <c r="B385" s="26"/>
      <c r="C385" s="62" t="s">
        <v>2356</v>
      </c>
      <c r="D385" s="60"/>
      <c r="E385" s="61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18"/>
      <c r="Y385" s="18"/>
      <c r="Z385" s="18"/>
      <c r="AA385" s="18"/>
      <c r="AB385" s="18"/>
      <c r="AC385" s="18"/>
      <c r="AD385" s="18"/>
      <c r="AE385" s="18"/>
      <c r="AF385" s="18"/>
      <c r="AG385" s="18" t="s">
        <v>707</v>
      </c>
      <c r="AH385" s="18">
        <v>0</v>
      </c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</row>
    <row r="386" spans="1:60" outlineLevel="1">
      <c r="A386" s="25"/>
      <c r="B386" s="26"/>
      <c r="C386" s="62" t="s">
        <v>2369</v>
      </c>
      <c r="D386" s="60"/>
      <c r="E386" s="61">
        <v>1</v>
      </c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18"/>
      <c r="Y386" s="18"/>
      <c r="Z386" s="18"/>
      <c r="AA386" s="18"/>
      <c r="AB386" s="18"/>
      <c r="AC386" s="18"/>
      <c r="AD386" s="18"/>
      <c r="AE386" s="18"/>
      <c r="AF386" s="18"/>
      <c r="AG386" s="18" t="s">
        <v>707</v>
      </c>
      <c r="AH386" s="18">
        <v>0</v>
      </c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</row>
    <row r="387" spans="1:60" outlineLevel="1">
      <c r="A387" s="38">
        <v>112</v>
      </c>
      <c r="B387" s="39" t="s">
        <v>2370</v>
      </c>
      <c r="C387" s="56" t="s">
        <v>2373</v>
      </c>
      <c r="D387" s="40" t="s">
        <v>782</v>
      </c>
      <c r="E387" s="41">
        <v>1</v>
      </c>
      <c r="F387" s="42"/>
      <c r="G387" s="43">
        <f>ROUND(E387*F387,2)</f>
        <v>0</v>
      </c>
      <c r="H387" s="42">
        <v>51740</v>
      </c>
      <c r="I387" s="43">
        <f>ROUND(E387*H387,2)</f>
        <v>51740</v>
      </c>
      <c r="J387" s="42">
        <v>0</v>
      </c>
      <c r="K387" s="43">
        <f>ROUND(E387*J387,2)</f>
        <v>0</v>
      </c>
      <c r="L387" s="43">
        <v>21</v>
      </c>
      <c r="M387" s="43">
        <f>G387*(1+L387/100)</f>
        <v>0</v>
      </c>
      <c r="N387" s="43">
        <v>7.7564000000000002</v>
      </c>
      <c r="O387" s="43">
        <f>ROUND(E387*N387,2)</f>
        <v>7.76</v>
      </c>
      <c r="P387" s="43">
        <v>0</v>
      </c>
      <c r="Q387" s="43">
        <f>ROUND(E387*P387,2)</f>
        <v>0</v>
      </c>
      <c r="R387" s="43"/>
      <c r="S387" s="43" t="s">
        <v>1304</v>
      </c>
      <c r="T387" s="44" t="s">
        <v>1305</v>
      </c>
      <c r="U387" s="27">
        <v>0</v>
      </c>
      <c r="V387" s="27">
        <f>ROUND(E387*U387,2)</f>
        <v>0</v>
      </c>
      <c r="W387" s="27"/>
      <c r="X387" s="18"/>
      <c r="Y387" s="18"/>
      <c r="Z387" s="18"/>
      <c r="AA387" s="18"/>
      <c r="AB387" s="18"/>
      <c r="AC387" s="18"/>
      <c r="AD387" s="18"/>
      <c r="AE387" s="18"/>
      <c r="AF387" s="18"/>
      <c r="AG387" s="18" t="s">
        <v>1511</v>
      </c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</row>
    <row r="388" spans="1:60" outlineLevel="1">
      <c r="A388" s="25"/>
      <c r="B388" s="26"/>
      <c r="C388" s="62" t="s">
        <v>2356</v>
      </c>
      <c r="D388" s="60"/>
      <c r="E388" s="61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18"/>
      <c r="Y388" s="18"/>
      <c r="Z388" s="18"/>
      <c r="AA388" s="18"/>
      <c r="AB388" s="18"/>
      <c r="AC388" s="18"/>
      <c r="AD388" s="18"/>
      <c r="AE388" s="18"/>
      <c r="AF388" s="18"/>
      <c r="AG388" s="18" t="s">
        <v>707</v>
      </c>
      <c r="AH388" s="18">
        <v>0</v>
      </c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</row>
    <row r="389" spans="1:60" outlineLevel="1">
      <c r="A389" s="25"/>
      <c r="B389" s="26"/>
      <c r="C389" s="62" t="s">
        <v>2374</v>
      </c>
      <c r="D389" s="60"/>
      <c r="E389" s="61">
        <v>1</v>
      </c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18"/>
      <c r="Y389" s="18"/>
      <c r="Z389" s="18"/>
      <c r="AA389" s="18"/>
      <c r="AB389" s="18"/>
      <c r="AC389" s="18"/>
      <c r="AD389" s="18"/>
      <c r="AE389" s="18"/>
      <c r="AF389" s="18"/>
      <c r="AG389" s="18" t="s">
        <v>707</v>
      </c>
      <c r="AH389" s="18">
        <v>0</v>
      </c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</row>
    <row r="390" spans="1:60" outlineLevel="1">
      <c r="A390" s="38">
        <v>113</v>
      </c>
      <c r="B390" s="39" t="s">
        <v>2375</v>
      </c>
      <c r="C390" s="56" t="s">
        <v>2376</v>
      </c>
      <c r="D390" s="40" t="s">
        <v>782</v>
      </c>
      <c r="E390" s="41">
        <v>1</v>
      </c>
      <c r="F390" s="42"/>
      <c r="G390" s="43">
        <f>ROUND(E390*F390,2)</f>
        <v>0</v>
      </c>
      <c r="H390" s="42">
        <v>83520</v>
      </c>
      <c r="I390" s="43">
        <f>ROUND(E390*H390,2)</f>
        <v>83520</v>
      </c>
      <c r="J390" s="42">
        <v>0</v>
      </c>
      <c r="K390" s="43">
        <f>ROUND(E390*J390,2)</f>
        <v>0</v>
      </c>
      <c r="L390" s="43">
        <v>21</v>
      </c>
      <c r="M390" s="43">
        <f>G390*(1+L390/100)</f>
        <v>0</v>
      </c>
      <c r="N390" s="43">
        <v>13.3186</v>
      </c>
      <c r="O390" s="43">
        <f>ROUND(E390*N390,2)</f>
        <v>13.32</v>
      </c>
      <c r="P390" s="43">
        <v>0</v>
      </c>
      <c r="Q390" s="43">
        <f>ROUND(E390*P390,2)</f>
        <v>0</v>
      </c>
      <c r="R390" s="43"/>
      <c r="S390" s="43" t="s">
        <v>1304</v>
      </c>
      <c r="T390" s="44" t="s">
        <v>1305</v>
      </c>
      <c r="U390" s="27">
        <v>0</v>
      </c>
      <c r="V390" s="27">
        <f>ROUND(E390*U390,2)</f>
        <v>0</v>
      </c>
      <c r="W390" s="27"/>
      <c r="X390" s="18"/>
      <c r="Y390" s="18"/>
      <c r="Z390" s="18"/>
      <c r="AA390" s="18"/>
      <c r="AB390" s="18"/>
      <c r="AC390" s="18"/>
      <c r="AD390" s="18"/>
      <c r="AE390" s="18"/>
      <c r="AF390" s="18"/>
      <c r="AG390" s="18" t="s">
        <v>1511</v>
      </c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</row>
    <row r="391" spans="1:60" outlineLevel="1">
      <c r="A391" s="25"/>
      <c r="B391" s="26"/>
      <c r="C391" s="62" t="s">
        <v>2356</v>
      </c>
      <c r="D391" s="60"/>
      <c r="E391" s="61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18"/>
      <c r="Y391" s="18"/>
      <c r="Z391" s="18"/>
      <c r="AA391" s="18"/>
      <c r="AB391" s="18"/>
      <c r="AC391" s="18"/>
      <c r="AD391" s="18"/>
      <c r="AE391" s="18"/>
      <c r="AF391" s="18"/>
      <c r="AG391" s="18" t="s">
        <v>707</v>
      </c>
      <c r="AH391" s="18">
        <v>0</v>
      </c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</row>
    <row r="392" spans="1:60" outlineLevel="1">
      <c r="A392" s="25"/>
      <c r="B392" s="26"/>
      <c r="C392" s="62" t="s">
        <v>2377</v>
      </c>
      <c r="D392" s="60"/>
      <c r="E392" s="61">
        <v>1</v>
      </c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18"/>
      <c r="Y392" s="18"/>
      <c r="Z392" s="18"/>
      <c r="AA392" s="18"/>
      <c r="AB392" s="18"/>
      <c r="AC392" s="18"/>
      <c r="AD392" s="18"/>
      <c r="AE392" s="18"/>
      <c r="AF392" s="18"/>
      <c r="AG392" s="18" t="s">
        <v>707</v>
      </c>
      <c r="AH392" s="18">
        <v>0</v>
      </c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</row>
    <row r="393" spans="1:60">
      <c r="A393" s="32" t="s">
        <v>1299</v>
      </c>
      <c r="B393" s="33" t="s">
        <v>185</v>
      </c>
      <c r="C393" s="54" t="s">
        <v>186</v>
      </c>
      <c r="D393" s="34"/>
      <c r="E393" s="35"/>
      <c r="F393" s="36"/>
      <c r="G393" s="36">
        <f>SUMIF(AG394:AG592,"&lt;&gt;NOR",G394:G592)</f>
        <v>0</v>
      </c>
      <c r="H393" s="36"/>
      <c r="I393" s="36">
        <f>SUM(I394:I592)</f>
        <v>430619.92000000004</v>
      </c>
      <c r="J393" s="36"/>
      <c r="K393" s="36">
        <f>SUM(K394:K592)</f>
        <v>943394.75</v>
      </c>
      <c r="L393" s="36"/>
      <c r="M393" s="36">
        <f>SUM(M394:M592)</f>
        <v>0</v>
      </c>
      <c r="N393" s="36"/>
      <c r="O393" s="36">
        <f>SUM(O394:O592)</f>
        <v>102.44</v>
      </c>
      <c r="P393" s="36"/>
      <c r="Q393" s="36">
        <f>SUM(Q394:Q592)</f>
        <v>0</v>
      </c>
      <c r="R393" s="36"/>
      <c r="S393" s="36"/>
      <c r="T393" s="37"/>
      <c r="U393" s="31"/>
      <c r="V393" s="31">
        <f>SUM(V394:V592)</f>
        <v>0</v>
      </c>
      <c r="W393" s="31"/>
      <c r="AG393" t="s">
        <v>1300</v>
      </c>
    </row>
    <row r="394" spans="1:60" outlineLevel="1">
      <c r="A394" s="38">
        <v>114</v>
      </c>
      <c r="B394" s="39" t="s">
        <v>1178</v>
      </c>
      <c r="C394" s="56" t="s">
        <v>1179</v>
      </c>
      <c r="D394" s="40" t="s">
        <v>1659</v>
      </c>
      <c r="E394" s="41">
        <v>89.15</v>
      </c>
      <c r="F394" s="42"/>
      <c r="G394" s="43">
        <f>ROUND(E394*F394,2)</f>
        <v>0</v>
      </c>
      <c r="H394" s="42">
        <v>42.35</v>
      </c>
      <c r="I394" s="43">
        <f>ROUND(E394*H394,2)</f>
        <v>3775.5</v>
      </c>
      <c r="J394" s="42">
        <v>17.95</v>
      </c>
      <c r="K394" s="43">
        <f>ROUND(E394*J394,2)</f>
        <v>1600.24</v>
      </c>
      <c r="L394" s="43">
        <v>21</v>
      </c>
      <c r="M394" s="43">
        <f>G394*(1+L394/100)</f>
        <v>0</v>
      </c>
      <c r="N394" s="43">
        <v>2.3000000000000001E-4</v>
      </c>
      <c r="O394" s="43">
        <f>ROUND(E394*N394,2)</f>
        <v>0.02</v>
      </c>
      <c r="P394" s="43">
        <v>0</v>
      </c>
      <c r="Q394" s="43">
        <f>ROUND(E394*P394,2)</f>
        <v>0</v>
      </c>
      <c r="R394" s="43"/>
      <c r="S394" s="43" t="s">
        <v>704</v>
      </c>
      <c r="T394" s="44" t="s">
        <v>705</v>
      </c>
      <c r="U394" s="27">
        <v>0</v>
      </c>
      <c r="V394" s="27">
        <f>ROUND(E394*U394,2)</f>
        <v>0</v>
      </c>
      <c r="W394" s="27"/>
      <c r="X394" s="18"/>
      <c r="Y394" s="18"/>
      <c r="Z394" s="18"/>
      <c r="AA394" s="18"/>
      <c r="AB394" s="18"/>
      <c r="AC394" s="18"/>
      <c r="AD394" s="18"/>
      <c r="AE394" s="18"/>
      <c r="AF394" s="18"/>
      <c r="AG394" s="18" t="s">
        <v>1306</v>
      </c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</row>
    <row r="395" spans="1:60" outlineLevel="1">
      <c r="A395" s="25"/>
      <c r="B395" s="26"/>
      <c r="C395" s="62" t="s">
        <v>2378</v>
      </c>
      <c r="D395" s="60"/>
      <c r="E395" s="61">
        <v>15</v>
      </c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18"/>
      <c r="Y395" s="18"/>
      <c r="Z395" s="18"/>
      <c r="AA395" s="18"/>
      <c r="AB395" s="18"/>
      <c r="AC395" s="18"/>
      <c r="AD395" s="18"/>
      <c r="AE395" s="18"/>
      <c r="AF395" s="18"/>
      <c r="AG395" s="18" t="s">
        <v>707</v>
      </c>
      <c r="AH395" s="18">
        <v>0</v>
      </c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</row>
    <row r="396" spans="1:60" outlineLevel="1">
      <c r="A396" s="25"/>
      <c r="B396" s="26"/>
      <c r="C396" s="62" t="s">
        <v>2379</v>
      </c>
      <c r="D396" s="60"/>
      <c r="E396" s="61">
        <v>74.150000000000006</v>
      </c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18"/>
      <c r="Y396" s="18"/>
      <c r="Z396" s="18"/>
      <c r="AA396" s="18"/>
      <c r="AB396" s="18"/>
      <c r="AC396" s="18"/>
      <c r="AD396" s="18"/>
      <c r="AE396" s="18"/>
      <c r="AF396" s="18"/>
      <c r="AG396" s="18" t="s">
        <v>707</v>
      </c>
      <c r="AH396" s="18">
        <v>0</v>
      </c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</row>
    <row r="397" spans="1:60" outlineLevel="1">
      <c r="A397" s="38">
        <v>115</v>
      </c>
      <c r="B397" s="39" t="s">
        <v>1181</v>
      </c>
      <c r="C397" s="56" t="s">
        <v>1182</v>
      </c>
      <c r="D397" s="40" t="s">
        <v>730</v>
      </c>
      <c r="E397" s="41">
        <v>81.587500000000006</v>
      </c>
      <c r="F397" s="42"/>
      <c r="G397" s="43">
        <f>ROUND(E397*F397,2)</f>
        <v>0</v>
      </c>
      <c r="H397" s="42">
        <v>13.19</v>
      </c>
      <c r="I397" s="43">
        <f>ROUND(E397*H397,2)</f>
        <v>1076.1400000000001</v>
      </c>
      <c r="J397" s="42">
        <v>28.01</v>
      </c>
      <c r="K397" s="43">
        <f>ROUND(E397*J397,2)</f>
        <v>2285.27</v>
      </c>
      <c r="L397" s="43">
        <v>21</v>
      </c>
      <c r="M397" s="43">
        <f>G397*(1+L397/100)</f>
        <v>0</v>
      </c>
      <c r="N397" s="43">
        <v>4.0000000000000003E-5</v>
      </c>
      <c r="O397" s="43">
        <f>ROUND(E397*N397,2)</f>
        <v>0</v>
      </c>
      <c r="P397" s="43">
        <v>0</v>
      </c>
      <c r="Q397" s="43">
        <f>ROUND(E397*P397,2)</f>
        <v>0</v>
      </c>
      <c r="R397" s="43"/>
      <c r="S397" s="43" t="s">
        <v>704</v>
      </c>
      <c r="T397" s="44" t="s">
        <v>705</v>
      </c>
      <c r="U397" s="27">
        <v>0</v>
      </c>
      <c r="V397" s="27">
        <f>ROUND(E397*U397,2)</f>
        <v>0</v>
      </c>
      <c r="W397" s="27"/>
      <c r="X397" s="18"/>
      <c r="Y397" s="18"/>
      <c r="Z397" s="18"/>
      <c r="AA397" s="18"/>
      <c r="AB397" s="18"/>
      <c r="AC397" s="18"/>
      <c r="AD397" s="18"/>
      <c r="AE397" s="18"/>
      <c r="AF397" s="18"/>
      <c r="AG397" s="18" t="s">
        <v>1306</v>
      </c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</row>
    <row r="398" spans="1:60" outlineLevel="1">
      <c r="A398" s="25"/>
      <c r="B398" s="26"/>
      <c r="C398" s="62" t="s">
        <v>2380</v>
      </c>
      <c r="D398" s="60"/>
      <c r="E398" s="61">
        <v>10</v>
      </c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18"/>
      <c r="Y398" s="18"/>
      <c r="Z398" s="18"/>
      <c r="AA398" s="18"/>
      <c r="AB398" s="18"/>
      <c r="AC398" s="18"/>
      <c r="AD398" s="18"/>
      <c r="AE398" s="18"/>
      <c r="AF398" s="18"/>
      <c r="AG398" s="18" t="s">
        <v>707</v>
      </c>
      <c r="AH398" s="18">
        <v>0</v>
      </c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</row>
    <row r="399" spans="1:60" outlineLevel="1">
      <c r="A399" s="25"/>
      <c r="B399" s="26"/>
      <c r="C399" s="62" t="s">
        <v>1150</v>
      </c>
      <c r="D399" s="60"/>
      <c r="E399" s="61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18"/>
      <c r="Y399" s="18"/>
      <c r="Z399" s="18"/>
      <c r="AA399" s="18"/>
      <c r="AB399" s="18"/>
      <c r="AC399" s="18"/>
      <c r="AD399" s="18"/>
      <c r="AE399" s="18"/>
      <c r="AF399" s="18"/>
      <c r="AG399" s="18" t="s">
        <v>707</v>
      </c>
      <c r="AH399" s="18">
        <v>0</v>
      </c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</row>
    <row r="400" spans="1:60" outlineLevel="1">
      <c r="A400" s="25"/>
      <c r="B400" s="26"/>
      <c r="C400" s="62" t="s">
        <v>2381</v>
      </c>
      <c r="D400" s="60"/>
      <c r="E400" s="61">
        <v>61.17</v>
      </c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18"/>
      <c r="Y400" s="18"/>
      <c r="Z400" s="18"/>
      <c r="AA400" s="18"/>
      <c r="AB400" s="18"/>
      <c r="AC400" s="18"/>
      <c r="AD400" s="18"/>
      <c r="AE400" s="18"/>
      <c r="AF400" s="18"/>
      <c r="AG400" s="18" t="s">
        <v>707</v>
      </c>
      <c r="AH400" s="18">
        <v>0</v>
      </c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</row>
    <row r="401" spans="1:60" outlineLevel="1">
      <c r="A401" s="25"/>
      <c r="B401" s="26"/>
      <c r="C401" s="62" t="s">
        <v>2382</v>
      </c>
      <c r="D401" s="60"/>
      <c r="E401" s="61">
        <v>6.56</v>
      </c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18"/>
      <c r="Y401" s="18"/>
      <c r="Z401" s="18"/>
      <c r="AA401" s="18"/>
      <c r="AB401" s="18"/>
      <c r="AC401" s="18"/>
      <c r="AD401" s="18"/>
      <c r="AE401" s="18"/>
      <c r="AF401" s="18"/>
      <c r="AG401" s="18" t="s">
        <v>707</v>
      </c>
      <c r="AH401" s="18">
        <v>0</v>
      </c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</row>
    <row r="402" spans="1:60" outlineLevel="1">
      <c r="A402" s="25"/>
      <c r="B402" s="26"/>
      <c r="C402" s="62" t="s">
        <v>2383</v>
      </c>
      <c r="D402" s="60"/>
      <c r="E402" s="61">
        <v>3.85</v>
      </c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18"/>
      <c r="Y402" s="18"/>
      <c r="Z402" s="18"/>
      <c r="AA402" s="18"/>
      <c r="AB402" s="18"/>
      <c r="AC402" s="18"/>
      <c r="AD402" s="18"/>
      <c r="AE402" s="18"/>
      <c r="AF402" s="18"/>
      <c r="AG402" s="18" t="s">
        <v>707</v>
      </c>
      <c r="AH402" s="18">
        <v>0</v>
      </c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</row>
    <row r="403" spans="1:60" outlineLevel="1">
      <c r="A403" s="38">
        <v>116</v>
      </c>
      <c r="B403" s="39" t="s">
        <v>1184</v>
      </c>
      <c r="C403" s="56" t="s">
        <v>1185</v>
      </c>
      <c r="D403" s="40" t="s">
        <v>730</v>
      </c>
      <c r="E403" s="41">
        <v>881</v>
      </c>
      <c r="F403" s="42"/>
      <c r="G403" s="43">
        <f>ROUND(E403*F403,2)</f>
        <v>0</v>
      </c>
      <c r="H403" s="42">
        <v>140.57</v>
      </c>
      <c r="I403" s="43">
        <f>ROUND(E403*H403,2)</f>
        <v>123842.17</v>
      </c>
      <c r="J403" s="42">
        <v>338.93</v>
      </c>
      <c r="K403" s="43">
        <f>ROUND(E403*J403,2)</f>
        <v>298597.33</v>
      </c>
      <c r="L403" s="43">
        <v>21</v>
      </c>
      <c r="M403" s="43">
        <f>G403*(1+L403/100)</f>
        <v>0</v>
      </c>
      <c r="N403" s="43">
        <v>3.022E-2</v>
      </c>
      <c r="O403" s="43">
        <f>ROUND(E403*N403,2)</f>
        <v>26.62</v>
      </c>
      <c r="P403" s="43">
        <v>0</v>
      </c>
      <c r="Q403" s="43">
        <f>ROUND(E403*P403,2)</f>
        <v>0</v>
      </c>
      <c r="R403" s="43"/>
      <c r="S403" s="43" t="s">
        <v>704</v>
      </c>
      <c r="T403" s="44" t="s">
        <v>705</v>
      </c>
      <c r="U403" s="27">
        <v>0</v>
      </c>
      <c r="V403" s="27">
        <f>ROUND(E403*U403,2)</f>
        <v>0</v>
      </c>
      <c r="W403" s="27"/>
      <c r="X403" s="18"/>
      <c r="Y403" s="18"/>
      <c r="Z403" s="18"/>
      <c r="AA403" s="18"/>
      <c r="AB403" s="18"/>
      <c r="AC403" s="18"/>
      <c r="AD403" s="18"/>
      <c r="AE403" s="18"/>
      <c r="AF403" s="18"/>
      <c r="AG403" s="18" t="s">
        <v>1306</v>
      </c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</row>
    <row r="404" spans="1:60" outlineLevel="1">
      <c r="A404" s="25"/>
      <c r="B404" s="26"/>
      <c r="C404" s="177" t="s">
        <v>1186</v>
      </c>
      <c r="D404" s="178"/>
      <c r="E404" s="178"/>
      <c r="F404" s="178"/>
      <c r="G404" s="178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18"/>
      <c r="Y404" s="18"/>
      <c r="Z404" s="18"/>
      <c r="AA404" s="18"/>
      <c r="AB404" s="18"/>
      <c r="AC404" s="18"/>
      <c r="AD404" s="18"/>
      <c r="AE404" s="18"/>
      <c r="AF404" s="18"/>
      <c r="AG404" s="18" t="s">
        <v>1310</v>
      </c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</row>
    <row r="405" spans="1:60" outlineLevel="1">
      <c r="A405" s="25"/>
      <c r="B405" s="26"/>
      <c r="C405" s="62" t="s">
        <v>2384</v>
      </c>
      <c r="D405" s="60"/>
      <c r="E405" s="61">
        <v>98.42</v>
      </c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18"/>
      <c r="Y405" s="18"/>
      <c r="Z405" s="18"/>
      <c r="AA405" s="18"/>
      <c r="AB405" s="18"/>
      <c r="AC405" s="18"/>
      <c r="AD405" s="18"/>
      <c r="AE405" s="18"/>
      <c r="AF405" s="18"/>
      <c r="AG405" s="18" t="s">
        <v>707</v>
      </c>
      <c r="AH405" s="18">
        <v>0</v>
      </c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</row>
    <row r="406" spans="1:60" outlineLevel="1">
      <c r="A406" s="25"/>
      <c r="B406" s="26"/>
      <c r="C406" s="62" t="s">
        <v>2385</v>
      </c>
      <c r="D406" s="60"/>
      <c r="E406" s="61">
        <v>64.23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18"/>
      <c r="Y406" s="18"/>
      <c r="Z406" s="18"/>
      <c r="AA406" s="18"/>
      <c r="AB406" s="18"/>
      <c r="AC406" s="18"/>
      <c r="AD406" s="18"/>
      <c r="AE406" s="18"/>
      <c r="AF406" s="18"/>
      <c r="AG406" s="18" t="s">
        <v>707</v>
      </c>
      <c r="AH406" s="18">
        <v>0</v>
      </c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</row>
    <row r="407" spans="1:60" outlineLevel="1">
      <c r="A407" s="25"/>
      <c r="B407" s="26"/>
      <c r="C407" s="62" t="s">
        <v>2386</v>
      </c>
      <c r="D407" s="60"/>
      <c r="E407" s="61">
        <v>451.79</v>
      </c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18"/>
      <c r="Y407" s="18"/>
      <c r="Z407" s="18"/>
      <c r="AA407" s="18"/>
      <c r="AB407" s="18"/>
      <c r="AC407" s="18"/>
      <c r="AD407" s="18"/>
      <c r="AE407" s="18"/>
      <c r="AF407" s="18"/>
      <c r="AG407" s="18" t="s">
        <v>707</v>
      </c>
      <c r="AH407" s="18">
        <v>0</v>
      </c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</row>
    <row r="408" spans="1:60" outlineLevel="1">
      <c r="A408" s="25"/>
      <c r="B408" s="26"/>
      <c r="C408" s="62" t="s">
        <v>2387</v>
      </c>
      <c r="D408" s="60"/>
      <c r="E408" s="61">
        <v>186.74</v>
      </c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18"/>
      <c r="Y408" s="18"/>
      <c r="Z408" s="18"/>
      <c r="AA408" s="18"/>
      <c r="AB408" s="18"/>
      <c r="AC408" s="18"/>
      <c r="AD408" s="18"/>
      <c r="AE408" s="18"/>
      <c r="AF408" s="18"/>
      <c r="AG408" s="18" t="s">
        <v>707</v>
      </c>
      <c r="AH408" s="18">
        <v>0</v>
      </c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</row>
    <row r="409" spans="1:60" outlineLevel="1">
      <c r="A409" s="25"/>
      <c r="B409" s="26"/>
      <c r="C409" s="62" t="s">
        <v>2388</v>
      </c>
      <c r="D409" s="60"/>
      <c r="E409" s="61">
        <v>79.819999999999993</v>
      </c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18"/>
      <c r="Y409" s="18"/>
      <c r="Z409" s="18"/>
      <c r="AA409" s="18"/>
      <c r="AB409" s="18"/>
      <c r="AC409" s="18"/>
      <c r="AD409" s="18"/>
      <c r="AE409" s="18"/>
      <c r="AF409" s="18"/>
      <c r="AG409" s="18" t="s">
        <v>707</v>
      </c>
      <c r="AH409" s="18">
        <v>0</v>
      </c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</row>
    <row r="410" spans="1:60" outlineLevel="1">
      <c r="A410" s="38">
        <v>117</v>
      </c>
      <c r="B410" s="39" t="s">
        <v>1188</v>
      </c>
      <c r="C410" s="56" t="s">
        <v>1189</v>
      </c>
      <c r="D410" s="40" t="s">
        <v>730</v>
      </c>
      <c r="E410" s="41">
        <v>21.84</v>
      </c>
      <c r="F410" s="42"/>
      <c r="G410" s="43">
        <f>ROUND(E410*F410,2)</f>
        <v>0</v>
      </c>
      <c r="H410" s="42">
        <v>92</v>
      </c>
      <c r="I410" s="43">
        <f>ROUND(E410*H410,2)</f>
        <v>2009.28</v>
      </c>
      <c r="J410" s="42">
        <v>412</v>
      </c>
      <c r="K410" s="43">
        <f>ROUND(E410*J410,2)</f>
        <v>8998.08</v>
      </c>
      <c r="L410" s="43">
        <v>21</v>
      </c>
      <c r="M410" s="43">
        <f>G410*(1+L410/100)</f>
        <v>0</v>
      </c>
      <c r="N410" s="43">
        <v>5.2839999999999998E-2</v>
      </c>
      <c r="O410" s="43">
        <f>ROUND(E410*N410,2)</f>
        <v>1.1499999999999999</v>
      </c>
      <c r="P410" s="43">
        <v>0</v>
      </c>
      <c r="Q410" s="43">
        <f>ROUND(E410*P410,2)</f>
        <v>0</v>
      </c>
      <c r="R410" s="43"/>
      <c r="S410" s="43" t="s">
        <v>704</v>
      </c>
      <c r="T410" s="44" t="s">
        <v>705</v>
      </c>
      <c r="U410" s="27">
        <v>0</v>
      </c>
      <c r="V410" s="27">
        <f>ROUND(E410*U410,2)</f>
        <v>0</v>
      </c>
      <c r="W410" s="27"/>
      <c r="X410" s="18"/>
      <c r="Y410" s="18"/>
      <c r="Z410" s="18"/>
      <c r="AA410" s="18"/>
      <c r="AB410" s="18"/>
      <c r="AC410" s="18"/>
      <c r="AD410" s="18"/>
      <c r="AE410" s="18"/>
      <c r="AF410" s="18"/>
      <c r="AG410" s="18" t="s">
        <v>1306</v>
      </c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</row>
    <row r="411" spans="1:60" outlineLevel="1">
      <c r="A411" s="25"/>
      <c r="B411" s="26"/>
      <c r="C411" s="177" t="s">
        <v>1190</v>
      </c>
      <c r="D411" s="178"/>
      <c r="E411" s="178"/>
      <c r="F411" s="178"/>
      <c r="G411" s="178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18"/>
      <c r="Y411" s="18"/>
      <c r="Z411" s="18"/>
      <c r="AA411" s="18"/>
      <c r="AB411" s="18"/>
      <c r="AC411" s="18"/>
      <c r="AD411" s="18"/>
      <c r="AE411" s="18"/>
      <c r="AF411" s="18"/>
      <c r="AG411" s="18" t="s">
        <v>1310</v>
      </c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</row>
    <row r="412" spans="1:60" outlineLevel="1">
      <c r="A412" s="25"/>
      <c r="B412" s="26"/>
      <c r="C412" s="62" t="s">
        <v>1150</v>
      </c>
      <c r="D412" s="60"/>
      <c r="E412" s="61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18"/>
      <c r="Y412" s="18"/>
      <c r="Z412" s="18"/>
      <c r="AA412" s="18"/>
      <c r="AB412" s="18"/>
      <c r="AC412" s="18"/>
      <c r="AD412" s="18"/>
      <c r="AE412" s="18"/>
      <c r="AF412" s="18"/>
      <c r="AG412" s="18" t="s">
        <v>707</v>
      </c>
      <c r="AH412" s="18">
        <v>0</v>
      </c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</row>
    <row r="413" spans="1:60" outlineLevel="1">
      <c r="A413" s="25"/>
      <c r="B413" s="26"/>
      <c r="C413" s="62" t="s">
        <v>2389</v>
      </c>
      <c r="D413" s="60"/>
      <c r="E413" s="61">
        <v>1</v>
      </c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18"/>
      <c r="Y413" s="18"/>
      <c r="Z413" s="18"/>
      <c r="AA413" s="18"/>
      <c r="AB413" s="18"/>
      <c r="AC413" s="18"/>
      <c r="AD413" s="18"/>
      <c r="AE413" s="18"/>
      <c r="AF413" s="18"/>
      <c r="AG413" s="18" t="s">
        <v>707</v>
      </c>
      <c r="AH413" s="18">
        <v>0</v>
      </c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</row>
    <row r="414" spans="1:60" outlineLevel="1">
      <c r="A414" s="25"/>
      <c r="B414" s="26"/>
      <c r="C414" s="62" t="s">
        <v>2390</v>
      </c>
      <c r="D414" s="60"/>
      <c r="E414" s="61">
        <v>1.1599999999999999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18"/>
      <c r="Y414" s="18"/>
      <c r="Z414" s="18"/>
      <c r="AA414" s="18"/>
      <c r="AB414" s="18"/>
      <c r="AC414" s="18"/>
      <c r="AD414" s="18"/>
      <c r="AE414" s="18"/>
      <c r="AF414" s="18"/>
      <c r="AG414" s="18" t="s">
        <v>707</v>
      </c>
      <c r="AH414" s="18">
        <v>0</v>
      </c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</row>
    <row r="415" spans="1:60" outlineLevel="1">
      <c r="A415" s="25"/>
      <c r="B415" s="26"/>
      <c r="C415" s="62" t="s">
        <v>2391</v>
      </c>
      <c r="D415" s="60"/>
      <c r="E415" s="61">
        <v>0.16</v>
      </c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18"/>
      <c r="Y415" s="18"/>
      <c r="Z415" s="18"/>
      <c r="AA415" s="18"/>
      <c r="AB415" s="18"/>
      <c r="AC415" s="18"/>
      <c r="AD415" s="18"/>
      <c r="AE415" s="18"/>
      <c r="AF415" s="18"/>
      <c r="AG415" s="18" t="s">
        <v>707</v>
      </c>
      <c r="AH415" s="18">
        <v>0</v>
      </c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</row>
    <row r="416" spans="1:60" outlineLevel="1">
      <c r="A416" s="25"/>
      <c r="B416" s="26"/>
      <c r="C416" s="62" t="s">
        <v>2392</v>
      </c>
      <c r="D416" s="60"/>
      <c r="E416" s="61">
        <v>1</v>
      </c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18"/>
      <c r="Y416" s="18"/>
      <c r="Z416" s="18"/>
      <c r="AA416" s="18"/>
      <c r="AB416" s="18"/>
      <c r="AC416" s="18"/>
      <c r="AD416" s="18"/>
      <c r="AE416" s="18"/>
      <c r="AF416" s="18"/>
      <c r="AG416" s="18" t="s">
        <v>707</v>
      </c>
      <c r="AH416" s="18">
        <v>0</v>
      </c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</row>
    <row r="417" spans="1:60" outlineLevel="1">
      <c r="A417" s="25"/>
      <c r="B417" s="26"/>
      <c r="C417" s="62" t="s">
        <v>2393</v>
      </c>
      <c r="D417" s="60"/>
      <c r="E417" s="61">
        <v>1</v>
      </c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18"/>
      <c r="Y417" s="18"/>
      <c r="Z417" s="18"/>
      <c r="AA417" s="18"/>
      <c r="AB417" s="18"/>
      <c r="AC417" s="18"/>
      <c r="AD417" s="18"/>
      <c r="AE417" s="18"/>
      <c r="AF417" s="18"/>
      <c r="AG417" s="18" t="s">
        <v>707</v>
      </c>
      <c r="AH417" s="18">
        <v>0</v>
      </c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</row>
    <row r="418" spans="1:60" outlineLevel="1">
      <c r="A418" s="25"/>
      <c r="B418" s="26"/>
      <c r="C418" s="62" t="s">
        <v>2394</v>
      </c>
      <c r="D418" s="60"/>
      <c r="E418" s="61">
        <v>0.16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18"/>
      <c r="Y418" s="18"/>
      <c r="Z418" s="18"/>
      <c r="AA418" s="18"/>
      <c r="AB418" s="18"/>
      <c r="AC418" s="18"/>
      <c r="AD418" s="18"/>
      <c r="AE418" s="18"/>
      <c r="AF418" s="18"/>
      <c r="AG418" s="18" t="s">
        <v>707</v>
      </c>
      <c r="AH418" s="18">
        <v>0</v>
      </c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</row>
    <row r="419" spans="1:60" outlineLevel="1">
      <c r="A419" s="25"/>
      <c r="B419" s="26"/>
      <c r="C419" s="62" t="s">
        <v>2395</v>
      </c>
      <c r="D419" s="60"/>
      <c r="E419" s="61">
        <v>1</v>
      </c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18"/>
      <c r="Y419" s="18"/>
      <c r="Z419" s="18"/>
      <c r="AA419" s="18"/>
      <c r="AB419" s="18"/>
      <c r="AC419" s="18"/>
      <c r="AD419" s="18"/>
      <c r="AE419" s="18"/>
      <c r="AF419" s="18"/>
      <c r="AG419" s="18" t="s">
        <v>707</v>
      </c>
      <c r="AH419" s="18">
        <v>0</v>
      </c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</row>
    <row r="420" spans="1:60" outlineLevel="1">
      <c r="A420" s="25"/>
      <c r="B420" s="26"/>
      <c r="C420" s="62" t="s">
        <v>2396</v>
      </c>
      <c r="D420" s="60"/>
      <c r="E420" s="61">
        <v>0.16</v>
      </c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18"/>
      <c r="Y420" s="18"/>
      <c r="Z420" s="18"/>
      <c r="AA420" s="18"/>
      <c r="AB420" s="18"/>
      <c r="AC420" s="18"/>
      <c r="AD420" s="18"/>
      <c r="AE420" s="18"/>
      <c r="AF420" s="18"/>
      <c r="AG420" s="18" t="s">
        <v>707</v>
      </c>
      <c r="AH420" s="18">
        <v>0</v>
      </c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</row>
    <row r="421" spans="1:60" outlineLevel="1">
      <c r="A421" s="25"/>
      <c r="B421" s="26"/>
      <c r="C421" s="62" t="s">
        <v>2397</v>
      </c>
      <c r="D421" s="60"/>
      <c r="E421" s="61">
        <v>1.1599999999999999</v>
      </c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18"/>
      <c r="Y421" s="18"/>
      <c r="Z421" s="18"/>
      <c r="AA421" s="18"/>
      <c r="AB421" s="18"/>
      <c r="AC421" s="18"/>
      <c r="AD421" s="18"/>
      <c r="AE421" s="18"/>
      <c r="AF421" s="18"/>
      <c r="AG421" s="18" t="s">
        <v>707</v>
      </c>
      <c r="AH421" s="18">
        <v>0</v>
      </c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</row>
    <row r="422" spans="1:60" outlineLevel="1">
      <c r="A422" s="25"/>
      <c r="B422" s="26"/>
      <c r="C422" s="62" t="s">
        <v>2398</v>
      </c>
      <c r="D422" s="60"/>
      <c r="E422" s="61">
        <v>0.32</v>
      </c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18"/>
      <c r="Y422" s="18"/>
      <c r="Z422" s="18"/>
      <c r="AA422" s="18"/>
      <c r="AB422" s="18"/>
      <c r="AC422" s="18"/>
      <c r="AD422" s="18"/>
      <c r="AE422" s="18"/>
      <c r="AF422" s="18"/>
      <c r="AG422" s="18" t="s">
        <v>707</v>
      </c>
      <c r="AH422" s="18">
        <v>0</v>
      </c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</row>
    <row r="423" spans="1:60" outlineLevel="1">
      <c r="A423" s="25"/>
      <c r="B423" s="26"/>
      <c r="C423" s="62" t="s">
        <v>2399</v>
      </c>
      <c r="D423" s="60"/>
      <c r="E423" s="61">
        <v>4.8</v>
      </c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18"/>
      <c r="Y423" s="18"/>
      <c r="Z423" s="18"/>
      <c r="AA423" s="18"/>
      <c r="AB423" s="18"/>
      <c r="AC423" s="18"/>
      <c r="AD423" s="18"/>
      <c r="AE423" s="18"/>
      <c r="AF423" s="18"/>
      <c r="AG423" s="18" t="s">
        <v>707</v>
      </c>
      <c r="AH423" s="18">
        <v>0</v>
      </c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</row>
    <row r="424" spans="1:60" outlineLevel="1">
      <c r="A424" s="25"/>
      <c r="B424" s="26"/>
      <c r="C424" s="62" t="s">
        <v>2400</v>
      </c>
      <c r="D424" s="60"/>
      <c r="E424" s="61">
        <v>5.12</v>
      </c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18"/>
      <c r="Y424" s="18"/>
      <c r="Z424" s="18"/>
      <c r="AA424" s="18"/>
      <c r="AB424" s="18"/>
      <c r="AC424" s="18"/>
      <c r="AD424" s="18"/>
      <c r="AE424" s="18"/>
      <c r="AF424" s="18"/>
      <c r="AG424" s="18" t="s">
        <v>707</v>
      </c>
      <c r="AH424" s="18">
        <v>0</v>
      </c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</row>
    <row r="425" spans="1:60" outlineLevel="1">
      <c r="A425" s="25"/>
      <c r="B425" s="26"/>
      <c r="C425" s="62" t="s">
        <v>2401</v>
      </c>
      <c r="D425" s="60"/>
      <c r="E425" s="61">
        <v>1.2</v>
      </c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18"/>
      <c r="Y425" s="18"/>
      <c r="Z425" s="18"/>
      <c r="AA425" s="18"/>
      <c r="AB425" s="18"/>
      <c r="AC425" s="18"/>
      <c r="AD425" s="18"/>
      <c r="AE425" s="18"/>
      <c r="AF425" s="18"/>
      <c r="AG425" s="18" t="s">
        <v>707</v>
      </c>
      <c r="AH425" s="18">
        <v>0</v>
      </c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</row>
    <row r="426" spans="1:60" outlineLevel="1">
      <c r="A426" s="25"/>
      <c r="B426" s="26"/>
      <c r="C426" s="62" t="s">
        <v>1316</v>
      </c>
      <c r="D426" s="60"/>
      <c r="E426" s="61">
        <v>1.2</v>
      </c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18"/>
      <c r="Y426" s="18"/>
      <c r="Z426" s="18"/>
      <c r="AA426" s="18"/>
      <c r="AB426" s="18"/>
      <c r="AC426" s="18"/>
      <c r="AD426" s="18"/>
      <c r="AE426" s="18"/>
      <c r="AF426" s="18"/>
      <c r="AG426" s="18" t="s">
        <v>707</v>
      </c>
      <c r="AH426" s="18">
        <v>0</v>
      </c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</row>
    <row r="427" spans="1:60" outlineLevel="1">
      <c r="A427" s="25"/>
      <c r="B427" s="26"/>
      <c r="C427" s="62" t="s">
        <v>1317</v>
      </c>
      <c r="D427" s="60"/>
      <c r="E427" s="61">
        <v>0.6</v>
      </c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18"/>
      <c r="Y427" s="18"/>
      <c r="Z427" s="18"/>
      <c r="AA427" s="18"/>
      <c r="AB427" s="18"/>
      <c r="AC427" s="18"/>
      <c r="AD427" s="18"/>
      <c r="AE427" s="18"/>
      <c r="AF427" s="18"/>
      <c r="AG427" s="18" t="s">
        <v>707</v>
      </c>
      <c r="AH427" s="18">
        <v>0</v>
      </c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</row>
    <row r="428" spans="1:60" outlineLevel="1">
      <c r="A428" s="25"/>
      <c r="B428" s="26"/>
      <c r="C428" s="62" t="s">
        <v>1318</v>
      </c>
      <c r="D428" s="60"/>
      <c r="E428" s="61">
        <v>1.2</v>
      </c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18"/>
      <c r="Y428" s="18"/>
      <c r="Z428" s="18"/>
      <c r="AA428" s="18"/>
      <c r="AB428" s="18"/>
      <c r="AC428" s="18"/>
      <c r="AD428" s="18"/>
      <c r="AE428" s="18"/>
      <c r="AF428" s="18"/>
      <c r="AG428" s="18" t="s">
        <v>707</v>
      </c>
      <c r="AH428" s="18">
        <v>0</v>
      </c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</row>
    <row r="429" spans="1:60" outlineLevel="1">
      <c r="A429" s="25"/>
      <c r="B429" s="26"/>
      <c r="C429" s="62" t="s">
        <v>1319</v>
      </c>
      <c r="D429" s="60"/>
      <c r="E429" s="61">
        <v>0.6</v>
      </c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18"/>
      <c r="Y429" s="18"/>
      <c r="Z429" s="18"/>
      <c r="AA429" s="18"/>
      <c r="AB429" s="18"/>
      <c r="AC429" s="18"/>
      <c r="AD429" s="18"/>
      <c r="AE429" s="18"/>
      <c r="AF429" s="18"/>
      <c r="AG429" s="18" t="s">
        <v>707</v>
      </c>
      <c r="AH429" s="18">
        <v>0</v>
      </c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</row>
    <row r="430" spans="1:60" outlineLevel="1">
      <c r="A430" s="38">
        <v>118</v>
      </c>
      <c r="B430" s="39" t="s">
        <v>1193</v>
      </c>
      <c r="C430" s="56" t="s">
        <v>1194</v>
      </c>
      <c r="D430" s="40" t="s">
        <v>730</v>
      </c>
      <c r="E430" s="41">
        <v>153.95249999999999</v>
      </c>
      <c r="F430" s="42"/>
      <c r="G430" s="43">
        <f>ROUND(E430*F430,2)</f>
        <v>0</v>
      </c>
      <c r="H430" s="42">
        <v>94.67</v>
      </c>
      <c r="I430" s="43">
        <f>ROUND(E430*H430,2)</f>
        <v>14574.68</v>
      </c>
      <c r="J430" s="42">
        <v>496.33</v>
      </c>
      <c r="K430" s="43">
        <f>ROUND(E430*J430,2)</f>
        <v>76411.240000000005</v>
      </c>
      <c r="L430" s="43">
        <v>21</v>
      </c>
      <c r="M430" s="43">
        <f>G430*(1+L430/100)</f>
        <v>0</v>
      </c>
      <c r="N430" s="43">
        <v>5.3690000000000002E-2</v>
      </c>
      <c r="O430" s="43">
        <f>ROUND(E430*N430,2)</f>
        <v>8.27</v>
      </c>
      <c r="P430" s="43">
        <v>0</v>
      </c>
      <c r="Q430" s="43">
        <f>ROUND(E430*P430,2)</f>
        <v>0</v>
      </c>
      <c r="R430" s="43"/>
      <c r="S430" s="43" t="s">
        <v>704</v>
      </c>
      <c r="T430" s="44" t="s">
        <v>705</v>
      </c>
      <c r="U430" s="27">
        <v>0</v>
      </c>
      <c r="V430" s="27">
        <f>ROUND(E430*U430,2)</f>
        <v>0</v>
      </c>
      <c r="W430" s="27"/>
      <c r="X430" s="18"/>
      <c r="Y430" s="18"/>
      <c r="Z430" s="18"/>
      <c r="AA430" s="18"/>
      <c r="AB430" s="18"/>
      <c r="AC430" s="18"/>
      <c r="AD430" s="18"/>
      <c r="AE430" s="18"/>
      <c r="AF430" s="18"/>
      <c r="AG430" s="18" t="s">
        <v>1306</v>
      </c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</row>
    <row r="431" spans="1:60" outlineLevel="1">
      <c r="A431" s="25"/>
      <c r="B431" s="26"/>
      <c r="C431" s="177" t="s">
        <v>1190</v>
      </c>
      <c r="D431" s="178"/>
      <c r="E431" s="178"/>
      <c r="F431" s="178"/>
      <c r="G431" s="178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18"/>
      <c r="Y431" s="18"/>
      <c r="Z431" s="18"/>
      <c r="AA431" s="18"/>
      <c r="AB431" s="18"/>
      <c r="AC431" s="18"/>
      <c r="AD431" s="18"/>
      <c r="AE431" s="18"/>
      <c r="AF431" s="18"/>
      <c r="AG431" s="18" t="s">
        <v>1310</v>
      </c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</row>
    <row r="432" spans="1:60" outlineLevel="1">
      <c r="A432" s="25"/>
      <c r="B432" s="26"/>
      <c r="C432" s="62" t="s">
        <v>1320</v>
      </c>
      <c r="D432" s="60"/>
      <c r="E432" s="61">
        <v>5.7</v>
      </c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18"/>
      <c r="Y432" s="18"/>
      <c r="Z432" s="18"/>
      <c r="AA432" s="18"/>
      <c r="AB432" s="18"/>
      <c r="AC432" s="18"/>
      <c r="AD432" s="18"/>
      <c r="AE432" s="18"/>
      <c r="AF432" s="18"/>
      <c r="AG432" s="18" t="s">
        <v>707</v>
      </c>
      <c r="AH432" s="18">
        <v>0</v>
      </c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</row>
    <row r="433" spans="1:60" outlineLevel="1">
      <c r="A433" s="25"/>
      <c r="B433" s="26"/>
      <c r="C433" s="62" t="s">
        <v>1321</v>
      </c>
      <c r="D433" s="60"/>
      <c r="E433" s="61">
        <v>7.34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18"/>
      <c r="Y433" s="18"/>
      <c r="Z433" s="18"/>
      <c r="AA433" s="18"/>
      <c r="AB433" s="18"/>
      <c r="AC433" s="18"/>
      <c r="AD433" s="18"/>
      <c r="AE433" s="18"/>
      <c r="AF433" s="18"/>
      <c r="AG433" s="18" t="s">
        <v>707</v>
      </c>
      <c r="AH433" s="18">
        <v>0</v>
      </c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</row>
    <row r="434" spans="1:60" outlineLevel="1">
      <c r="A434" s="25"/>
      <c r="B434" s="26"/>
      <c r="C434" s="62" t="s">
        <v>1150</v>
      </c>
      <c r="D434" s="60"/>
      <c r="E434" s="61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18"/>
      <c r="Y434" s="18"/>
      <c r="Z434" s="18"/>
      <c r="AA434" s="18"/>
      <c r="AB434" s="18"/>
      <c r="AC434" s="18"/>
      <c r="AD434" s="18"/>
      <c r="AE434" s="18"/>
      <c r="AF434" s="18"/>
      <c r="AG434" s="18" t="s">
        <v>707</v>
      </c>
      <c r="AH434" s="18">
        <v>0</v>
      </c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</row>
    <row r="435" spans="1:60" outlineLevel="1">
      <c r="A435" s="25"/>
      <c r="B435" s="26"/>
      <c r="C435" s="62" t="s">
        <v>1322</v>
      </c>
      <c r="D435" s="60"/>
      <c r="E435" s="61">
        <v>0.56000000000000005</v>
      </c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18"/>
      <c r="Y435" s="18"/>
      <c r="Z435" s="18"/>
      <c r="AA435" s="18"/>
      <c r="AB435" s="18"/>
      <c r="AC435" s="18"/>
      <c r="AD435" s="18"/>
      <c r="AE435" s="18"/>
      <c r="AF435" s="18"/>
      <c r="AG435" s="18" t="s">
        <v>707</v>
      </c>
      <c r="AH435" s="18">
        <v>0</v>
      </c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</row>
    <row r="436" spans="1:60" outlineLevel="1">
      <c r="A436" s="25"/>
      <c r="B436" s="26"/>
      <c r="C436" s="62" t="s">
        <v>1323</v>
      </c>
      <c r="D436" s="60"/>
      <c r="E436" s="61">
        <v>1.1599999999999999</v>
      </c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18"/>
      <c r="Y436" s="18"/>
      <c r="Z436" s="18"/>
      <c r="AA436" s="18"/>
      <c r="AB436" s="18"/>
      <c r="AC436" s="18"/>
      <c r="AD436" s="18"/>
      <c r="AE436" s="18"/>
      <c r="AF436" s="18"/>
      <c r="AG436" s="18" t="s">
        <v>707</v>
      </c>
      <c r="AH436" s="18">
        <v>0</v>
      </c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</row>
    <row r="437" spans="1:60" outlineLevel="1">
      <c r="A437" s="25"/>
      <c r="B437" s="26"/>
      <c r="C437" s="62" t="s">
        <v>1324</v>
      </c>
      <c r="D437" s="60"/>
      <c r="E437" s="61">
        <v>1.99</v>
      </c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18"/>
      <c r="Y437" s="18"/>
      <c r="Z437" s="18"/>
      <c r="AA437" s="18"/>
      <c r="AB437" s="18"/>
      <c r="AC437" s="18"/>
      <c r="AD437" s="18"/>
      <c r="AE437" s="18"/>
      <c r="AF437" s="18"/>
      <c r="AG437" s="18" t="s">
        <v>707</v>
      </c>
      <c r="AH437" s="18">
        <v>0</v>
      </c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</row>
    <row r="438" spans="1:60" outlineLevel="1">
      <c r="A438" s="25"/>
      <c r="B438" s="26"/>
      <c r="C438" s="62" t="s">
        <v>1325</v>
      </c>
      <c r="D438" s="60"/>
      <c r="E438" s="61">
        <v>0.74</v>
      </c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18"/>
      <c r="Y438" s="18"/>
      <c r="Z438" s="18"/>
      <c r="AA438" s="18"/>
      <c r="AB438" s="18"/>
      <c r="AC438" s="18"/>
      <c r="AD438" s="18"/>
      <c r="AE438" s="18"/>
      <c r="AF438" s="18"/>
      <c r="AG438" s="18" t="s">
        <v>707</v>
      </c>
      <c r="AH438" s="18">
        <v>0</v>
      </c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</row>
    <row r="439" spans="1:60" outlineLevel="1">
      <c r="A439" s="25"/>
      <c r="B439" s="26"/>
      <c r="C439" s="62" t="s">
        <v>1326</v>
      </c>
      <c r="D439" s="60"/>
      <c r="E439" s="61">
        <v>1.04</v>
      </c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18"/>
      <c r="Y439" s="18"/>
      <c r="Z439" s="18"/>
      <c r="AA439" s="18"/>
      <c r="AB439" s="18"/>
      <c r="AC439" s="18"/>
      <c r="AD439" s="18"/>
      <c r="AE439" s="18"/>
      <c r="AF439" s="18"/>
      <c r="AG439" s="18" t="s">
        <v>707</v>
      </c>
      <c r="AH439" s="18">
        <v>0</v>
      </c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</row>
    <row r="440" spans="1:60" outlineLevel="1">
      <c r="A440" s="25"/>
      <c r="B440" s="26"/>
      <c r="C440" s="62" t="s">
        <v>1327</v>
      </c>
      <c r="D440" s="60"/>
      <c r="E440" s="61">
        <v>1</v>
      </c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18"/>
      <c r="Y440" s="18"/>
      <c r="Z440" s="18"/>
      <c r="AA440" s="18"/>
      <c r="AB440" s="18"/>
      <c r="AC440" s="18"/>
      <c r="AD440" s="18"/>
      <c r="AE440" s="18"/>
      <c r="AF440" s="18"/>
      <c r="AG440" s="18" t="s">
        <v>707</v>
      </c>
      <c r="AH440" s="18">
        <v>0</v>
      </c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</row>
    <row r="441" spans="1:60" outlineLevel="1">
      <c r="A441" s="25"/>
      <c r="B441" s="26"/>
      <c r="C441" s="62" t="s">
        <v>1328</v>
      </c>
      <c r="D441" s="60"/>
      <c r="E441" s="61">
        <v>0.74</v>
      </c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18"/>
      <c r="Y441" s="18"/>
      <c r="Z441" s="18"/>
      <c r="AA441" s="18"/>
      <c r="AB441" s="18"/>
      <c r="AC441" s="18"/>
      <c r="AD441" s="18"/>
      <c r="AE441" s="18"/>
      <c r="AF441" s="18"/>
      <c r="AG441" s="18" t="s">
        <v>707</v>
      </c>
      <c r="AH441" s="18">
        <v>0</v>
      </c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</row>
    <row r="442" spans="1:60" outlineLevel="1">
      <c r="A442" s="25"/>
      <c r="B442" s="26"/>
      <c r="C442" s="62" t="s">
        <v>1329</v>
      </c>
      <c r="D442" s="60"/>
      <c r="E442" s="61">
        <v>1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18"/>
      <c r="Y442" s="18"/>
      <c r="Z442" s="18"/>
      <c r="AA442" s="18"/>
      <c r="AB442" s="18"/>
      <c r="AC442" s="18"/>
      <c r="AD442" s="18"/>
      <c r="AE442" s="18"/>
      <c r="AF442" s="18"/>
      <c r="AG442" s="18" t="s">
        <v>707</v>
      </c>
      <c r="AH442" s="18">
        <v>0</v>
      </c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</row>
    <row r="443" spans="1:60" outlineLevel="1">
      <c r="A443" s="25"/>
      <c r="B443" s="26"/>
      <c r="C443" s="62" t="s">
        <v>1330</v>
      </c>
      <c r="D443" s="60"/>
      <c r="E443" s="61">
        <v>0.74</v>
      </c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18"/>
      <c r="Y443" s="18"/>
      <c r="Z443" s="18"/>
      <c r="AA443" s="18"/>
      <c r="AB443" s="18"/>
      <c r="AC443" s="18"/>
      <c r="AD443" s="18"/>
      <c r="AE443" s="18"/>
      <c r="AF443" s="18"/>
      <c r="AG443" s="18" t="s">
        <v>707</v>
      </c>
      <c r="AH443" s="18">
        <v>0</v>
      </c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</row>
    <row r="444" spans="1:60" outlineLevel="1">
      <c r="A444" s="25"/>
      <c r="B444" s="26"/>
      <c r="C444" s="62" t="s">
        <v>1331</v>
      </c>
      <c r="D444" s="60"/>
      <c r="E444" s="61">
        <v>1.78</v>
      </c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18"/>
      <c r="Y444" s="18"/>
      <c r="Z444" s="18"/>
      <c r="AA444" s="18"/>
      <c r="AB444" s="18"/>
      <c r="AC444" s="18"/>
      <c r="AD444" s="18"/>
      <c r="AE444" s="18"/>
      <c r="AF444" s="18"/>
      <c r="AG444" s="18" t="s">
        <v>707</v>
      </c>
      <c r="AH444" s="18">
        <v>0</v>
      </c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</row>
    <row r="445" spans="1:60" outlineLevel="1">
      <c r="A445" s="25"/>
      <c r="B445" s="26"/>
      <c r="C445" s="62" t="s">
        <v>1332</v>
      </c>
      <c r="D445" s="60"/>
      <c r="E445" s="61">
        <v>1.48</v>
      </c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18"/>
      <c r="Y445" s="18"/>
      <c r="Z445" s="18"/>
      <c r="AA445" s="18"/>
      <c r="AB445" s="18"/>
      <c r="AC445" s="18"/>
      <c r="AD445" s="18"/>
      <c r="AE445" s="18"/>
      <c r="AF445" s="18"/>
      <c r="AG445" s="18" t="s">
        <v>707</v>
      </c>
      <c r="AH445" s="18">
        <v>0</v>
      </c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</row>
    <row r="446" spans="1:60" outlineLevel="1">
      <c r="A446" s="25"/>
      <c r="B446" s="26"/>
      <c r="C446" s="62" t="s">
        <v>1333</v>
      </c>
      <c r="D446" s="60"/>
      <c r="E446" s="61">
        <v>3.35</v>
      </c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18"/>
      <c r="Y446" s="18"/>
      <c r="Z446" s="18"/>
      <c r="AA446" s="18"/>
      <c r="AB446" s="18"/>
      <c r="AC446" s="18"/>
      <c r="AD446" s="18"/>
      <c r="AE446" s="18"/>
      <c r="AF446" s="18"/>
      <c r="AG446" s="18" t="s">
        <v>707</v>
      </c>
      <c r="AH446" s="18">
        <v>0</v>
      </c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</row>
    <row r="447" spans="1:60" outlineLevel="1">
      <c r="A447" s="25"/>
      <c r="B447" s="26"/>
      <c r="C447" s="62" t="s">
        <v>1334</v>
      </c>
      <c r="D447" s="60"/>
      <c r="E447" s="61">
        <v>6.69</v>
      </c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18"/>
      <c r="Y447" s="18"/>
      <c r="Z447" s="18"/>
      <c r="AA447" s="18"/>
      <c r="AB447" s="18"/>
      <c r="AC447" s="18"/>
      <c r="AD447" s="18"/>
      <c r="AE447" s="18"/>
      <c r="AF447" s="18"/>
      <c r="AG447" s="18" t="s">
        <v>707</v>
      </c>
      <c r="AH447" s="18">
        <v>0</v>
      </c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</row>
    <row r="448" spans="1:60" outlineLevel="1">
      <c r="A448" s="25"/>
      <c r="B448" s="26"/>
      <c r="C448" s="62" t="s">
        <v>1335</v>
      </c>
      <c r="D448" s="60"/>
      <c r="E448" s="61">
        <v>21.78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18"/>
      <c r="Y448" s="18"/>
      <c r="Z448" s="18"/>
      <c r="AA448" s="18"/>
      <c r="AB448" s="18"/>
      <c r="AC448" s="18"/>
      <c r="AD448" s="18"/>
      <c r="AE448" s="18"/>
      <c r="AF448" s="18"/>
      <c r="AG448" s="18" t="s">
        <v>707</v>
      </c>
      <c r="AH448" s="18">
        <v>0</v>
      </c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</row>
    <row r="449" spans="1:60" outlineLevel="1">
      <c r="A449" s="25"/>
      <c r="B449" s="26"/>
      <c r="C449" s="62" t="s">
        <v>1336</v>
      </c>
      <c r="D449" s="60"/>
      <c r="E449" s="61">
        <v>33.82</v>
      </c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18"/>
      <c r="Y449" s="18"/>
      <c r="Z449" s="18"/>
      <c r="AA449" s="18"/>
      <c r="AB449" s="18"/>
      <c r="AC449" s="18"/>
      <c r="AD449" s="18"/>
      <c r="AE449" s="18"/>
      <c r="AF449" s="18"/>
      <c r="AG449" s="18" t="s">
        <v>707</v>
      </c>
      <c r="AH449" s="18">
        <v>0</v>
      </c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</row>
    <row r="450" spans="1:60" outlineLevel="1">
      <c r="A450" s="25"/>
      <c r="B450" s="26"/>
      <c r="C450" s="62" t="s">
        <v>1337</v>
      </c>
      <c r="D450" s="60"/>
      <c r="E450" s="61">
        <v>5.93</v>
      </c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18"/>
      <c r="Y450" s="18"/>
      <c r="Z450" s="18"/>
      <c r="AA450" s="18"/>
      <c r="AB450" s="18"/>
      <c r="AC450" s="18"/>
      <c r="AD450" s="18"/>
      <c r="AE450" s="18"/>
      <c r="AF450" s="18"/>
      <c r="AG450" s="18" t="s">
        <v>707</v>
      </c>
      <c r="AH450" s="18">
        <v>0</v>
      </c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</row>
    <row r="451" spans="1:60" outlineLevel="1">
      <c r="A451" s="25"/>
      <c r="B451" s="26"/>
      <c r="C451" s="62" t="s">
        <v>1338</v>
      </c>
      <c r="D451" s="60"/>
      <c r="E451" s="61">
        <v>0.56000000000000005</v>
      </c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18"/>
      <c r="Y451" s="18"/>
      <c r="Z451" s="18"/>
      <c r="AA451" s="18"/>
      <c r="AB451" s="18"/>
      <c r="AC451" s="18"/>
      <c r="AD451" s="18"/>
      <c r="AE451" s="18"/>
      <c r="AF451" s="18"/>
      <c r="AG451" s="18" t="s">
        <v>707</v>
      </c>
      <c r="AH451" s="18">
        <v>0</v>
      </c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</row>
    <row r="452" spans="1:60" outlineLevel="1">
      <c r="A452" s="25"/>
      <c r="B452" s="26"/>
      <c r="C452" s="62" t="s">
        <v>1339</v>
      </c>
      <c r="D452" s="60"/>
      <c r="E452" s="61">
        <v>5.73</v>
      </c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18"/>
      <c r="Y452" s="18"/>
      <c r="Z452" s="18"/>
      <c r="AA452" s="18"/>
      <c r="AB452" s="18"/>
      <c r="AC452" s="18"/>
      <c r="AD452" s="18"/>
      <c r="AE452" s="18"/>
      <c r="AF452" s="18"/>
      <c r="AG452" s="18" t="s">
        <v>707</v>
      </c>
      <c r="AH452" s="18">
        <v>0</v>
      </c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</row>
    <row r="453" spans="1:60" outlineLevel="1">
      <c r="A453" s="25"/>
      <c r="B453" s="26"/>
      <c r="C453" s="62" t="s">
        <v>1340</v>
      </c>
      <c r="D453" s="60"/>
      <c r="E453" s="61">
        <v>9.81</v>
      </c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18"/>
      <c r="Y453" s="18"/>
      <c r="Z453" s="18"/>
      <c r="AA453" s="18"/>
      <c r="AB453" s="18"/>
      <c r="AC453" s="18"/>
      <c r="AD453" s="18"/>
      <c r="AE453" s="18"/>
      <c r="AF453" s="18"/>
      <c r="AG453" s="18" t="s">
        <v>707</v>
      </c>
      <c r="AH453" s="18">
        <v>0</v>
      </c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</row>
    <row r="454" spans="1:60" outlineLevel="1">
      <c r="A454" s="25"/>
      <c r="B454" s="26"/>
      <c r="C454" s="62" t="s">
        <v>1341</v>
      </c>
      <c r="D454" s="60"/>
      <c r="E454" s="61">
        <v>0.33</v>
      </c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18"/>
      <c r="Y454" s="18"/>
      <c r="Z454" s="18"/>
      <c r="AA454" s="18"/>
      <c r="AB454" s="18"/>
      <c r="AC454" s="18"/>
      <c r="AD454" s="18"/>
      <c r="AE454" s="18"/>
      <c r="AF454" s="18"/>
      <c r="AG454" s="18" t="s">
        <v>707</v>
      </c>
      <c r="AH454" s="18">
        <v>0</v>
      </c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</row>
    <row r="455" spans="1:60" outlineLevel="1">
      <c r="A455" s="25"/>
      <c r="B455" s="26"/>
      <c r="C455" s="62" t="s">
        <v>1342</v>
      </c>
      <c r="D455" s="60"/>
      <c r="E455" s="61">
        <v>0.72</v>
      </c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18"/>
      <c r="Y455" s="18"/>
      <c r="Z455" s="18"/>
      <c r="AA455" s="18"/>
      <c r="AB455" s="18"/>
      <c r="AC455" s="18"/>
      <c r="AD455" s="18"/>
      <c r="AE455" s="18"/>
      <c r="AF455" s="18"/>
      <c r="AG455" s="18" t="s">
        <v>707</v>
      </c>
      <c r="AH455" s="18">
        <v>0</v>
      </c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</row>
    <row r="456" spans="1:60" ht="22.5" outlineLevel="1">
      <c r="A456" s="25"/>
      <c r="B456" s="26"/>
      <c r="C456" s="62" t="s">
        <v>1343</v>
      </c>
      <c r="D456" s="60"/>
      <c r="E456" s="61">
        <v>12.04</v>
      </c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18"/>
      <c r="Y456" s="18"/>
      <c r="Z456" s="18"/>
      <c r="AA456" s="18"/>
      <c r="AB456" s="18"/>
      <c r="AC456" s="18"/>
      <c r="AD456" s="18"/>
      <c r="AE456" s="18"/>
      <c r="AF456" s="18"/>
      <c r="AG456" s="18" t="s">
        <v>707</v>
      </c>
      <c r="AH456" s="18">
        <v>0</v>
      </c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</row>
    <row r="457" spans="1:60" outlineLevel="1">
      <c r="A457" s="25"/>
      <c r="B457" s="26"/>
      <c r="C457" s="62" t="s">
        <v>1344</v>
      </c>
      <c r="D457" s="60"/>
      <c r="E457" s="61">
        <v>0.68</v>
      </c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18"/>
      <c r="Y457" s="18"/>
      <c r="Z457" s="18"/>
      <c r="AA457" s="18"/>
      <c r="AB457" s="18"/>
      <c r="AC457" s="18"/>
      <c r="AD457" s="18"/>
      <c r="AE457" s="18"/>
      <c r="AF457" s="18"/>
      <c r="AG457" s="18" t="s">
        <v>707</v>
      </c>
      <c r="AH457" s="18">
        <v>0</v>
      </c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</row>
    <row r="458" spans="1:60" outlineLevel="1">
      <c r="A458" s="25"/>
      <c r="B458" s="26"/>
      <c r="C458" s="62" t="s">
        <v>1345</v>
      </c>
      <c r="D458" s="60"/>
      <c r="E458" s="61">
        <v>1.35</v>
      </c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18"/>
      <c r="Y458" s="18"/>
      <c r="Z458" s="18"/>
      <c r="AA458" s="18"/>
      <c r="AB458" s="18"/>
      <c r="AC458" s="18"/>
      <c r="AD458" s="18"/>
      <c r="AE458" s="18"/>
      <c r="AF458" s="18"/>
      <c r="AG458" s="18" t="s">
        <v>707</v>
      </c>
      <c r="AH458" s="18">
        <v>0</v>
      </c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</row>
    <row r="459" spans="1:60" outlineLevel="1">
      <c r="A459" s="25"/>
      <c r="B459" s="26"/>
      <c r="C459" s="62" t="s">
        <v>1346</v>
      </c>
      <c r="D459" s="60"/>
      <c r="E459" s="61">
        <v>1.35</v>
      </c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18"/>
      <c r="Y459" s="18"/>
      <c r="Z459" s="18"/>
      <c r="AA459" s="18"/>
      <c r="AB459" s="18"/>
      <c r="AC459" s="18"/>
      <c r="AD459" s="18"/>
      <c r="AE459" s="18"/>
      <c r="AF459" s="18"/>
      <c r="AG459" s="18" t="s">
        <v>707</v>
      </c>
      <c r="AH459" s="18">
        <v>0</v>
      </c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</row>
    <row r="460" spans="1:60" outlineLevel="1">
      <c r="A460" s="25"/>
      <c r="B460" s="26"/>
      <c r="C460" s="62" t="s">
        <v>1347</v>
      </c>
      <c r="D460" s="60"/>
      <c r="E460" s="61">
        <v>0.75</v>
      </c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18"/>
      <c r="Y460" s="18"/>
      <c r="Z460" s="18"/>
      <c r="AA460" s="18"/>
      <c r="AB460" s="18"/>
      <c r="AC460" s="18"/>
      <c r="AD460" s="18"/>
      <c r="AE460" s="18"/>
      <c r="AF460" s="18"/>
      <c r="AG460" s="18" t="s">
        <v>707</v>
      </c>
      <c r="AH460" s="18">
        <v>0</v>
      </c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</row>
    <row r="461" spans="1:60" outlineLevel="1">
      <c r="A461" s="25"/>
      <c r="B461" s="26"/>
      <c r="C461" s="62" t="s">
        <v>1348</v>
      </c>
      <c r="D461" s="60"/>
      <c r="E461" s="61">
        <v>1.35</v>
      </c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18"/>
      <c r="Y461" s="18"/>
      <c r="Z461" s="18"/>
      <c r="AA461" s="18"/>
      <c r="AB461" s="18"/>
      <c r="AC461" s="18"/>
      <c r="AD461" s="18"/>
      <c r="AE461" s="18"/>
      <c r="AF461" s="18"/>
      <c r="AG461" s="18" t="s">
        <v>707</v>
      </c>
      <c r="AH461" s="18">
        <v>0</v>
      </c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</row>
    <row r="462" spans="1:60" outlineLevel="1">
      <c r="A462" s="25"/>
      <c r="B462" s="26"/>
      <c r="C462" s="62" t="s">
        <v>1349</v>
      </c>
      <c r="D462" s="60"/>
      <c r="E462" s="61">
        <v>1.95</v>
      </c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18"/>
      <c r="Y462" s="18"/>
      <c r="Z462" s="18"/>
      <c r="AA462" s="18"/>
      <c r="AB462" s="18"/>
      <c r="AC462" s="18"/>
      <c r="AD462" s="18"/>
      <c r="AE462" s="18"/>
      <c r="AF462" s="18"/>
      <c r="AG462" s="18" t="s">
        <v>707</v>
      </c>
      <c r="AH462" s="18">
        <v>0</v>
      </c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</row>
    <row r="463" spans="1:60" outlineLevel="1">
      <c r="A463" s="25"/>
      <c r="B463" s="26"/>
      <c r="C463" s="62" t="s">
        <v>1350</v>
      </c>
      <c r="D463" s="60"/>
      <c r="E463" s="61">
        <v>19.760000000000002</v>
      </c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18"/>
      <c r="Y463" s="18"/>
      <c r="Z463" s="18"/>
      <c r="AA463" s="18"/>
      <c r="AB463" s="18"/>
      <c r="AC463" s="18"/>
      <c r="AD463" s="18"/>
      <c r="AE463" s="18"/>
      <c r="AF463" s="18"/>
      <c r="AG463" s="18" t="s">
        <v>707</v>
      </c>
      <c r="AH463" s="18">
        <v>0</v>
      </c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</row>
    <row r="464" spans="1:60" outlineLevel="1">
      <c r="A464" s="25"/>
      <c r="B464" s="26"/>
      <c r="C464" s="62" t="s">
        <v>1351</v>
      </c>
      <c r="D464" s="60"/>
      <c r="E464" s="61">
        <v>0.75</v>
      </c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18"/>
      <c r="Y464" s="18"/>
      <c r="Z464" s="18"/>
      <c r="AA464" s="18"/>
      <c r="AB464" s="18"/>
      <c r="AC464" s="18"/>
      <c r="AD464" s="18"/>
      <c r="AE464" s="18"/>
      <c r="AF464" s="18"/>
      <c r="AG464" s="18" t="s">
        <v>707</v>
      </c>
      <c r="AH464" s="18">
        <v>0</v>
      </c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</row>
    <row r="465" spans="1:60" outlineLevel="1">
      <c r="A465" s="38">
        <v>119</v>
      </c>
      <c r="B465" s="39" t="s">
        <v>1204</v>
      </c>
      <c r="C465" s="56" t="s">
        <v>1205</v>
      </c>
      <c r="D465" s="40" t="s">
        <v>1659</v>
      </c>
      <c r="E465" s="41">
        <v>217.56</v>
      </c>
      <c r="F465" s="42"/>
      <c r="G465" s="43">
        <f>ROUND(E465*F465,2)</f>
        <v>0</v>
      </c>
      <c r="H465" s="42">
        <v>0</v>
      </c>
      <c r="I465" s="43">
        <f>ROUND(E465*H465,2)</f>
        <v>0</v>
      </c>
      <c r="J465" s="42">
        <v>24.1</v>
      </c>
      <c r="K465" s="43">
        <f>ROUND(E465*J465,2)</f>
        <v>5243.2</v>
      </c>
      <c r="L465" s="43">
        <v>21</v>
      </c>
      <c r="M465" s="43">
        <f>G465*(1+L465/100)</f>
        <v>0</v>
      </c>
      <c r="N465" s="43">
        <v>0</v>
      </c>
      <c r="O465" s="43">
        <f>ROUND(E465*N465,2)</f>
        <v>0</v>
      </c>
      <c r="P465" s="43">
        <v>0</v>
      </c>
      <c r="Q465" s="43">
        <f>ROUND(E465*P465,2)</f>
        <v>0</v>
      </c>
      <c r="R465" s="43"/>
      <c r="S465" s="43" t="s">
        <v>704</v>
      </c>
      <c r="T465" s="44" t="s">
        <v>705</v>
      </c>
      <c r="U465" s="27">
        <v>0</v>
      </c>
      <c r="V465" s="27">
        <f>ROUND(E465*U465,2)</f>
        <v>0</v>
      </c>
      <c r="W465" s="27"/>
      <c r="X465" s="18"/>
      <c r="Y465" s="18"/>
      <c r="Z465" s="18"/>
      <c r="AA465" s="18"/>
      <c r="AB465" s="18"/>
      <c r="AC465" s="18"/>
      <c r="AD465" s="18"/>
      <c r="AE465" s="18"/>
      <c r="AF465" s="18"/>
      <c r="AG465" s="18" t="s">
        <v>1306</v>
      </c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</row>
    <row r="466" spans="1:60" outlineLevel="1">
      <c r="A466" s="25"/>
      <c r="B466" s="26"/>
      <c r="C466" s="62" t="s">
        <v>1352</v>
      </c>
      <c r="D466" s="60"/>
      <c r="E466" s="61">
        <v>217.56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18"/>
      <c r="Y466" s="18"/>
      <c r="Z466" s="18"/>
      <c r="AA466" s="18"/>
      <c r="AB466" s="18"/>
      <c r="AC466" s="18"/>
      <c r="AD466" s="18"/>
      <c r="AE466" s="18"/>
      <c r="AF466" s="18"/>
      <c r="AG466" s="18" t="s">
        <v>707</v>
      </c>
      <c r="AH466" s="18">
        <v>0</v>
      </c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</row>
    <row r="467" spans="1:60" outlineLevel="1">
      <c r="A467" s="38">
        <v>120</v>
      </c>
      <c r="B467" s="39" t="s">
        <v>1209</v>
      </c>
      <c r="C467" s="56" t="s">
        <v>1210</v>
      </c>
      <c r="D467" s="40" t="s">
        <v>730</v>
      </c>
      <c r="E467" s="41">
        <v>647.48069999999996</v>
      </c>
      <c r="F467" s="42"/>
      <c r="G467" s="43">
        <f>ROUND(E467*F467,2)</f>
        <v>0</v>
      </c>
      <c r="H467" s="42">
        <v>90.92</v>
      </c>
      <c r="I467" s="43">
        <f>ROUND(E467*H467,2)</f>
        <v>58868.95</v>
      </c>
      <c r="J467" s="42">
        <v>156.58000000000001</v>
      </c>
      <c r="K467" s="43">
        <f>ROUND(E467*J467,2)</f>
        <v>101382.53</v>
      </c>
      <c r="L467" s="43">
        <v>21</v>
      </c>
      <c r="M467" s="43">
        <f>G467*(1+L467/100)</f>
        <v>0</v>
      </c>
      <c r="N467" s="43">
        <v>2.495E-2</v>
      </c>
      <c r="O467" s="43">
        <f>ROUND(E467*N467,2)</f>
        <v>16.149999999999999</v>
      </c>
      <c r="P467" s="43">
        <v>0</v>
      </c>
      <c r="Q467" s="43">
        <f>ROUND(E467*P467,2)</f>
        <v>0</v>
      </c>
      <c r="R467" s="43"/>
      <c r="S467" s="43" t="s">
        <v>704</v>
      </c>
      <c r="T467" s="44" t="s">
        <v>705</v>
      </c>
      <c r="U467" s="27">
        <v>0</v>
      </c>
      <c r="V467" s="27">
        <f>ROUND(E467*U467,2)</f>
        <v>0</v>
      </c>
      <c r="W467" s="27"/>
      <c r="X467" s="18"/>
      <c r="Y467" s="18"/>
      <c r="Z467" s="18"/>
      <c r="AA467" s="18"/>
      <c r="AB467" s="18"/>
      <c r="AC467" s="18"/>
      <c r="AD467" s="18"/>
      <c r="AE467" s="18"/>
      <c r="AF467" s="18"/>
      <c r="AG467" s="18" t="s">
        <v>1306</v>
      </c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</row>
    <row r="468" spans="1:60" outlineLevel="1">
      <c r="A468" s="25"/>
      <c r="B468" s="26"/>
      <c r="C468" s="177" t="s">
        <v>1211</v>
      </c>
      <c r="D468" s="178"/>
      <c r="E468" s="178"/>
      <c r="F468" s="178"/>
      <c r="G468" s="178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18"/>
      <c r="Y468" s="18"/>
      <c r="Z468" s="18"/>
      <c r="AA468" s="18"/>
      <c r="AB468" s="18"/>
      <c r="AC468" s="18"/>
      <c r="AD468" s="18"/>
      <c r="AE468" s="18"/>
      <c r="AF468" s="18"/>
      <c r="AG468" s="18" t="s">
        <v>1310</v>
      </c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</row>
    <row r="469" spans="1:60" outlineLevel="1">
      <c r="A469" s="25"/>
      <c r="B469" s="26"/>
      <c r="C469" s="62" t="s">
        <v>1353</v>
      </c>
      <c r="D469" s="60"/>
      <c r="E469" s="61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18"/>
      <c r="Y469" s="18"/>
      <c r="Z469" s="18"/>
      <c r="AA469" s="18"/>
      <c r="AB469" s="18"/>
      <c r="AC469" s="18"/>
      <c r="AD469" s="18"/>
      <c r="AE469" s="18"/>
      <c r="AF469" s="18"/>
      <c r="AG469" s="18" t="s">
        <v>707</v>
      </c>
      <c r="AH469" s="18">
        <v>0</v>
      </c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</row>
    <row r="470" spans="1:60" outlineLevel="1">
      <c r="A470" s="25"/>
      <c r="B470" s="26"/>
      <c r="C470" s="62" t="s">
        <v>1354</v>
      </c>
      <c r="D470" s="60"/>
      <c r="E470" s="61">
        <v>76.06</v>
      </c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18"/>
      <c r="Y470" s="18"/>
      <c r="Z470" s="18"/>
      <c r="AA470" s="18"/>
      <c r="AB470" s="18"/>
      <c r="AC470" s="18"/>
      <c r="AD470" s="18"/>
      <c r="AE470" s="18"/>
      <c r="AF470" s="18"/>
      <c r="AG470" s="18" t="s">
        <v>707</v>
      </c>
      <c r="AH470" s="18">
        <v>0</v>
      </c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</row>
    <row r="471" spans="1:60" outlineLevel="1">
      <c r="A471" s="25"/>
      <c r="B471" s="26"/>
      <c r="C471" s="62" t="s">
        <v>1355</v>
      </c>
      <c r="D471" s="60"/>
      <c r="E471" s="61">
        <v>42.02</v>
      </c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18"/>
      <c r="Y471" s="18"/>
      <c r="Z471" s="18"/>
      <c r="AA471" s="18"/>
      <c r="AB471" s="18"/>
      <c r="AC471" s="18"/>
      <c r="AD471" s="18"/>
      <c r="AE471" s="18"/>
      <c r="AF471" s="18"/>
      <c r="AG471" s="18" t="s">
        <v>707</v>
      </c>
      <c r="AH471" s="18">
        <v>0</v>
      </c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</row>
    <row r="472" spans="1:60" outlineLevel="1">
      <c r="A472" s="25"/>
      <c r="B472" s="26"/>
      <c r="C472" s="62" t="s">
        <v>1150</v>
      </c>
      <c r="D472" s="60"/>
      <c r="E472" s="61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18"/>
      <c r="Y472" s="18"/>
      <c r="Z472" s="18"/>
      <c r="AA472" s="18"/>
      <c r="AB472" s="18"/>
      <c r="AC472" s="18"/>
      <c r="AD472" s="18"/>
      <c r="AE472" s="18"/>
      <c r="AF472" s="18"/>
      <c r="AG472" s="18" t="s">
        <v>707</v>
      </c>
      <c r="AH472" s="18">
        <v>0</v>
      </c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</row>
    <row r="473" spans="1:60" outlineLevel="1">
      <c r="A473" s="25"/>
      <c r="B473" s="26"/>
      <c r="C473" s="62" t="s">
        <v>1356</v>
      </c>
      <c r="D473" s="60"/>
      <c r="E473" s="61">
        <v>16.75</v>
      </c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18"/>
      <c r="Y473" s="18"/>
      <c r="Z473" s="18"/>
      <c r="AA473" s="18"/>
      <c r="AB473" s="18"/>
      <c r="AC473" s="18"/>
      <c r="AD473" s="18"/>
      <c r="AE473" s="18"/>
      <c r="AF473" s="18"/>
      <c r="AG473" s="18" t="s">
        <v>707</v>
      </c>
      <c r="AH473" s="18">
        <v>0</v>
      </c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</row>
    <row r="474" spans="1:60" outlineLevel="1">
      <c r="A474" s="25"/>
      <c r="B474" s="26"/>
      <c r="C474" s="62" t="s">
        <v>1357</v>
      </c>
      <c r="D474" s="60"/>
      <c r="E474" s="61">
        <v>7.42</v>
      </c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18"/>
      <c r="Y474" s="18"/>
      <c r="Z474" s="18"/>
      <c r="AA474" s="18"/>
      <c r="AB474" s="18"/>
      <c r="AC474" s="18"/>
      <c r="AD474" s="18"/>
      <c r="AE474" s="18"/>
      <c r="AF474" s="18"/>
      <c r="AG474" s="18" t="s">
        <v>707</v>
      </c>
      <c r="AH474" s="18">
        <v>0</v>
      </c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</row>
    <row r="475" spans="1:60" outlineLevel="1">
      <c r="A475" s="25"/>
      <c r="B475" s="26"/>
      <c r="C475" s="62" t="s">
        <v>1358</v>
      </c>
      <c r="D475" s="60"/>
      <c r="E475" s="61">
        <v>9.4600000000000009</v>
      </c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18"/>
      <c r="Y475" s="18"/>
      <c r="Z475" s="18"/>
      <c r="AA475" s="18"/>
      <c r="AB475" s="18"/>
      <c r="AC475" s="18"/>
      <c r="AD475" s="18"/>
      <c r="AE475" s="18"/>
      <c r="AF475" s="18"/>
      <c r="AG475" s="18" t="s">
        <v>707</v>
      </c>
      <c r="AH475" s="18">
        <v>0</v>
      </c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</row>
    <row r="476" spans="1:60" outlineLevel="1">
      <c r="A476" s="25"/>
      <c r="B476" s="26"/>
      <c r="C476" s="62" t="s">
        <v>1359</v>
      </c>
      <c r="D476" s="60"/>
      <c r="E476" s="61">
        <v>14.4</v>
      </c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18"/>
      <c r="Y476" s="18"/>
      <c r="Z476" s="18"/>
      <c r="AA476" s="18"/>
      <c r="AB476" s="18"/>
      <c r="AC476" s="18"/>
      <c r="AD476" s="18"/>
      <c r="AE476" s="18"/>
      <c r="AF476" s="18"/>
      <c r="AG476" s="18" t="s">
        <v>707</v>
      </c>
      <c r="AH476" s="18">
        <v>0</v>
      </c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</row>
    <row r="477" spans="1:60" outlineLevel="1">
      <c r="A477" s="25"/>
      <c r="B477" s="26"/>
      <c r="C477" s="62" t="s">
        <v>1360</v>
      </c>
      <c r="D477" s="60"/>
      <c r="E477" s="61">
        <v>17.88</v>
      </c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18"/>
      <c r="Y477" s="18"/>
      <c r="Z477" s="18"/>
      <c r="AA477" s="18"/>
      <c r="AB477" s="18"/>
      <c r="AC477" s="18"/>
      <c r="AD477" s="18"/>
      <c r="AE477" s="18"/>
      <c r="AF477" s="18"/>
      <c r="AG477" s="18" t="s">
        <v>707</v>
      </c>
      <c r="AH477" s="18">
        <v>0</v>
      </c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</row>
    <row r="478" spans="1:60" outlineLevel="1">
      <c r="A478" s="25"/>
      <c r="B478" s="26"/>
      <c r="C478" s="62" t="s">
        <v>1361</v>
      </c>
      <c r="D478" s="60"/>
      <c r="E478" s="61">
        <v>11.97</v>
      </c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18"/>
      <c r="Y478" s="18"/>
      <c r="Z478" s="18"/>
      <c r="AA478" s="18"/>
      <c r="AB478" s="18"/>
      <c r="AC478" s="18"/>
      <c r="AD478" s="18"/>
      <c r="AE478" s="18"/>
      <c r="AF478" s="18"/>
      <c r="AG478" s="18" t="s">
        <v>707</v>
      </c>
      <c r="AH478" s="18">
        <v>0</v>
      </c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</row>
    <row r="479" spans="1:60" outlineLevel="1">
      <c r="A479" s="25"/>
      <c r="B479" s="26"/>
      <c r="C479" s="62" t="s">
        <v>1362</v>
      </c>
      <c r="D479" s="60"/>
      <c r="E479" s="61">
        <v>9.6999999999999993</v>
      </c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18"/>
      <c r="Y479" s="18"/>
      <c r="Z479" s="18"/>
      <c r="AA479" s="18"/>
      <c r="AB479" s="18"/>
      <c r="AC479" s="18"/>
      <c r="AD479" s="18"/>
      <c r="AE479" s="18"/>
      <c r="AF479" s="18"/>
      <c r="AG479" s="18" t="s">
        <v>707</v>
      </c>
      <c r="AH479" s="18">
        <v>0</v>
      </c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</row>
    <row r="480" spans="1:60" outlineLevel="1">
      <c r="A480" s="25"/>
      <c r="B480" s="26"/>
      <c r="C480" s="62" t="s">
        <v>1363</v>
      </c>
      <c r="D480" s="60"/>
      <c r="E480" s="61">
        <v>7.63</v>
      </c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18"/>
      <c r="Y480" s="18"/>
      <c r="Z480" s="18"/>
      <c r="AA480" s="18"/>
      <c r="AB480" s="18"/>
      <c r="AC480" s="18"/>
      <c r="AD480" s="18"/>
      <c r="AE480" s="18"/>
      <c r="AF480" s="18"/>
      <c r="AG480" s="18" t="s">
        <v>707</v>
      </c>
      <c r="AH480" s="18">
        <v>0</v>
      </c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</row>
    <row r="481" spans="1:60" outlineLevel="1">
      <c r="A481" s="25"/>
      <c r="B481" s="26"/>
      <c r="C481" s="62" t="s">
        <v>1364</v>
      </c>
      <c r="D481" s="60"/>
      <c r="E481" s="61">
        <v>10.11</v>
      </c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18"/>
      <c r="Y481" s="18"/>
      <c r="Z481" s="18"/>
      <c r="AA481" s="18"/>
      <c r="AB481" s="18"/>
      <c r="AC481" s="18"/>
      <c r="AD481" s="18"/>
      <c r="AE481" s="18"/>
      <c r="AF481" s="18"/>
      <c r="AG481" s="18" t="s">
        <v>707</v>
      </c>
      <c r="AH481" s="18">
        <v>0</v>
      </c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</row>
    <row r="482" spans="1:60" outlineLevel="1">
      <c r="A482" s="25"/>
      <c r="B482" s="26"/>
      <c r="C482" s="62" t="s">
        <v>1365</v>
      </c>
      <c r="D482" s="60"/>
      <c r="E482" s="61">
        <v>8.0399999999999991</v>
      </c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18"/>
      <c r="Y482" s="18"/>
      <c r="Z482" s="18"/>
      <c r="AA482" s="18"/>
      <c r="AB482" s="18"/>
      <c r="AC482" s="18"/>
      <c r="AD482" s="18"/>
      <c r="AE482" s="18"/>
      <c r="AF482" s="18"/>
      <c r="AG482" s="18" t="s">
        <v>707</v>
      </c>
      <c r="AH482" s="18">
        <v>0</v>
      </c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</row>
    <row r="483" spans="1:60" outlineLevel="1">
      <c r="A483" s="25"/>
      <c r="B483" s="26"/>
      <c r="C483" s="62" t="s">
        <v>1366</v>
      </c>
      <c r="D483" s="60"/>
      <c r="E483" s="61">
        <v>14.54</v>
      </c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18"/>
      <c r="Y483" s="18"/>
      <c r="Z483" s="18"/>
      <c r="AA483" s="18"/>
      <c r="AB483" s="18"/>
      <c r="AC483" s="18"/>
      <c r="AD483" s="18"/>
      <c r="AE483" s="18"/>
      <c r="AF483" s="18"/>
      <c r="AG483" s="18" t="s">
        <v>707</v>
      </c>
      <c r="AH483" s="18">
        <v>0</v>
      </c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</row>
    <row r="484" spans="1:60" outlineLevel="1">
      <c r="A484" s="25"/>
      <c r="B484" s="26"/>
      <c r="C484" s="62" t="s">
        <v>1367</v>
      </c>
      <c r="D484" s="60"/>
      <c r="E484" s="61">
        <v>18.32</v>
      </c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18"/>
      <c r="Y484" s="18"/>
      <c r="Z484" s="18"/>
      <c r="AA484" s="18"/>
      <c r="AB484" s="18"/>
      <c r="AC484" s="18"/>
      <c r="AD484" s="18"/>
      <c r="AE484" s="18"/>
      <c r="AF484" s="18"/>
      <c r="AG484" s="18" t="s">
        <v>707</v>
      </c>
      <c r="AH484" s="18">
        <v>0</v>
      </c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</row>
    <row r="485" spans="1:60" outlineLevel="1">
      <c r="A485" s="25"/>
      <c r="B485" s="26"/>
      <c r="C485" s="62" t="s">
        <v>1368</v>
      </c>
      <c r="D485" s="60"/>
      <c r="E485" s="61">
        <v>39.24</v>
      </c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18"/>
      <c r="Y485" s="18"/>
      <c r="Z485" s="18"/>
      <c r="AA485" s="18"/>
      <c r="AB485" s="18"/>
      <c r="AC485" s="18"/>
      <c r="AD485" s="18"/>
      <c r="AE485" s="18"/>
      <c r="AF485" s="18"/>
      <c r="AG485" s="18" t="s">
        <v>707</v>
      </c>
      <c r="AH485" s="18">
        <v>0</v>
      </c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</row>
    <row r="486" spans="1:60" outlineLevel="1">
      <c r="A486" s="25"/>
      <c r="B486" s="26"/>
      <c r="C486" s="62" t="s">
        <v>1369</v>
      </c>
      <c r="D486" s="60"/>
      <c r="E486" s="61">
        <v>18.7</v>
      </c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18"/>
      <c r="Y486" s="18"/>
      <c r="Z486" s="18"/>
      <c r="AA486" s="18"/>
      <c r="AB486" s="18"/>
      <c r="AC486" s="18"/>
      <c r="AD486" s="18"/>
      <c r="AE486" s="18"/>
      <c r="AF486" s="18"/>
      <c r="AG486" s="18" t="s">
        <v>707</v>
      </c>
      <c r="AH486" s="18">
        <v>0</v>
      </c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</row>
    <row r="487" spans="1:60" outlineLevel="1">
      <c r="A487" s="25"/>
      <c r="B487" s="26"/>
      <c r="C487" s="62" t="s">
        <v>1370</v>
      </c>
      <c r="D487" s="60"/>
      <c r="E487" s="61">
        <v>27.49</v>
      </c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18"/>
      <c r="Y487" s="18"/>
      <c r="Z487" s="18"/>
      <c r="AA487" s="18"/>
      <c r="AB487" s="18"/>
      <c r="AC487" s="18"/>
      <c r="AD487" s="18"/>
      <c r="AE487" s="18"/>
      <c r="AF487" s="18"/>
      <c r="AG487" s="18" t="s">
        <v>707</v>
      </c>
      <c r="AH487" s="18">
        <v>0</v>
      </c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</row>
    <row r="488" spans="1:60" outlineLevel="1">
      <c r="A488" s="25"/>
      <c r="B488" s="26"/>
      <c r="C488" s="62" t="s">
        <v>1371</v>
      </c>
      <c r="D488" s="60"/>
      <c r="E488" s="61">
        <v>12.13</v>
      </c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18"/>
      <c r="Y488" s="18"/>
      <c r="Z488" s="18"/>
      <c r="AA488" s="18"/>
      <c r="AB488" s="18"/>
      <c r="AC488" s="18"/>
      <c r="AD488" s="18"/>
      <c r="AE488" s="18"/>
      <c r="AF488" s="18"/>
      <c r="AG488" s="18" t="s">
        <v>707</v>
      </c>
      <c r="AH488" s="18">
        <v>0</v>
      </c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</row>
    <row r="489" spans="1:60" outlineLevel="1">
      <c r="A489" s="25"/>
      <c r="B489" s="26"/>
      <c r="C489" s="62" t="s">
        <v>1372</v>
      </c>
      <c r="D489" s="60"/>
      <c r="E489" s="61">
        <v>15</v>
      </c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18"/>
      <c r="Y489" s="18"/>
      <c r="Z489" s="18"/>
      <c r="AA489" s="18"/>
      <c r="AB489" s="18"/>
      <c r="AC489" s="18"/>
      <c r="AD489" s="18"/>
      <c r="AE489" s="18"/>
      <c r="AF489" s="18"/>
      <c r="AG489" s="18" t="s">
        <v>707</v>
      </c>
      <c r="AH489" s="18">
        <v>0</v>
      </c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</row>
    <row r="490" spans="1:60" ht="22.5" outlineLevel="1">
      <c r="A490" s="25"/>
      <c r="B490" s="26"/>
      <c r="C490" s="62" t="s">
        <v>1373</v>
      </c>
      <c r="D490" s="60"/>
      <c r="E490" s="61">
        <v>157</v>
      </c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18"/>
      <c r="Y490" s="18"/>
      <c r="Z490" s="18"/>
      <c r="AA490" s="18"/>
      <c r="AB490" s="18"/>
      <c r="AC490" s="18"/>
      <c r="AD490" s="18"/>
      <c r="AE490" s="18"/>
      <c r="AF490" s="18"/>
      <c r="AG490" s="18" t="s">
        <v>707</v>
      </c>
      <c r="AH490" s="18">
        <v>0</v>
      </c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</row>
    <row r="491" spans="1:60" outlineLevel="1">
      <c r="A491" s="25"/>
      <c r="B491" s="26"/>
      <c r="C491" s="62" t="s">
        <v>1374</v>
      </c>
      <c r="D491" s="60"/>
      <c r="E491" s="61">
        <v>24.3</v>
      </c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18"/>
      <c r="Y491" s="18"/>
      <c r="Z491" s="18"/>
      <c r="AA491" s="18"/>
      <c r="AB491" s="18"/>
      <c r="AC491" s="18"/>
      <c r="AD491" s="18"/>
      <c r="AE491" s="18"/>
      <c r="AF491" s="18"/>
      <c r="AG491" s="18" t="s">
        <v>707</v>
      </c>
      <c r="AH491" s="18">
        <v>0</v>
      </c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</row>
    <row r="492" spans="1:60" outlineLevel="1">
      <c r="A492" s="25"/>
      <c r="B492" s="26"/>
      <c r="C492" s="62" t="s">
        <v>1375</v>
      </c>
      <c r="D492" s="60"/>
      <c r="E492" s="61">
        <v>16.850000000000001</v>
      </c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18"/>
      <c r="Y492" s="18"/>
      <c r="Z492" s="18"/>
      <c r="AA492" s="18"/>
      <c r="AB492" s="18"/>
      <c r="AC492" s="18"/>
      <c r="AD492" s="18"/>
      <c r="AE492" s="18"/>
      <c r="AF492" s="18"/>
      <c r="AG492" s="18" t="s">
        <v>707</v>
      </c>
      <c r="AH492" s="18">
        <v>0</v>
      </c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</row>
    <row r="493" spans="1:60" outlineLevel="1">
      <c r="A493" s="25"/>
      <c r="B493" s="26"/>
      <c r="C493" s="62" t="s">
        <v>1376</v>
      </c>
      <c r="D493" s="60"/>
      <c r="E493" s="61">
        <v>31.71</v>
      </c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18"/>
      <c r="Y493" s="18"/>
      <c r="Z493" s="18"/>
      <c r="AA493" s="18"/>
      <c r="AB493" s="18"/>
      <c r="AC493" s="18"/>
      <c r="AD493" s="18"/>
      <c r="AE493" s="18"/>
      <c r="AF493" s="18"/>
      <c r="AG493" s="18" t="s">
        <v>707</v>
      </c>
      <c r="AH493" s="18">
        <v>0</v>
      </c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</row>
    <row r="494" spans="1:60" outlineLevel="1">
      <c r="A494" s="25"/>
      <c r="B494" s="26"/>
      <c r="C494" s="62" t="s">
        <v>1377</v>
      </c>
      <c r="D494" s="60"/>
      <c r="E494" s="61">
        <v>15.36</v>
      </c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18"/>
      <c r="Y494" s="18"/>
      <c r="Z494" s="18"/>
      <c r="AA494" s="18"/>
      <c r="AB494" s="18"/>
      <c r="AC494" s="18"/>
      <c r="AD494" s="18"/>
      <c r="AE494" s="18"/>
      <c r="AF494" s="18"/>
      <c r="AG494" s="18" t="s">
        <v>707</v>
      </c>
      <c r="AH494" s="18">
        <v>0</v>
      </c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</row>
    <row r="495" spans="1:60" outlineLevel="1">
      <c r="A495" s="25"/>
      <c r="B495" s="26"/>
      <c r="C495" s="62" t="s">
        <v>1378</v>
      </c>
      <c r="D495" s="60"/>
      <c r="E495" s="61">
        <v>25.39</v>
      </c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18"/>
      <c r="Y495" s="18"/>
      <c r="Z495" s="18"/>
      <c r="AA495" s="18"/>
      <c r="AB495" s="18"/>
      <c r="AC495" s="18"/>
      <c r="AD495" s="18"/>
      <c r="AE495" s="18"/>
      <c r="AF495" s="18"/>
      <c r="AG495" s="18" t="s">
        <v>707</v>
      </c>
      <c r="AH495" s="18">
        <v>0</v>
      </c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</row>
    <row r="496" spans="1:60" outlineLevel="1">
      <c r="A496" s="38">
        <v>121</v>
      </c>
      <c r="B496" s="39" t="s">
        <v>1224</v>
      </c>
      <c r="C496" s="56" t="s">
        <v>1225</v>
      </c>
      <c r="D496" s="40" t="s">
        <v>1659</v>
      </c>
      <c r="E496" s="41">
        <v>865.15</v>
      </c>
      <c r="F496" s="42"/>
      <c r="G496" s="43">
        <f>ROUND(E496*F496,2)</f>
        <v>0</v>
      </c>
      <c r="H496" s="42">
        <v>59.6</v>
      </c>
      <c r="I496" s="43">
        <f>ROUND(E496*H496,2)</f>
        <v>51562.94</v>
      </c>
      <c r="J496" s="42">
        <v>0</v>
      </c>
      <c r="K496" s="43">
        <f>ROUND(E496*J496,2)</f>
        <v>0</v>
      </c>
      <c r="L496" s="43">
        <v>21</v>
      </c>
      <c r="M496" s="43">
        <f>G496*(1+L496/100)</f>
        <v>0</v>
      </c>
      <c r="N496" s="43">
        <v>4.6000000000000001E-4</v>
      </c>
      <c r="O496" s="43">
        <f>ROUND(E496*N496,2)</f>
        <v>0.4</v>
      </c>
      <c r="P496" s="43">
        <v>0</v>
      </c>
      <c r="Q496" s="43">
        <f>ROUND(E496*P496,2)</f>
        <v>0</v>
      </c>
      <c r="R496" s="43"/>
      <c r="S496" s="43" t="s">
        <v>704</v>
      </c>
      <c r="T496" s="44" t="s">
        <v>705</v>
      </c>
      <c r="U496" s="27">
        <v>0</v>
      </c>
      <c r="V496" s="27">
        <f>ROUND(E496*U496,2)</f>
        <v>0</v>
      </c>
      <c r="W496" s="27"/>
      <c r="X496" s="18"/>
      <c r="Y496" s="18"/>
      <c r="Z496" s="18"/>
      <c r="AA496" s="18"/>
      <c r="AB496" s="18"/>
      <c r="AC496" s="18"/>
      <c r="AD496" s="18"/>
      <c r="AE496" s="18"/>
      <c r="AF496" s="18"/>
      <c r="AG496" s="18" t="s">
        <v>1306</v>
      </c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</row>
    <row r="497" spans="1:60" outlineLevel="1">
      <c r="A497" s="25"/>
      <c r="B497" s="26"/>
      <c r="C497" s="62" t="s">
        <v>1379</v>
      </c>
      <c r="D497" s="60"/>
      <c r="E497" s="61">
        <v>64.599999999999994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18"/>
      <c r="Y497" s="18"/>
      <c r="Z497" s="18"/>
      <c r="AA497" s="18"/>
      <c r="AB497" s="18"/>
      <c r="AC497" s="18"/>
      <c r="AD497" s="18"/>
      <c r="AE497" s="18"/>
      <c r="AF497" s="18"/>
      <c r="AG497" s="18" t="s">
        <v>707</v>
      </c>
      <c r="AH497" s="18">
        <v>0</v>
      </c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</row>
    <row r="498" spans="1:60" outlineLevel="1">
      <c r="A498" s="25"/>
      <c r="B498" s="26"/>
      <c r="C498" s="62" t="s">
        <v>1150</v>
      </c>
      <c r="D498" s="60"/>
      <c r="E498" s="61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18"/>
      <c r="Y498" s="18"/>
      <c r="Z498" s="18"/>
      <c r="AA498" s="18"/>
      <c r="AB498" s="18"/>
      <c r="AC498" s="18"/>
      <c r="AD498" s="18"/>
      <c r="AE498" s="18"/>
      <c r="AF498" s="18"/>
      <c r="AG498" s="18" t="s">
        <v>707</v>
      </c>
      <c r="AH498" s="18">
        <v>0</v>
      </c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</row>
    <row r="499" spans="1:60" outlineLevel="1">
      <c r="A499" s="25"/>
      <c r="B499" s="26"/>
      <c r="C499" s="62" t="s">
        <v>1380</v>
      </c>
      <c r="D499" s="60"/>
      <c r="E499" s="61">
        <v>15.55</v>
      </c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18"/>
      <c r="Y499" s="18"/>
      <c r="Z499" s="18"/>
      <c r="AA499" s="18"/>
      <c r="AB499" s="18"/>
      <c r="AC499" s="18"/>
      <c r="AD499" s="18"/>
      <c r="AE499" s="18"/>
      <c r="AF499" s="18"/>
      <c r="AG499" s="18" t="s">
        <v>707</v>
      </c>
      <c r="AH499" s="18">
        <v>0</v>
      </c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</row>
    <row r="500" spans="1:60" outlineLevel="1">
      <c r="A500" s="25"/>
      <c r="B500" s="26"/>
      <c r="C500" s="62" t="s">
        <v>1381</v>
      </c>
      <c r="D500" s="60"/>
      <c r="E500" s="61">
        <v>7.1</v>
      </c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18"/>
      <c r="Y500" s="18"/>
      <c r="Z500" s="18"/>
      <c r="AA500" s="18"/>
      <c r="AB500" s="18"/>
      <c r="AC500" s="18"/>
      <c r="AD500" s="18"/>
      <c r="AE500" s="18"/>
      <c r="AF500" s="18"/>
      <c r="AG500" s="18" t="s">
        <v>707</v>
      </c>
      <c r="AH500" s="18">
        <v>0</v>
      </c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</row>
    <row r="501" spans="1:60" outlineLevel="1">
      <c r="A501" s="25"/>
      <c r="B501" s="26"/>
      <c r="C501" s="62" t="s">
        <v>1382</v>
      </c>
      <c r="D501" s="60"/>
      <c r="E501" s="61">
        <v>8.1</v>
      </c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18"/>
      <c r="Y501" s="18"/>
      <c r="Z501" s="18"/>
      <c r="AA501" s="18"/>
      <c r="AB501" s="18"/>
      <c r="AC501" s="18"/>
      <c r="AD501" s="18"/>
      <c r="AE501" s="18"/>
      <c r="AF501" s="18"/>
      <c r="AG501" s="18" t="s">
        <v>707</v>
      </c>
      <c r="AH501" s="18">
        <v>0</v>
      </c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</row>
    <row r="502" spans="1:60" outlineLevel="1">
      <c r="A502" s="25"/>
      <c r="B502" s="26"/>
      <c r="C502" s="62" t="s">
        <v>1383</v>
      </c>
      <c r="D502" s="60"/>
      <c r="E502" s="61">
        <v>2.25</v>
      </c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18"/>
      <c r="Y502" s="18"/>
      <c r="Z502" s="18"/>
      <c r="AA502" s="18"/>
      <c r="AB502" s="18"/>
      <c r="AC502" s="18"/>
      <c r="AD502" s="18"/>
      <c r="AE502" s="18"/>
      <c r="AF502" s="18"/>
      <c r="AG502" s="18" t="s">
        <v>707</v>
      </c>
      <c r="AH502" s="18">
        <v>0</v>
      </c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</row>
    <row r="503" spans="1:60" outlineLevel="1">
      <c r="A503" s="25"/>
      <c r="B503" s="26"/>
      <c r="C503" s="62" t="s">
        <v>1384</v>
      </c>
      <c r="D503" s="60"/>
      <c r="E503" s="61">
        <v>6.45</v>
      </c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18"/>
      <c r="Y503" s="18"/>
      <c r="Z503" s="18"/>
      <c r="AA503" s="18"/>
      <c r="AB503" s="18"/>
      <c r="AC503" s="18"/>
      <c r="AD503" s="18"/>
      <c r="AE503" s="18"/>
      <c r="AF503" s="18"/>
      <c r="AG503" s="18" t="s">
        <v>707</v>
      </c>
      <c r="AH503" s="18">
        <v>0</v>
      </c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</row>
    <row r="504" spans="1:60" outlineLevel="1">
      <c r="A504" s="25"/>
      <c r="B504" s="26"/>
      <c r="C504" s="62" t="s">
        <v>1385</v>
      </c>
      <c r="D504" s="60"/>
      <c r="E504" s="61">
        <v>4.25</v>
      </c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18"/>
      <c r="Y504" s="18"/>
      <c r="Z504" s="18"/>
      <c r="AA504" s="18"/>
      <c r="AB504" s="18"/>
      <c r="AC504" s="18"/>
      <c r="AD504" s="18"/>
      <c r="AE504" s="18"/>
      <c r="AF504" s="18"/>
      <c r="AG504" s="18" t="s">
        <v>707</v>
      </c>
      <c r="AH504" s="18">
        <v>0</v>
      </c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</row>
    <row r="505" spans="1:60" outlineLevel="1">
      <c r="A505" s="25"/>
      <c r="B505" s="26"/>
      <c r="C505" s="62" t="s">
        <v>1386</v>
      </c>
      <c r="D505" s="60"/>
      <c r="E505" s="61">
        <v>2.25</v>
      </c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18"/>
      <c r="Y505" s="18"/>
      <c r="Z505" s="18"/>
      <c r="AA505" s="18"/>
      <c r="AB505" s="18"/>
      <c r="AC505" s="18"/>
      <c r="AD505" s="18"/>
      <c r="AE505" s="18"/>
      <c r="AF505" s="18"/>
      <c r="AG505" s="18" t="s">
        <v>707</v>
      </c>
      <c r="AH505" s="18">
        <v>0</v>
      </c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</row>
    <row r="506" spans="1:60" outlineLevel="1">
      <c r="A506" s="25"/>
      <c r="B506" s="26"/>
      <c r="C506" s="62" t="s">
        <v>1387</v>
      </c>
      <c r="D506" s="60"/>
      <c r="E506" s="61">
        <v>4.3499999999999996</v>
      </c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18"/>
      <c r="Y506" s="18"/>
      <c r="Z506" s="18"/>
      <c r="AA506" s="18"/>
      <c r="AB506" s="18"/>
      <c r="AC506" s="18"/>
      <c r="AD506" s="18"/>
      <c r="AE506" s="18"/>
      <c r="AF506" s="18"/>
      <c r="AG506" s="18" t="s">
        <v>707</v>
      </c>
      <c r="AH506" s="18">
        <v>0</v>
      </c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</row>
    <row r="507" spans="1:60" outlineLevel="1">
      <c r="A507" s="25"/>
      <c r="B507" s="26"/>
      <c r="C507" s="62" t="s">
        <v>1388</v>
      </c>
      <c r="D507" s="60"/>
      <c r="E507" s="61">
        <v>2.25</v>
      </c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18"/>
      <c r="Y507" s="18"/>
      <c r="Z507" s="18"/>
      <c r="AA507" s="18"/>
      <c r="AB507" s="18"/>
      <c r="AC507" s="18"/>
      <c r="AD507" s="18"/>
      <c r="AE507" s="18"/>
      <c r="AF507" s="18"/>
      <c r="AG507" s="18" t="s">
        <v>707</v>
      </c>
      <c r="AH507" s="18">
        <v>0</v>
      </c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</row>
    <row r="508" spans="1:60" outlineLevel="1">
      <c r="A508" s="25"/>
      <c r="B508" s="26"/>
      <c r="C508" s="62" t="s">
        <v>1389</v>
      </c>
      <c r="D508" s="60"/>
      <c r="E508" s="61">
        <v>6.65</v>
      </c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18"/>
      <c r="Y508" s="18"/>
      <c r="Z508" s="18"/>
      <c r="AA508" s="18"/>
      <c r="AB508" s="18"/>
      <c r="AC508" s="18"/>
      <c r="AD508" s="18"/>
      <c r="AE508" s="18"/>
      <c r="AF508" s="18"/>
      <c r="AG508" s="18" t="s">
        <v>707</v>
      </c>
      <c r="AH508" s="18">
        <v>0</v>
      </c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</row>
    <row r="509" spans="1:60" outlineLevel="1">
      <c r="A509" s="25"/>
      <c r="B509" s="26"/>
      <c r="C509" s="62" t="s">
        <v>1390</v>
      </c>
      <c r="D509" s="60"/>
      <c r="E509" s="61">
        <v>4.5</v>
      </c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18"/>
      <c r="Y509" s="18"/>
      <c r="Z509" s="18"/>
      <c r="AA509" s="18"/>
      <c r="AB509" s="18"/>
      <c r="AC509" s="18"/>
      <c r="AD509" s="18"/>
      <c r="AE509" s="18"/>
      <c r="AF509" s="18"/>
      <c r="AG509" s="18" t="s">
        <v>707</v>
      </c>
      <c r="AH509" s="18">
        <v>0</v>
      </c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</row>
    <row r="510" spans="1:60" outlineLevel="1">
      <c r="A510" s="25"/>
      <c r="B510" s="26"/>
      <c r="C510" s="62" t="s">
        <v>1391</v>
      </c>
      <c r="D510" s="60"/>
      <c r="E510" s="61">
        <v>15.85</v>
      </c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18"/>
      <c r="Y510" s="18"/>
      <c r="Z510" s="18"/>
      <c r="AA510" s="18"/>
      <c r="AB510" s="18"/>
      <c r="AC510" s="18"/>
      <c r="AD510" s="18"/>
      <c r="AE510" s="18"/>
      <c r="AF510" s="18"/>
      <c r="AG510" s="18" t="s">
        <v>707</v>
      </c>
      <c r="AH510" s="18">
        <v>0</v>
      </c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</row>
    <row r="511" spans="1:60" outlineLevel="1">
      <c r="A511" s="25"/>
      <c r="B511" s="26"/>
      <c r="C511" s="62" t="s">
        <v>1392</v>
      </c>
      <c r="D511" s="60"/>
      <c r="E511" s="61">
        <v>24.9</v>
      </c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18"/>
      <c r="Y511" s="18"/>
      <c r="Z511" s="18"/>
      <c r="AA511" s="18"/>
      <c r="AB511" s="18"/>
      <c r="AC511" s="18"/>
      <c r="AD511" s="18"/>
      <c r="AE511" s="18"/>
      <c r="AF511" s="18"/>
      <c r="AG511" s="18" t="s">
        <v>707</v>
      </c>
      <c r="AH511" s="18">
        <v>0</v>
      </c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</row>
    <row r="512" spans="1:60" outlineLevel="1">
      <c r="A512" s="25"/>
      <c r="B512" s="26"/>
      <c r="C512" s="62" t="s">
        <v>1393</v>
      </c>
      <c r="D512" s="60"/>
      <c r="E512" s="61">
        <v>277.2</v>
      </c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18"/>
      <c r="Y512" s="18"/>
      <c r="Z512" s="18"/>
      <c r="AA512" s="18"/>
      <c r="AB512" s="18"/>
      <c r="AC512" s="18"/>
      <c r="AD512" s="18"/>
      <c r="AE512" s="18"/>
      <c r="AF512" s="18"/>
      <c r="AG512" s="18" t="s">
        <v>707</v>
      </c>
      <c r="AH512" s="18">
        <v>0</v>
      </c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</row>
    <row r="513" spans="1:60" outlineLevel="1">
      <c r="A513" s="25"/>
      <c r="B513" s="26"/>
      <c r="C513" s="62" t="s">
        <v>1394</v>
      </c>
      <c r="D513" s="60"/>
      <c r="E513" s="61">
        <v>34.729999999999997</v>
      </c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18"/>
      <c r="Y513" s="18"/>
      <c r="Z513" s="18"/>
      <c r="AA513" s="18"/>
      <c r="AB513" s="18"/>
      <c r="AC513" s="18"/>
      <c r="AD513" s="18"/>
      <c r="AE513" s="18"/>
      <c r="AF513" s="18"/>
      <c r="AG513" s="18" t="s">
        <v>707</v>
      </c>
      <c r="AH513" s="18">
        <v>0</v>
      </c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</row>
    <row r="514" spans="1:60" outlineLevel="1">
      <c r="A514" s="25"/>
      <c r="B514" s="26"/>
      <c r="C514" s="62" t="s">
        <v>1395</v>
      </c>
      <c r="D514" s="60"/>
      <c r="E514" s="61">
        <v>32.65</v>
      </c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18"/>
      <c r="Y514" s="18"/>
      <c r="Z514" s="18"/>
      <c r="AA514" s="18"/>
      <c r="AB514" s="18"/>
      <c r="AC514" s="18"/>
      <c r="AD514" s="18"/>
      <c r="AE514" s="18"/>
      <c r="AF514" s="18"/>
      <c r="AG514" s="18" t="s">
        <v>707</v>
      </c>
      <c r="AH514" s="18">
        <v>0</v>
      </c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</row>
    <row r="515" spans="1:60" outlineLevel="1">
      <c r="A515" s="25"/>
      <c r="B515" s="26"/>
      <c r="C515" s="62" t="s">
        <v>1396</v>
      </c>
      <c r="D515" s="60"/>
      <c r="E515" s="61">
        <v>3.4</v>
      </c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18"/>
      <c r="Y515" s="18"/>
      <c r="Z515" s="18"/>
      <c r="AA515" s="18"/>
      <c r="AB515" s="18"/>
      <c r="AC515" s="18"/>
      <c r="AD515" s="18"/>
      <c r="AE515" s="18"/>
      <c r="AF515" s="18"/>
      <c r="AG515" s="18" t="s">
        <v>707</v>
      </c>
      <c r="AH515" s="18">
        <v>0</v>
      </c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</row>
    <row r="516" spans="1:60" outlineLevel="1">
      <c r="A516" s="25"/>
      <c r="B516" s="26"/>
      <c r="C516" s="62" t="s">
        <v>1397</v>
      </c>
      <c r="D516" s="60"/>
      <c r="E516" s="61">
        <v>6.8</v>
      </c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18"/>
      <c r="Y516" s="18"/>
      <c r="Z516" s="18"/>
      <c r="AA516" s="18"/>
      <c r="AB516" s="18"/>
      <c r="AC516" s="18"/>
      <c r="AD516" s="18"/>
      <c r="AE516" s="18"/>
      <c r="AF516" s="18"/>
      <c r="AG516" s="18" t="s">
        <v>707</v>
      </c>
      <c r="AH516" s="18">
        <v>0</v>
      </c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</row>
    <row r="517" spans="1:60" outlineLevel="1">
      <c r="A517" s="25"/>
      <c r="B517" s="26"/>
      <c r="C517" s="62" t="s">
        <v>1398</v>
      </c>
      <c r="D517" s="60"/>
      <c r="E517" s="61">
        <v>2.25</v>
      </c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18"/>
      <c r="Y517" s="18"/>
      <c r="Z517" s="18"/>
      <c r="AA517" s="18"/>
      <c r="AB517" s="18"/>
      <c r="AC517" s="18"/>
      <c r="AD517" s="18"/>
      <c r="AE517" s="18"/>
      <c r="AF517" s="18"/>
      <c r="AG517" s="18" t="s">
        <v>707</v>
      </c>
      <c r="AH517" s="18">
        <v>0</v>
      </c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</row>
    <row r="518" spans="1:60" outlineLevel="1">
      <c r="A518" s="25"/>
      <c r="B518" s="26"/>
      <c r="C518" s="62" t="s">
        <v>1399</v>
      </c>
      <c r="D518" s="60"/>
      <c r="E518" s="61">
        <v>60.2</v>
      </c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18"/>
      <c r="Y518" s="18"/>
      <c r="Z518" s="18"/>
      <c r="AA518" s="18"/>
      <c r="AB518" s="18"/>
      <c r="AC518" s="18"/>
      <c r="AD518" s="18"/>
      <c r="AE518" s="18"/>
      <c r="AF518" s="18"/>
      <c r="AG518" s="18" t="s">
        <v>707</v>
      </c>
      <c r="AH518" s="18">
        <v>0</v>
      </c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</row>
    <row r="519" spans="1:60" outlineLevel="1">
      <c r="A519" s="25"/>
      <c r="B519" s="26"/>
      <c r="C519" s="62" t="s">
        <v>1400</v>
      </c>
      <c r="D519" s="60"/>
      <c r="E519" s="61">
        <v>4.62</v>
      </c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18"/>
      <c r="Y519" s="18"/>
      <c r="Z519" s="18"/>
      <c r="AA519" s="18"/>
      <c r="AB519" s="18"/>
      <c r="AC519" s="18"/>
      <c r="AD519" s="18"/>
      <c r="AE519" s="18"/>
      <c r="AF519" s="18"/>
      <c r="AG519" s="18" t="s">
        <v>707</v>
      </c>
      <c r="AH519" s="18">
        <v>0</v>
      </c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</row>
    <row r="520" spans="1:60" outlineLevel="1">
      <c r="A520" s="25"/>
      <c r="B520" s="26"/>
      <c r="C520" s="62" t="s">
        <v>1401</v>
      </c>
      <c r="D520" s="60"/>
      <c r="E520" s="61">
        <v>9.6</v>
      </c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18"/>
      <c r="Y520" s="18"/>
      <c r="Z520" s="18"/>
      <c r="AA520" s="18"/>
      <c r="AB520" s="18"/>
      <c r="AC520" s="18"/>
      <c r="AD520" s="18"/>
      <c r="AE520" s="18"/>
      <c r="AF520" s="18"/>
      <c r="AG520" s="18" t="s">
        <v>707</v>
      </c>
      <c r="AH520" s="18">
        <v>0</v>
      </c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</row>
    <row r="521" spans="1:60" outlineLevel="1">
      <c r="A521" s="25"/>
      <c r="B521" s="26"/>
      <c r="C521" s="62" t="s">
        <v>1402</v>
      </c>
      <c r="D521" s="60"/>
      <c r="E521" s="61">
        <v>149.30000000000001</v>
      </c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18"/>
      <c r="Y521" s="18"/>
      <c r="Z521" s="18"/>
      <c r="AA521" s="18"/>
      <c r="AB521" s="18"/>
      <c r="AC521" s="18"/>
      <c r="AD521" s="18"/>
      <c r="AE521" s="18"/>
      <c r="AF521" s="18"/>
      <c r="AG521" s="18" t="s">
        <v>707</v>
      </c>
      <c r="AH521" s="18">
        <v>0</v>
      </c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</row>
    <row r="522" spans="1:60" outlineLevel="1">
      <c r="A522" s="25"/>
      <c r="B522" s="26"/>
      <c r="C522" s="62" t="s">
        <v>1403</v>
      </c>
      <c r="D522" s="60"/>
      <c r="E522" s="61">
        <v>4.25</v>
      </c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18"/>
      <c r="Y522" s="18"/>
      <c r="Z522" s="18"/>
      <c r="AA522" s="18"/>
      <c r="AB522" s="18"/>
      <c r="AC522" s="18"/>
      <c r="AD522" s="18"/>
      <c r="AE522" s="18"/>
      <c r="AF522" s="18"/>
      <c r="AG522" s="18" t="s">
        <v>707</v>
      </c>
      <c r="AH522" s="18">
        <v>0</v>
      </c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</row>
    <row r="523" spans="1:60" outlineLevel="1">
      <c r="A523" s="25"/>
      <c r="B523" s="26"/>
      <c r="C523" s="62" t="s">
        <v>1404</v>
      </c>
      <c r="D523" s="60"/>
      <c r="E523" s="61">
        <v>8</v>
      </c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18"/>
      <c r="Y523" s="18"/>
      <c r="Z523" s="18"/>
      <c r="AA523" s="18"/>
      <c r="AB523" s="18"/>
      <c r="AC523" s="18"/>
      <c r="AD523" s="18"/>
      <c r="AE523" s="18"/>
      <c r="AF523" s="18"/>
      <c r="AG523" s="18" t="s">
        <v>707</v>
      </c>
      <c r="AH523" s="18">
        <v>0</v>
      </c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</row>
    <row r="524" spans="1:60" outlineLevel="1">
      <c r="A524" s="25"/>
      <c r="B524" s="26"/>
      <c r="C524" s="62" t="s">
        <v>1405</v>
      </c>
      <c r="D524" s="60"/>
      <c r="E524" s="61">
        <v>4.5</v>
      </c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18"/>
      <c r="Y524" s="18"/>
      <c r="Z524" s="18"/>
      <c r="AA524" s="18"/>
      <c r="AB524" s="18"/>
      <c r="AC524" s="18"/>
      <c r="AD524" s="18"/>
      <c r="AE524" s="18"/>
      <c r="AF524" s="18"/>
      <c r="AG524" s="18" t="s">
        <v>707</v>
      </c>
      <c r="AH524" s="18">
        <v>0</v>
      </c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</row>
    <row r="525" spans="1:60" outlineLevel="1">
      <c r="A525" s="25"/>
      <c r="B525" s="26"/>
      <c r="C525" s="62" t="s">
        <v>1406</v>
      </c>
      <c r="D525" s="60"/>
      <c r="E525" s="61">
        <v>6.5</v>
      </c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18"/>
      <c r="Y525" s="18"/>
      <c r="Z525" s="18"/>
      <c r="AA525" s="18"/>
      <c r="AB525" s="18"/>
      <c r="AC525" s="18"/>
      <c r="AD525" s="18"/>
      <c r="AE525" s="18"/>
      <c r="AF525" s="18"/>
      <c r="AG525" s="18" t="s">
        <v>707</v>
      </c>
      <c r="AH525" s="18">
        <v>0</v>
      </c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</row>
    <row r="526" spans="1:60" outlineLevel="1">
      <c r="A526" s="25"/>
      <c r="B526" s="26"/>
      <c r="C526" s="62" t="s">
        <v>1407</v>
      </c>
      <c r="D526" s="60"/>
      <c r="E526" s="61">
        <v>4.5</v>
      </c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18"/>
      <c r="Y526" s="18"/>
      <c r="Z526" s="18"/>
      <c r="AA526" s="18"/>
      <c r="AB526" s="18"/>
      <c r="AC526" s="18"/>
      <c r="AD526" s="18"/>
      <c r="AE526" s="18"/>
      <c r="AF526" s="18"/>
      <c r="AG526" s="18" t="s">
        <v>707</v>
      </c>
      <c r="AH526" s="18">
        <v>0</v>
      </c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</row>
    <row r="527" spans="1:60" outlineLevel="1">
      <c r="A527" s="25"/>
      <c r="B527" s="26"/>
      <c r="C527" s="62" t="s">
        <v>1408</v>
      </c>
      <c r="D527" s="60"/>
      <c r="E527" s="61">
        <v>6.5</v>
      </c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18"/>
      <c r="Y527" s="18"/>
      <c r="Z527" s="18"/>
      <c r="AA527" s="18"/>
      <c r="AB527" s="18"/>
      <c r="AC527" s="18"/>
      <c r="AD527" s="18"/>
      <c r="AE527" s="18"/>
      <c r="AF527" s="18"/>
      <c r="AG527" s="18" t="s">
        <v>707</v>
      </c>
      <c r="AH527" s="18">
        <v>0</v>
      </c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</row>
    <row r="528" spans="1:60" outlineLevel="1">
      <c r="A528" s="25"/>
      <c r="B528" s="26"/>
      <c r="C528" s="62" t="s">
        <v>1409</v>
      </c>
      <c r="D528" s="60"/>
      <c r="E528" s="61">
        <v>69.8</v>
      </c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18"/>
      <c r="Y528" s="18"/>
      <c r="Z528" s="18"/>
      <c r="AA528" s="18"/>
      <c r="AB528" s="18"/>
      <c r="AC528" s="18"/>
      <c r="AD528" s="18"/>
      <c r="AE528" s="18"/>
      <c r="AF528" s="18"/>
      <c r="AG528" s="18" t="s">
        <v>707</v>
      </c>
      <c r="AH528" s="18">
        <v>0</v>
      </c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</row>
    <row r="529" spans="1:60" outlineLevel="1">
      <c r="A529" s="25"/>
      <c r="B529" s="26"/>
      <c r="C529" s="62" t="s">
        <v>1410</v>
      </c>
      <c r="D529" s="60"/>
      <c r="E529" s="61">
        <v>11.3</v>
      </c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18"/>
      <c r="Y529" s="18"/>
      <c r="Z529" s="18"/>
      <c r="AA529" s="18"/>
      <c r="AB529" s="18"/>
      <c r="AC529" s="18"/>
      <c r="AD529" s="18"/>
      <c r="AE529" s="18"/>
      <c r="AF529" s="18"/>
      <c r="AG529" s="18" t="s">
        <v>707</v>
      </c>
      <c r="AH529" s="18">
        <v>0</v>
      </c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</row>
    <row r="530" spans="1:60" outlineLevel="1">
      <c r="A530" s="38">
        <v>122</v>
      </c>
      <c r="B530" s="39" t="s">
        <v>1237</v>
      </c>
      <c r="C530" s="56" t="s">
        <v>1238</v>
      </c>
      <c r="D530" s="40" t="s">
        <v>730</v>
      </c>
      <c r="E530" s="41">
        <v>1467.0573999999999</v>
      </c>
      <c r="F530" s="42"/>
      <c r="G530" s="43">
        <f>ROUND(E530*F530,2)</f>
        <v>0</v>
      </c>
      <c r="H530" s="42">
        <v>108.72</v>
      </c>
      <c r="I530" s="43">
        <f>ROUND(E530*H530,2)</f>
        <v>159498.48000000001</v>
      </c>
      <c r="J530" s="42">
        <v>249.78</v>
      </c>
      <c r="K530" s="43">
        <f>ROUND(E530*J530,2)</f>
        <v>366441.6</v>
      </c>
      <c r="L530" s="43">
        <v>21</v>
      </c>
      <c r="M530" s="43">
        <f>G530*(1+L530/100)</f>
        <v>0</v>
      </c>
      <c r="N530" s="43">
        <v>2.8879999999999999E-2</v>
      </c>
      <c r="O530" s="43">
        <f>ROUND(E530*N530,2)</f>
        <v>42.37</v>
      </c>
      <c r="P530" s="43">
        <v>0</v>
      </c>
      <c r="Q530" s="43">
        <f>ROUND(E530*P530,2)</f>
        <v>0</v>
      </c>
      <c r="R530" s="43"/>
      <c r="S530" s="43" t="s">
        <v>704</v>
      </c>
      <c r="T530" s="44" t="s">
        <v>705</v>
      </c>
      <c r="U530" s="27">
        <v>0</v>
      </c>
      <c r="V530" s="27">
        <f>ROUND(E530*U530,2)</f>
        <v>0</v>
      </c>
      <c r="W530" s="27"/>
      <c r="X530" s="18"/>
      <c r="Y530" s="18"/>
      <c r="Z530" s="18"/>
      <c r="AA530" s="18"/>
      <c r="AB530" s="18"/>
      <c r="AC530" s="18"/>
      <c r="AD530" s="18"/>
      <c r="AE530" s="18"/>
      <c r="AF530" s="18"/>
      <c r="AG530" s="18" t="s">
        <v>1306</v>
      </c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</row>
    <row r="531" spans="1:60" outlineLevel="1">
      <c r="A531" s="25"/>
      <c r="B531" s="26"/>
      <c r="C531" s="177" t="s">
        <v>1186</v>
      </c>
      <c r="D531" s="178"/>
      <c r="E531" s="178"/>
      <c r="F531" s="178"/>
      <c r="G531" s="178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18"/>
      <c r="Y531" s="18"/>
      <c r="Z531" s="18"/>
      <c r="AA531" s="18"/>
      <c r="AB531" s="18"/>
      <c r="AC531" s="18"/>
      <c r="AD531" s="18"/>
      <c r="AE531" s="18"/>
      <c r="AF531" s="18"/>
      <c r="AG531" s="18" t="s">
        <v>1310</v>
      </c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</row>
    <row r="532" spans="1:60" outlineLevel="1">
      <c r="A532" s="25"/>
      <c r="B532" s="26"/>
      <c r="C532" s="62" t="s">
        <v>1411</v>
      </c>
      <c r="D532" s="60"/>
      <c r="E532" s="61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18"/>
      <c r="Y532" s="18"/>
      <c r="Z532" s="18"/>
      <c r="AA532" s="18"/>
      <c r="AB532" s="18"/>
      <c r="AC532" s="18"/>
      <c r="AD532" s="18"/>
      <c r="AE532" s="18"/>
      <c r="AF532" s="18"/>
      <c r="AG532" s="18" t="s">
        <v>707</v>
      </c>
      <c r="AH532" s="18">
        <v>0</v>
      </c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</row>
    <row r="533" spans="1:60" outlineLevel="1">
      <c r="A533" s="25"/>
      <c r="B533" s="26"/>
      <c r="C533" s="62" t="s">
        <v>1412</v>
      </c>
      <c r="D533" s="60"/>
      <c r="E533" s="61">
        <v>41.83</v>
      </c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18"/>
      <c r="Y533" s="18"/>
      <c r="Z533" s="18"/>
      <c r="AA533" s="18"/>
      <c r="AB533" s="18"/>
      <c r="AC533" s="18"/>
      <c r="AD533" s="18"/>
      <c r="AE533" s="18"/>
      <c r="AF533" s="18"/>
      <c r="AG533" s="18" t="s">
        <v>707</v>
      </c>
      <c r="AH533" s="18">
        <v>0</v>
      </c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</row>
    <row r="534" spans="1:60" outlineLevel="1">
      <c r="A534" s="25"/>
      <c r="B534" s="26"/>
      <c r="C534" s="62" t="s">
        <v>1413</v>
      </c>
      <c r="D534" s="60"/>
      <c r="E534" s="61">
        <v>46.13</v>
      </c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18"/>
      <c r="Y534" s="18"/>
      <c r="Z534" s="18"/>
      <c r="AA534" s="18"/>
      <c r="AB534" s="18"/>
      <c r="AC534" s="18"/>
      <c r="AD534" s="18"/>
      <c r="AE534" s="18"/>
      <c r="AF534" s="18"/>
      <c r="AG534" s="18" t="s">
        <v>707</v>
      </c>
      <c r="AH534" s="18">
        <v>0</v>
      </c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</row>
    <row r="535" spans="1:60" outlineLevel="1">
      <c r="A535" s="25"/>
      <c r="B535" s="26"/>
      <c r="C535" s="62" t="s">
        <v>1414</v>
      </c>
      <c r="D535" s="60"/>
      <c r="E535" s="61">
        <v>10.44</v>
      </c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18"/>
      <c r="Y535" s="18"/>
      <c r="Z535" s="18"/>
      <c r="AA535" s="18"/>
      <c r="AB535" s="18"/>
      <c r="AC535" s="18"/>
      <c r="AD535" s="18"/>
      <c r="AE535" s="18"/>
      <c r="AF535" s="18"/>
      <c r="AG535" s="18" t="s">
        <v>707</v>
      </c>
      <c r="AH535" s="18">
        <v>0</v>
      </c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</row>
    <row r="536" spans="1:60" outlineLevel="1">
      <c r="A536" s="25"/>
      <c r="B536" s="26"/>
      <c r="C536" s="62" t="s">
        <v>1415</v>
      </c>
      <c r="D536" s="60"/>
      <c r="E536" s="61">
        <v>9.5500000000000007</v>
      </c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18"/>
      <c r="Y536" s="18"/>
      <c r="Z536" s="18"/>
      <c r="AA536" s="18"/>
      <c r="AB536" s="18"/>
      <c r="AC536" s="18"/>
      <c r="AD536" s="18"/>
      <c r="AE536" s="18"/>
      <c r="AF536" s="18"/>
      <c r="AG536" s="18" t="s">
        <v>707</v>
      </c>
      <c r="AH536" s="18">
        <v>0</v>
      </c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</row>
    <row r="537" spans="1:60" outlineLevel="1">
      <c r="A537" s="25"/>
      <c r="B537" s="26"/>
      <c r="C537" s="62" t="s">
        <v>1416</v>
      </c>
      <c r="D537" s="60"/>
      <c r="E537" s="61">
        <v>56.25</v>
      </c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18"/>
      <c r="Y537" s="18"/>
      <c r="Z537" s="18"/>
      <c r="AA537" s="18"/>
      <c r="AB537" s="18"/>
      <c r="AC537" s="18"/>
      <c r="AD537" s="18"/>
      <c r="AE537" s="18"/>
      <c r="AF537" s="18"/>
      <c r="AG537" s="18" t="s">
        <v>707</v>
      </c>
      <c r="AH537" s="18">
        <v>0</v>
      </c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</row>
    <row r="538" spans="1:60" outlineLevel="1">
      <c r="A538" s="25"/>
      <c r="B538" s="26"/>
      <c r="C538" s="62" t="s">
        <v>1417</v>
      </c>
      <c r="D538" s="60"/>
      <c r="E538" s="61">
        <v>71.77</v>
      </c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18"/>
      <c r="Y538" s="18"/>
      <c r="Z538" s="18"/>
      <c r="AA538" s="18"/>
      <c r="AB538" s="18"/>
      <c r="AC538" s="18"/>
      <c r="AD538" s="18"/>
      <c r="AE538" s="18"/>
      <c r="AF538" s="18"/>
      <c r="AG538" s="18" t="s">
        <v>707</v>
      </c>
      <c r="AH538" s="18">
        <v>0</v>
      </c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</row>
    <row r="539" spans="1:60" outlineLevel="1">
      <c r="A539" s="25"/>
      <c r="B539" s="26"/>
      <c r="C539" s="62" t="s">
        <v>303</v>
      </c>
      <c r="D539" s="60"/>
      <c r="E539" s="61">
        <v>24.71</v>
      </c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18"/>
      <c r="Y539" s="18"/>
      <c r="Z539" s="18"/>
      <c r="AA539" s="18"/>
      <c r="AB539" s="18"/>
      <c r="AC539" s="18"/>
      <c r="AD539" s="18"/>
      <c r="AE539" s="18"/>
      <c r="AF539" s="18"/>
      <c r="AG539" s="18" t="s">
        <v>707</v>
      </c>
      <c r="AH539" s="18">
        <v>0</v>
      </c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</row>
    <row r="540" spans="1:60" outlineLevel="1">
      <c r="A540" s="25"/>
      <c r="B540" s="26"/>
      <c r="C540" s="62" t="s">
        <v>304</v>
      </c>
      <c r="D540" s="60"/>
      <c r="E540" s="61">
        <v>6.88</v>
      </c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18"/>
      <c r="Y540" s="18"/>
      <c r="Z540" s="18"/>
      <c r="AA540" s="18"/>
      <c r="AB540" s="18"/>
      <c r="AC540" s="18"/>
      <c r="AD540" s="18"/>
      <c r="AE540" s="18"/>
      <c r="AF540" s="18"/>
      <c r="AG540" s="18" t="s">
        <v>707</v>
      </c>
      <c r="AH540" s="18">
        <v>0</v>
      </c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</row>
    <row r="541" spans="1:60" outlineLevel="1">
      <c r="A541" s="25"/>
      <c r="B541" s="26"/>
      <c r="C541" s="62" t="s">
        <v>1150</v>
      </c>
      <c r="D541" s="60"/>
      <c r="E541" s="61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18"/>
      <c r="Y541" s="18"/>
      <c r="Z541" s="18"/>
      <c r="AA541" s="18"/>
      <c r="AB541" s="18"/>
      <c r="AC541" s="18"/>
      <c r="AD541" s="18"/>
      <c r="AE541" s="18"/>
      <c r="AF541" s="18"/>
      <c r="AG541" s="18" t="s">
        <v>707</v>
      </c>
      <c r="AH541" s="18">
        <v>0</v>
      </c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</row>
    <row r="542" spans="1:60" outlineLevel="1">
      <c r="A542" s="25"/>
      <c r="B542" s="26"/>
      <c r="C542" s="62" t="s">
        <v>305</v>
      </c>
      <c r="D542" s="60"/>
      <c r="E542" s="61">
        <v>80.989999999999995</v>
      </c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18"/>
      <c r="Y542" s="18"/>
      <c r="Z542" s="18"/>
      <c r="AA542" s="18"/>
      <c r="AB542" s="18"/>
      <c r="AC542" s="18"/>
      <c r="AD542" s="18"/>
      <c r="AE542" s="18"/>
      <c r="AF542" s="18"/>
      <c r="AG542" s="18" t="s">
        <v>707</v>
      </c>
      <c r="AH542" s="18">
        <v>0</v>
      </c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</row>
    <row r="543" spans="1:60" outlineLevel="1">
      <c r="A543" s="25"/>
      <c r="B543" s="26"/>
      <c r="C543" s="62" t="s">
        <v>306</v>
      </c>
      <c r="D543" s="60"/>
      <c r="E543" s="61">
        <v>12.44</v>
      </c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18"/>
      <c r="Y543" s="18"/>
      <c r="Z543" s="18"/>
      <c r="AA543" s="18"/>
      <c r="AB543" s="18"/>
      <c r="AC543" s="18"/>
      <c r="AD543" s="18"/>
      <c r="AE543" s="18"/>
      <c r="AF543" s="18"/>
      <c r="AG543" s="18" t="s">
        <v>707</v>
      </c>
      <c r="AH543" s="18">
        <v>0</v>
      </c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</row>
    <row r="544" spans="1:60" outlineLevel="1">
      <c r="A544" s="25"/>
      <c r="B544" s="26"/>
      <c r="C544" s="62" t="s">
        <v>307</v>
      </c>
      <c r="D544" s="60"/>
      <c r="E544" s="61">
        <v>5.91</v>
      </c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18"/>
      <c r="Y544" s="18"/>
      <c r="Z544" s="18"/>
      <c r="AA544" s="18"/>
      <c r="AB544" s="18"/>
      <c r="AC544" s="18"/>
      <c r="AD544" s="18"/>
      <c r="AE544" s="18"/>
      <c r="AF544" s="18"/>
      <c r="AG544" s="18" t="s">
        <v>707</v>
      </c>
      <c r="AH544" s="18">
        <v>0</v>
      </c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</row>
    <row r="545" spans="1:60" outlineLevel="1">
      <c r="A545" s="25"/>
      <c r="B545" s="26"/>
      <c r="C545" s="62" t="s">
        <v>308</v>
      </c>
      <c r="D545" s="60"/>
      <c r="E545" s="61">
        <v>7.29</v>
      </c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18"/>
      <c r="Y545" s="18"/>
      <c r="Z545" s="18"/>
      <c r="AA545" s="18"/>
      <c r="AB545" s="18"/>
      <c r="AC545" s="18"/>
      <c r="AD545" s="18"/>
      <c r="AE545" s="18"/>
      <c r="AF545" s="18"/>
      <c r="AG545" s="18" t="s">
        <v>707</v>
      </c>
      <c r="AH545" s="18">
        <v>0</v>
      </c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</row>
    <row r="546" spans="1:60" outlineLevel="1">
      <c r="A546" s="25"/>
      <c r="B546" s="26"/>
      <c r="C546" s="62" t="s">
        <v>309</v>
      </c>
      <c r="D546" s="60"/>
      <c r="E546" s="61">
        <v>13.54</v>
      </c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18"/>
      <c r="Y546" s="18"/>
      <c r="Z546" s="18"/>
      <c r="AA546" s="18"/>
      <c r="AB546" s="18"/>
      <c r="AC546" s="18"/>
      <c r="AD546" s="18"/>
      <c r="AE546" s="18"/>
      <c r="AF546" s="18"/>
      <c r="AG546" s="18" t="s">
        <v>707</v>
      </c>
      <c r="AH546" s="18">
        <v>0</v>
      </c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</row>
    <row r="547" spans="1:60" outlineLevel="1">
      <c r="A547" s="25"/>
      <c r="B547" s="26"/>
      <c r="C547" s="62" t="s">
        <v>310</v>
      </c>
      <c r="D547" s="60"/>
      <c r="E547" s="61">
        <v>6.35</v>
      </c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18"/>
      <c r="Y547" s="18"/>
      <c r="Z547" s="18"/>
      <c r="AA547" s="18"/>
      <c r="AB547" s="18"/>
      <c r="AC547" s="18"/>
      <c r="AD547" s="18"/>
      <c r="AE547" s="18"/>
      <c r="AF547" s="18"/>
      <c r="AG547" s="18" t="s">
        <v>707</v>
      </c>
      <c r="AH547" s="18">
        <v>0</v>
      </c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</row>
    <row r="548" spans="1:60" outlineLevel="1">
      <c r="A548" s="25"/>
      <c r="B548" s="26"/>
      <c r="C548" s="62" t="s">
        <v>311</v>
      </c>
      <c r="D548" s="60"/>
      <c r="E548" s="61">
        <v>8.9600000000000009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18"/>
      <c r="Y548" s="18"/>
      <c r="Z548" s="18"/>
      <c r="AA548" s="18"/>
      <c r="AB548" s="18"/>
      <c r="AC548" s="18"/>
      <c r="AD548" s="18"/>
      <c r="AE548" s="18"/>
      <c r="AF548" s="18"/>
      <c r="AG548" s="18" t="s">
        <v>707</v>
      </c>
      <c r="AH548" s="18">
        <v>0</v>
      </c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</row>
    <row r="549" spans="1:60" outlineLevel="1">
      <c r="A549" s="25"/>
      <c r="B549" s="26"/>
      <c r="C549" s="62" t="s">
        <v>312</v>
      </c>
      <c r="D549" s="60"/>
      <c r="E549" s="61">
        <v>8.25</v>
      </c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18"/>
      <c r="Y549" s="18"/>
      <c r="Z549" s="18"/>
      <c r="AA549" s="18"/>
      <c r="AB549" s="18"/>
      <c r="AC549" s="18"/>
      <c r="AD549" s="18"/>
      <c r="AE549" s="18"/>
      <c r="AF549" s="18"/>
      <c r="AG549" s="18" t="s">
        <v>707</v>
      </c>
      <c r="AH549" s="18">
        <v>0</v>
      </c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</row>
    <row r="550" spans="1:60" outlineLevel="1">
      <c r="A550" s="25"/>
      <c r="B550" s="26"/>
      <c r="C550" s="62" t="s">
        <v>313</v>
      </c>
      <c r="D550" s="60"/>
      <c r="E550" s="61">
        <v>6.05</v>
      </c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18"/>
      <c r="Y550" s="18"/>
      <c r="Z550" s="18"/>
      <c r="AA550" s="18"/>
      <c r="AB550" s="18"/>
      <c r="AC550" s="18"/>
      <c r="AD550" s="18"/>
      <c r="AE550" s="18"/>
      <c r="AF550" s="18"/>
      <c r="AG550" s="18" t="s">
        <v>707</v>
      </c>
      <c r="AH550" s="18">
        <v>0</v>
      </c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</row>
    <row r="551" spans="1:60" outlineLevel="1">
      <c r="A551" s="25"/>
      <c r="B551" s="26"/>
      <c r="C551" s="62" t="s">
        <v>314</v>
      </c>
      <c r="D551" s="60"/>
      <c r="E551" s="61">
        <v>8.5299999999999994</v>
      </c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18"/>
      <c r="Y551" s="18"/>
      <c r="Z551" s="18"/>
      <c r="AA551" s="18"/>
      <c r="AB551" s="18"/>
      <c r="AC551" s="18"/>
      <c r="AD551" s="18"/>
      <c r="AE551" s="18"/>
      <c r="AF551" s="18"/>
      <c r="AG551" s="18" t="s">
        <v>707</v>
      </c>
      <c r="AH551" s="18">
        <v>0</v>
      </c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</row>
    <row r="552" spans="1:60" outlineLevel="1">
      <c r="A552" s="25"/>
      <c r="B552" s="26"/>
      <c r="C552" s="62" t="s">
        <v>315</v>
      </c>
      <c r="D552" s="60"/>
      <c r="E552" s="61">
        <v>6.33</v>
      </c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18"/>
      <c r="Y552" s="18"/>
      <c r="Z552" s="18"/>
      <c r="AA552" s="18"/>
      <c r="AB552" s="18"/>
      <c r="AC552" s="18"/>
      <c r="AD552" s="18"/>
      <c r="AE552" s="18"/>
      <c r="AF552" s="18"/>
      <c r="AG552" s="18" t="s">
        <v>707</v>
      </c>
      <c r="AH552" s="18">
        <v>0</v>
      </c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</row>
    <row r="553" spans="1:60" outlineLevel="1">
      <c r="A553" s="25"/>
      <c r="B553" s="26"/>
      <c r="C553" s="62" t="s">
        <v>316</v>
      </c>
      <c r="D553" s="60"/>
      <c r="E553" s="61">
        <v>11.76</v>
      </c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18"/>
      <c r="Y553" s="18"/>
      <c r="Z553" s="18"/>
      <c r="AA553" s="18"/>
      <c r="AB553" s="18"/>
      <c r="AC553" s="18"/>
      <c r="AD553" s="18"/>
      <c r="AE553" s="18"/>
      <c r="AF553" s="18"/>
      <c r="AG553" s="18" t="s">
        <v>707</v>
      </c>
      <c r="AH553" s="18">
        <v>0</v>
      </c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</row>
    <row r="554" spans="1:60" outlineLevel="1">
      <c r="A554" s="25"/>
      <c r="B554" s="26"/>
      <c r="C554" s="62" t="s">
        <v>317</v>
      </c>
      <c r="D554" s="60"/>
      <c r="E554" s="61">
        <v>13.47</v>
      </c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18"/>
      <c r="Y554" s="18"/>
      <c r="Z554" s="18"/>
      <c r="AA554" s="18"/>
      <c r="AB554" s="18"/>
      <c r="AC554" s="18"/>
      <c r="AD554" s="18"/>
      <c r="AE554" s="18"/>
      <c r="AF554" s="18"/>
      <c r="AG554" s="18" t="s">
        <v>707</v>
      </c>
      <c r="AH554" s="18">
        <v>0</v>
      </c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</row>
    <row r="555" spans="1:60" outlineLevel="1">
      <c r="A555" s="25"/>
      <c r="B555" s="26"/>
      <c r="C555" s="62" t="s">
        <v>318</v>
      </c>
      <c r="D555" s="60"/>
      <c r="E555" s="61">
        <v>53.45</v>
      </c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18"/>
      <c r="Y555" s="18"/>
      <c r="Z555" s="18"/>
      <c r="AA555" s="18"/>
      <c r="AB555" s="18"/>
      <c r="AC555" s="18"/>
      <c r="AD555" s="18"/>
      <c r="AE555" s="18"/>
      <c r="AF555" s="18"/>
      <c r="AG555" s="18" t="s">
        <v>707</v>
      </c>
      <c r="AH555" s="18">
        <v>0</v>
      </c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</row>
    <row r="556" spans="1:60" outlineLevel="1">
      <c r="A556" s="25"/>
      <c r="B556" s="26"/>
      <c r="C556" s="62" t="s">
        <v>319</v>
      </c>
      <c r="D556" s="60"/>
      <c r="E556" s="61">
        <v>69.02</v>
      </c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18"/>
      <c r="Y556" s="18"/>
      <c r="Z556" s="18"/>
      <c r="AA556" s="18"/>
      <c r="AB556" s="18"/>
      <c r="AC556" s="18"/>
      <c r="AD556" s="18"/>
      <c r="AE556" s="18"/>
      <c r="AF556" s="18"/>
      <c r="AG556" s="18" t="s">
        <v>707</v>
      </c>
      <c r="AH556" s="18">
        <v>0</v>
      </c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</row>
    <row r="557" spans="1:60" outlineLevel="1">
      <c r="A557" s="25"/>
      <c r="B557" s="26"/>
      <c r="C557" s="62" t="s">
        <v>320</v>
      </c>
      <c r="D557" s="60"/>
      <c r="E557" s="61">
        <v>222.08</v>
      </c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18"/>
      <c r="Y557" s="18"/>
      <c r="Z557" s="18"/>
      <c r="AA557" s="18"/>
      <c r="AB557" s="18"/>
      <c r="AC557" s="18"/>
      <c r="AD557" s="18"/>
      <c r="AE557" s="18"/>
      <c r="AF557" s="18"/>
      <c r="AG557" s="18" t="s">
        <v>707</v>
      </c>
      <c r="AH557" s="18">
        <v>0</v>
      </c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</row>
    <row r="558" spans="1:60" outlineLevel="1">
      <c r="A558" s="25"/>
      <c r="B558" s="26"/>
      <c r="C558" s="62" t="s">
        <v>321</v>
      </c>
      <c r="D558" s="60"/>
      <c r="E558" s="61">
        <v>-28.14</v>
      </c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18"/>
      <c r="Y558" s="18"/>
      <c r="Z558" s="18"/>
      <c r="AA558" s="18"/>
      <c r="AB558" s="18"/>
      <c r="AC558" s="18"/>
      <c r="AD558" s="18"/>
      <c r="AE558" s="18"/>
      <c r="AF558" s="18"/>
      <c r="AG558" s="18" t="s">
        <v>707</v>
      </c>
      <c r="AH558" s="18">
        <v>0</v>
      </c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</row>
    <row r="559" spans="1:60" outlineLevel="1">
      <c r="A559" s="25"/>
      <c r="B559" s="26"/>
      <c r="C559" s="62" t="s">
        <v>322</v>
      </c>
      <c r="D559" s="60"/>
      <c r="E559" s="61">
        <v>25.86</v>
      </c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18"/>
      <c r="Y559" s="18"/>
      <c r="Z559" s="18"/>
      <c r="AA559" s="18"/>
      <c r="AB559" s="18"/>
      <c r="AC559" s="18"/>
      <c r="AD559" s="18"/>
      <c r="AE559" s="18"/>
      <c r="AF559" s="18"/>
      <c r="AG559" s="18" t="s">
        <v>707</v>
      </c>
      <c r="AH559" s="18">
        <v>0</v>
      </c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</row>
    <row r="560" spans="1:60" outlineLevel="1">
      <c r="A560" s="25"/>
      <c r="B560" s="26"/>
      <c r="C560" s="62" t="s">
        <v>323</v>
      </c>
      <c r="D560" s="60"/>
      <c r="E560" s="61">
        <v>13.75</v>
      </c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18"/>
      <c r="Y560" s="18"/>
      <c r="Z560" s="18"/>
      <c r="AA560" s="18"/>
      <c r="AB560" s="18"/>
      <c r="AC560" s="18"/>
      <c r="AD560" s="18"/>
      <c r="AE560" s="18"/>
      <c r="AF560" s="18"/>
      <c r="AG560" s="18" t="s">
        <v>707</v>
      </c>
      <c r="AH560" s="18">
        <v>0</v>
      </c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</row>
    <row r="561" spans="1:60" outlineLevel="1">
      <c r="A561" s="25"/>
      <c r="B561" s="26"/>
      <c r="C561" s="62" t="s">
        <v>324</v>
      </c>
      <c r="D561" s="60"/>
      <c r="E561" s="61">
        <v>36.950000000000003</v>
      </c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18"/>
      <c r="Y561" s="18"/>
      <c r="Z561" s="18"/>
      <c r="AA561" s="18"/>
      <c r="AB561" s="18"/>
      <c r="AC561" s="18"/>
      <c r="AD561" s="18"/>
      <c r="AE561" s="18"/>
      <c r="AF561" s="18"/>
      <c r="AG561" s="18" t="s">
        <v>707</v>
      </c>
      <c r="AH561" s="18">
        <v>0</v>
      </c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</row>
    <row r="562" spans="1:60" outlineLevel="1">
      <c r="A562" s="25"/>
      <c r="B562" s="26"/>
      <c r="C562" s="62" t="s">
        <v>325</v>
      </c>
      <c r="D562" s="60"/>
      <c r="E562" s="61">
        <v>33.56</v>
      </c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18"/>
      <c r="Y562" s="18"/>
      <c r="Z562" s="18"/>
      <c r="AA562" s="18"/>
      <c r="AB562" s="18"/>
      <c r="AC562" s="18"/>
      <c r="AD562" s="18"/>
      <c r="AE562" s="18"/>
      <c r="AF562" s="18"/>
      <c r="AG562" s="18" t="s">
        <v>707</v>
      </c>
      <c r="AH562" s="18">
        <v>0</v>
      </c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</row>
    <row r="563" spans="1:60" outlineLevel="1">
      <c r="A563" s="25"/>
      <c r="B563" s="26"/>
      <c r="C563" s="62" t="s">
        <v>326</v>
      </c>
      <c r="D563" s="60"/>
      <c r="E563" s="61">
        <v>78.400000000000006</v>
      </c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18"/>
      <c r="Y563" s="18"/>
      <c r="Z563" s="18"/>
      <c r="AA563" s="18"/>
      <c r="AB563" s="18"/>
      <c r="AC563" s="18"/>
      <c r="AD563" s="18"/>
      <c r="AE563" s="18"/>
      <c r="AF563" s="18"/>
      <c r="AG563" s="18" t="s">
        <v>707</v>
      </c>
      <c r="AH563" s="18">
        <v>0</v>
      </c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</row>
    <row r="564" spans="1:60" outlineLevel="1">
      <c r="A564" s="25"/>
      <c r="B564" s="26"/>
      <c r="C564" s="62" t="s">
        <v>327</v>
      </c>
      <c r="D564" s="60"/>
      <c r="E564" s="61">
        <v>4.4000000000000004</v>
      </c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18"/>
      <c r="Y564" s="18"/>
      <c r="Z564" s="18"/>
      <c r="AA564" s="18"/>
      <c r="AB564" s="18"/>
      <c r="AC564" s="18"/>
      <c r="AD564" s="18"/>
      <c r="AE564" s="18"/>
      <c r="AF564" s="18"/>
      <c r="AG564" s="18" t="s">
        <v>707</v>
      </c>
      <c r="AH564" s="18">
        <v>0</v>
      </c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</row>
    <row r="565" spans="1:60" outlineLevel="1">
      <c r="A565" s="25"/>
      <c r="B565" s="26"/>
      <c r="C565" s="62" t="s">
        <v>328</v>
      </c>
      <c r="D565" s="60"/>
      <c r="E565" s="61">
        <v>34.090000000000003</v>
      </c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18"/>
      <c r="Y565" s="18"/>
      <c r="Z565" s="18"/>
      <c r="AA565" s="18"/>
      <c r="AB565" s="18"/>
      <c r="AC565" s="18"/>
      <c r="AD565" s="18"/>
      <c r="AE565" s="18"/>
      <c r="AF565" s="18"/>
      <c r="AG565" s="18" t="s">
        <v>707</v>
      </c>
      <c r="AH565" s="18">
        <v>0</v>
      </c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</row>
    <row r="566" spans="1:60" outlineLevel="1">
      <c r="A566" s="25"/>
      <c r="B566" s="26"/>
      <c r="C566" s="62" t="s">
        <v>329</v>
      </c>
      <c r="D566" s="60"/>
      <c r="E566" s="61">
        <v>9.2100000000000009</v>
      </c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18"/>
      <c r="Y566" s="18"/>
      <c r="Z566" s="18"/>
      <c r="AA566" s="18"/>
      <c r="AB566" s="18"/>
      <c r="AC566" s="18"/>
      <c r="AD566" s="18"/>
      <c r="AE566" s="18"/>
      <c r="AF566" s="18"/>
      <c r="AG566" s="18" t="s">
        <v>707</v>
      </c>
      <c r="AH566" s="18">
        <v>0</v>
      </c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</row>
    <row r="567" spans="1:60" outlineLevel="1">
      <c r="A567" s="25"/>
      <c r="B567" s="26"/>
      <c r="C567" s="62" t="s">
        <v>330</v>
      </c>
      <c r="D567" s="60"/>
      <c r="E567" s="61">
        <v>11</v>
      </c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18"/>
      <c r="Y567" s="18"/>
      <c r="Z567" s="18"/>
      <c r="AA567" s="18"/>
      <c r="AB567" s="18"/>
      <c r="AC567" s="18"/>
      <c r="AD567" s="18"/>
      <c r="AE567" s="18"/>
      <c r="AF567" s="18"/>
      <c r="AG567" s="18" t="s">
        <v>707</v>
      </c>
      <c r="AH567" s="18">
        <v>0</v>
      </c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</row>
    <row r="568" spans="1:60" outlineLevel="1">
      <c r="A568" s="25"/>
      <c r="B568" s="26"/>
      <c r="C568" s="62" t="s">
        <v>331</v>
      </c>
      <c r="D568" s="60"/>
      <c r="E568" s="61">
        <v>29.24</v>
      </c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18"/>
      <c r="Y568" s="18"/>
      <c r="Z568" s="18"/>
      <c r="AA568" s="18"/>
      <c r="AB568" s="18"/>
      <c r="AC568" s="18"/>
      <c r="AD568" s="18"/>
      <c r="AE568" s="18"/>
      <c r="AF568" s="18"/>
      <c r="AG568" s="18" t="s">
        <v>707</v>
      </c>
      <c r="AH568" s="18">
        <v>0</v>
      </c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</row>
    <row r="569" spans="1:60" outlineLevel="1">
      <c r="A569" s="25"/>
      <c r="B569" s="26"/>
      <c r="C569" s="62" t="s">
        <v>332</v>
      </c>
      <c r="D569" s="60"/>
      <c r="E569" s="61">
        <v>9.68</v>
      </c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18"/>
      <c r="Y569" s="18"/>
      <c r="Z569" s="18"/>
      <c r="AA569" s="18"/>
      <c r="AB569" s="18"/>
      <c r="AC569" s="18"/>
      <c r="AD569" s="18"/>
      <c r="AE569" s="18"/>
      <c r="AF569" s="18"/>
      <c r="AG569" s="18" t="s">
        <v>707</v>
      </c>
      <c r="AH569" s="18">
        <v>0</v>
      </c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</row>
    <row r="570" spans="1:60" ht="22.5" outlineLevel="1">
      <c r="A570" s="25"/>
      <c r="B570" s="26"/>
      <c r="C570" s="62" t="s">
        <v>333</v>
      </c>
      <c r="D570" s="60"/>
      <c r="E570" s="61">
        <v>108.06</v>
      </c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18"/>
      <c r="Y570" s="18"/>
      <c r="Z570" s="18"/>
      <c r="AA570" s="18"/>
      <c r="AB570" s="18"/>
      <c r="AC570" s="18"/>
      <c r="AD570" s="18"/>
      <c r="AE570" s="18"/>
      <c r="AF570" s="18"/>
      <c r="AG570" s="18" t="s">
        <v>707</v>
      </c>
      <c r="AH570" s="18">
        <v>0</v>
      </c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</row>
    <row r="571" spans="1:60" outlineLevel="1">
      <c r="A571" s="25"/>
      <c r="B571" s="26"/>
      <c r="C571" s="62" t="s">
        <v>334</v>
      </c>
      <c r="D571" s="60"/>
      <c r="E571" s="61">
        <v>1.25</v>
      </c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18"/>
      <c r="Y571" s="18"/>
      <c r="Z571" s="18"/>
      <c r="AA571" s="18"/>
      <c r="AB571" s="18"/>
      <c r="AC571" s="18"/>
      <c r="AD571" s="18"/>
      <c r="AE571" s="18"/>
      <c r="AF571" s="18"/>
      <c r="AG571" s="18" t="s">
        <v>707</v>
      </c>
      <c r="AH571" s="18">
        <v>0</v>
      </c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</row>
    <row r="572" spans="1:60" outlineLevel="1">
      <c r="A572" s="25"/>
      <c r="B572" s="26"/>
      <c r="C572" s="62" t="s">
        <v>335</v>
      </c>
      <c r="D572" s="60"/>
      <c r="E572" s="61">
        <v>25.94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18"/>
      <c r="Y572" s="18"/>
      <c r="Z572" s="18"/>
      <c r="AA572" s="18"/>
      <c r="AB572" s="18"/>
      <c r="AC572" s="18"/>
      <c r="AD572" s="18"/>
      <c r="AE572" s="18"/>
      <c r="AF572" s="18"/>
      <c r="AG572" s="18" t="s">
        <v>707</v>
      </c>
      <c r="AH572" s="18">
        <v>0</v>
      </c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</row>
    <row r="573" spans="1:60" outlineLevel="1">
      <c r="A573" s="25"/>
      <c r="B573" s="26"/>
      <c r="C573" s="62" t="s">
        <v>336</v>
      </c>
      <c r="D573" s="60"/>
      <c r="E573" s="61">
        <v>25.02</v>
      </c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18"/>
      <c r="Y573" s="18"/>
      <c r="Z573" s="18"/>
      <c r="AA573" s="18"/>
      <c r="AB573" s="18"/>
      <c r="AC573" s="18"/>
      <c r="AD573" s="18"/>
      <c r="AE573" s="18"/>
      <c r="AF573" s="18"/>
      <c r="AG573" s="18" t="s">
        <v>707</v>
      </c>
      <c r="AH573" s="18">
        <v>0</v>
      </c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</row>
    <row r="574" spans="1:60" outlineLevel="1">
      <c r="A574" s="25"/>
      <c r="B574" s="26"/>
      <c r="C574" s="62" t="s">
        <v>1418</v>
      </c>
      <c r="D574" s="60"/>
      <c r="E574" s="61">
        <v>46.09</v>
      </c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18"/>
      <c r="Y574" s="18"/>
      <c r="Z574" s="18"/>
      <c r="AA574" s="18"/>
      <c r="AB574" s="18"/>
      <c r="AC574" s="18"/>
      <c r="AD574" s="18"/>
      <c r="AE574" s="18"/>
      <c r="AF574" s="18"/>
      <c r="AG574" s="18" t="s">
        <v>707</v>
      </c>
      <c r="AH574" s="18">
        <v>0</v>
      </c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</row>
    <row r="575" spans="1:60" outlineLevel="1">
      <c r="A575" s="25"/>
      <c r="B575" s="26"/>
      <c r="C575" s="62" t="s">
        <v>1419</v>
      </c>
      <c r="D575" s="60"/>
      <c r="E575" s="61">
        <v>43.51</v>
      </c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18"/>
      <c r="Y575" s="18"/>
      <c r="Z575" s="18"/>
      <c r="AA575" s="18"/>
      <c r="AB575" s="18"/>
      <c r="AC575" s="18"/>
      <c r="AD575" s="18"/>
      <c r="AE575" s="18"/>
      <c r="AF575" s="18"/>
      <c r="AG575" s="18" t="s">
        <v>707</v>
      </c>
      <c r="AH575" s="18">
        <v>0</v>
      </c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</row>
    <row r="576" spans="1:60" outlineLevel="1">
      <c r="A576" s="25"/>
      <c r="B576" s="26"/>
      <c r="C576" s="62" t="s">
        <v>1420</v>
      </c>
      <c r="D576" s="60"/>
      <c r="E576" s="61">
        <v>13.21</v>
      </c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18"/>
      <c r="Y576" s="18"/>
      <c r="Z576" s="18"/>
      <c r="AA576" s="18"/>
      <c r="AB576" s="18"/>
      <c r="AC576" s="18"/>
      <c r="AD576" s="18"/>
      <c r="AE576" s="18"/>
      <c r="AF576" s="18"/>
      <c r="AG576" s="18" t="s">
        <v>707</v>
      </c>
      <c r="AH576" s="18">
        <v>0</v>
      </c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</row>
    <row r="577" spans="1:60" outlineLevel="1">
      <c r="A577" s="25"/>
      <c r="B577" s="26"/>
      <c r="C577" s="62" t="s">
        <v>1421</v>
      </c>
      <c r="D577" s="60"/>
      <c r="E577" s="61">
        <v>35.57</v>
      </c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18"/>
      <c r="Y577" s="18"/>
      <c r="Z577" s="18"/>
      <c r="AA577" s="18"/>
      <c r="AB577" s="18"/>
      <c r="AC577" s="18"/>
      <c r="AD577" s="18"/>
      <c r="AE577" s="18"/>
      <c r="AF577" s="18"/>
      <c r="AG577" s="18" t="s">
        <v>707</v>
      </c>
      <c r="AH577" s="18">
        <v>0</v>
      </c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</row>
    <row r="578" spans="1:60" outlineLevel="1">
      <c r="A578" s="25"/>
      <c r="B578" s="26"/>
      <c r="C578" s="62" t="s">
        <v>1422</v>
      </c>
      <c r="D578" s="60"/>
      <c r="E578" s="61">
        <v>24.37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18"/>
      <c r="Y578" s="18"/>
      <c r="Z578" s="18"/>
      <c r="AA578" s="18"/>
      <c r="AB578" s="18"/>
      <c r="AC578" s="18"/>
      <c r="AD578" s="18"/>
      <c r="AE578" s="18"/>
      <c r="AF578" s="18"/>
      <c r="AG578" s="18" t="s">
        <v>707</v>
      </c>
      <c r="AH578" s="18">
        <v>0</v>
      </c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</row>
    <row r="579" spans="1:60" outlineLevel="1">
      <c r="A579" s="25"/>
      <c r="B579" s="26"/>
      <c r="C579" s="62" t="s">
        <v>1423</v>
      </c>
      <c r="D579" s="60"/>
      <c r="E579" s="61">
        <v>67.069999999999993</v>
      </c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18"/>
      <c r="Y579" s="18"/>
      <c r="Z579" s="18"/>
      <c r="AA579" s="18"/>
      <c r="AB579" s="18"/>
      <c r="AC579" s="18"/>
      <c r="AD579" s="18"/>
      <c r="AE579" s="18"/>
      <c r="AF579" s="18"/>
      <c r="AG579" s="18" t="s">
        <v>707</v>
      </c>
      <c r="AH579" s="18">
        <v>0</v>
      </c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</row>
    <row r="580" spans="1:60" outlineLevel="1">
      <c r="A580" s="25"/>
      <c r="B580" s="26"/>
      <c r="C580" s="62" t="s">
        <v>1424</v>
      </c>
      <c r="D580" s="60"/>
      <c r="E580" s="61">
        <v>16.95</v>
      </c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18"/>
      <c r="Y580" s="18"/>
      <c r="Z580" s="18"/>
      <c r="AA580" s="18"/>
      <c r="AB580" s="18"/>
      <c r="AC580" s="18"/>
      <c r="AD580" s="18"/>
      <c r="AE580" s="18"/>
      <c r="AF580" s="18"/>
      <c r="AG580" s="18" t="s">
        <v>707</v>
      </c>
      <c r="AH580" s="18">
        <v>0</v>
      </c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</row>
    <row r="581" spans="1:60" ht="22.5" outlineLevel="1">
      <c r="A581" s="38">
        <v>123</v>
      </c>
      <c r="B581" s="39" t="s">
        <v>14</v>
      </c>
      <c r="C581" s="56" t="s">
        <v>15</v>
      </c>
      <c r="D581" s="40" t="s">
        <v>730</v>
      </c>
      <c r="E581" s="41">
        <v>131.61000000000001</v>
      </c>
      <c r="F581" s="42"/>
      <c r="G581" s="43">
        <f>ROUND(E581*F581,2)</f>
        <v>0</v>
      </c>
      <c r="H581" s="42">
        <v>66.91</v>
      </c>
      <c r="I581" s="43">
        <f>ROUND(E581*H581,2)</f>
        <v>8806.0300000000007</v>
      </c>
      <c r="J581" s="42">
        <v>156.09</v>
      </c>
      <c r="K581" s="43">
        <f>ROUND(E581*J581,2)</f>
        <v>20543</v>
      </c>
      <c r="L581" s="43">
        <v>21</v>
      </c>
      <c r="M581" s="43">
        <f>G581*(1+L581/100)</f>
        <v>0</v>
      </c>
      <c r="N581" s="43">
        <v>3.6099999999999999E-3</v>
      </c>
      <c r="O581" s="43">
        <f>ROUND(E581*N581,2)</f>
        <v>0.48</v>
      </c>
      <c r="P581" s="43">
        <v>0</v>
      </c>
      <c r="Q581" s="43">
        <f>ROUND(E581*P581,2)</f>
        <v>0</v>
      </c>
      <c r="R581" s="43"/>
      <c r="S581" s="43" t="s">
        <v>704</v>
      </c>
      <c r="T581" s="44" t="s">
        <v>705</v>
      </c>
      <c r="U581" s="27">
        <v>0</v>
      </c>
      <c r="V581" s="27">
        <f>ROUND(E581*U581,2)</f>
        <v>0</v>
      </c>
      <c r="W581" s="27"/>
      <c r="X581" s="18"/>
      <c r="Y581" s="18"/>
      <c r="Z581" s="18"/>
      <c r="AA581" s="18"/>
      <c r="AB581" s="18"/>
      <c r="AC581" s="18"/>
      <c r="AD581" s="18"/>
      <c r="AE581" s="18"/>
      <c r="AF581" s="18"/>
      <c r="AG581" s="18" t="s">
        <v>1306</v>
      </c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</row>
    <row r="582" spans="1:60" outlineLevel="1">
      <c r="A582" s="25"/>
      <c r="B582" s="26"/>
      <c r="C582" s="62" t="s">
        <v>2378</v>
      </c>
      <c r="D582" s="60"/>
      <c r="E582" s="61">
        <v>15</v>
      </c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18"/>
      <c r="Y582" s="18"/>
      <c r="Z582" s="18"/>
      <c r="AA582" s="18"/>
      <c r="AB582" s="18"/>
      <c r="AC582" s="18"/>
      <c r="AD582" s="18"/>
      <c r="AE582" s="18"/>
      <c r="AF582" s="18"/>
      <c r="AG582" s="18" t="s">
        <v>707</v>
      </c>
      <c r="AH582" s="18">
        <v>0</v>
      </c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</row>
    <row r="583" spans="1:60" outlineLevel="1">
      <c r="A583" s="25"/>
      <c r="B583" s="26"/>
      <c r="C583" s="62" t="s">
        <v>1425</v>
      </c>
      <c r="D583" s="60"/>
      <c r="E583" s="61">
        <v>116.61</v>
      </c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18"/>
      <c r="Y583" s="18"/>
      <c r="Z583" s="18"/>
      <c r="AA583" s="18"/>
      <c r="AB583" s="18"/>
      <c r="AC583" s="18"/>
      <c r="AD583" s="18"/>
      <c r="AE583" s="18"/>
      <c r="AF583" s="18"/>
      <c r="AG583" s="18" t="s">
        <v>707</v>
      </c>
      <c r="AH583" s="18">
        <v>0</v>
      </c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</row>
    <row r="584" spans="1:60" outlineLevel="1">
      <c r="A584" s="38">
        <v>124</v>
      </c>
      <c r="B584" s="39" t="s">
        <v>1426</v>
      </c>
      <c r="C584" s="56" t="s">
        <v>1427</v>
      </c>
      <c r="D584" s="40" t="s">
        <v>730</v>
      </c>
      <c r="E584" s="41">
        <v>16.100000000000001</v>
      </c>
      <c r="F584" s="42"/>
      <c r="G584" s="43">
        <f>ROUND(E584*F584,2)</f>
        <v>0</v>
      </c>
      <c r="H584" s="42">
        <v>40.82</v>
      </c>
      <c r="I584" s="43">
        <f>ROUND(E584*H584,2)</f>
        <v>657.2</v>
      </c>
      <c r="J584" s="42">
        <v>323.18</v>
      </c>
      <c r="K584" s="43">
        <f>ROUND(E584*J584,2)</f>
        <v>5203.2</v>
      </c>
      <c r="L584" s="43">
        <v>21</v>
      </c>
      <c r="M584" s="43">
        <f>G584*(1+L584/100)</f>
        <v>0</v>
      </c>
      <c r="N584" s="43">
        <v>4.369E-2</v>
      </c>
      <c r="O584" s="43">
        <f>ROUND(E584*N584,2)</f>
        <v>0.7</v>
      </c>
      <c r="P584" s="43">
        <v>0</v>
      </c>
      <c r="Q584" s="43">
        <f>ROUND(E584*P584,2)</f>
        <v>0</v>
      </c>
      <c r="R584" s="43"/>
      <c r="S584" s="43" t="s">
        <v>704</v>
      </c>
      <c r="T584" s="44" t="s">
        <v>705</v>
      </c>
      <c r="U584" s="27">
        <v>0</v>
      </c>
      <c r="V584" s="27">
        <f>ROUND(E584*U584,2)</f>
        <v>0</v>
      </c>
      <c r="W584" s="27"/>
      <c r="X584" s="18"/>
      <c r="Y584" s="18"/>
      <c r="Z584" s="18"/>
      <c r="AA584" s="18"/>
      <c r="AB584" s="18"/>
      <c r="AC584" s="18"/>
      <c r="AD584" s="18"/>
      <c r="AE584" s="18"/>
      <c r="AF584" s="18"/>
      <c r="AG584" s="18" t="s">
        <v>1306</v>
      </c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</row>
    <row r="585" spans="1:60" outlineLevel="1">
      <c r="A585" s="25"/>
      <c r="B585" s="26"/>
      <c r="C585" s="62" t="s">
        <v>1428</v>
      </c>
      <c r="D585" s="60"/>
      <c r="E585" s="61">
        <v>16.100000000000001</v>
      </c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18"/>
      <c r="Y585" s="18"/>
      <c r="Z585" s="18"/>
      <c r="AA585" s="18"/>
      <c r="AB585" s="18"/>
      <c r="AC585" s="18"/>
      <c r="AD585" s="18"/>
      <c r="AE585" s="18"/>
      <c r="AF585" s="18"/>
      <c r="AG585" s="18" t="s">
        <v>707</v>
      </c>
      <c r="AH585" s="18">
        <v>0</v>
      </c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</row>
    <row r="586" spans="1:60" outlineLevel="1">
      <c r="A586" s="38">
        <v>125</v>
      </c>
      <c r="B586" s="39" t="s">
        <v>1429</v>
      </c>
      <c r="C586" s="56" t="s">
        <v>1430</v>
      </c>
      <c r="D586" s="40" t="s">
        <v>730</v>
      </c>
      <c r="E586" s="41">
        <v>111.065</v>
      </c>
      <c r="F586" s="42"/>
      <c r="G586" s="43">
        <f>ROUND(E586*F586,2)</f>
        <v>0</v>
      </c>
      <c r="H586" s="42">
        <v>45.33</v>
      </c>
      <c r="I586" s="43">
        <f>ROUND(E586*H586,2)</f>
        <v>5034.58</v>
      </c>
      <c r="J586" s="42">
        <v>448.67</v>
      </c>
      <c r="K586" s="43">
        <f>ROUND(E586*J586,2)</f>
        <v>49831.53</v>
      </c>
      <c r="L586" s="43">
        <v>21</v>
      </c>
      <c r="M586" s="43">
        <f>G586*(1+L586/100)</f>
        <v>0</v>
      </c>
      <c r="N586" s="43">
        <v>4.8099999999999997E-2</v>
      </c>
      <c r="O586" s="43">
        <f>ROUND(E586*N586,2)</f>
        <v>5.34</v>
      </c>
      <c r="P586" s="43">
        <v>0</v>
      </c>
      <c r="Q586" s="43">
        <f>ROUND(E586*P586,2)</f>
        <v>0</v>
      </c>
      <c r="R586" s="43"/>
      <c r="S586" s="43" t="s">
        <v>704</v>
      </c>
      <c r="T586" s="44" t="s">
        <v>705</v>
      </c>
      <c r="U586" s="27">
        <v>0</v>
      </c>
      <c r="V586" s="27">
        <f>ROUND(E586*U586,2)</f>
        <v>0</v>
      </c>
      <c r="W586" s="27"/>
      <c r="X586" s="18"/>
      <c r="Y586" s="18"/>
      <c r="Z586" s="18"/>
      <c r="AA586" s="18"/>
      <c r="AB586" s="18"/>
      <c r="AC586" s="18"/>
      <c r="AD586" s="18"/>
      <c r="AE586" s="18"/>
      <c r="AF586" s="18"/>
      <c r="AG586" s="18" t="s">
        <v>1306</v>
      </c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</row>
    <row r="587" spans="1:60" outlineLevel="1">
      <c r="A587" s="25"/>
      <c r="B587" s="26"/>
      <c r="C587" s="62" t="s">
        <v>1150</v>
      </c>
      <c r="D587" s="60"/>
      <c r="E587" s="61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18"/>
      <c r="Y587" s="18"/>
      <c r="Z587" s="18"/>
      <c r="AA587" s="18"/>
      <c r="AB587" s="18"/>
      <c r="AC587" s="18"/>
      <c r="AD587" s="18"/>
      <c r="AE587" s="18"/>
      <c r="AF587" s="18"/>
      <c r="AG587" s="18" t="s">
        <v>707</v>
      </c>
      <c r="AH587" s="18">
        <v>0</v>
      </c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</row>
    <row r="588" spans="1:60" outlineLevel="1">
      <c r="A588" s="25"/>
      <c r="B588" s="26"/>
      <c r="C588" s="62" t="s">
        <v>1431</v>
      </c>
      <c r="D588" s="60"/>
      <c r="E588" s="61">
        <v>96.21</v>
      </c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18"/>
      <c r="Y588" s="18"/>
      <c r="Z588" s="18"/>
      <c r="AA588" s="18"/>
      <c r="AB588" s="18"/>
      <c r="AC588" s="18"/>
      <c r="AD588" s="18"/>
      <c r="AE588" s="18"/>
      <c r="AF588" s="18"/>
      <c r="AG588" s="18" t="s">
        <v>707</v>
      </c>
      <c r="AH588" s="18">
        <v>0</v>
      </c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</row>
    <row r="589" spans="1:60" outlineLevel="1">
      <c r="A589" s="25"/>
      <c r="B589" s="26"/>
      <c r="C589" s="62" t="s">
        <v>1432</v>
      </c>
      <c r="D589" s="60"/>
      <c r="E589" s="61">
        <v>2.88</v>
      </c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18"/>
      <c r="Y589" s="18"/>
      <c r="Z589" s="18"/>
      <c r="AA589" s="18"/>
      <c r="AB589" s="18"/>
      <c r="AC589" s="18"/>
      <c r="AD589" s="18"/>
      <c r="AE589" s="18"/>
      <c r="AF589" s="18"/>
      <c r="AG589" s="18" t="s">
        <v>707</v>
      </c>
      <c r="AH589" s="18">
        <v>0</v>
      </c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</row>
    <row r="590" spans="1:60" ht="22.5" outlineLevel="1">
      <c r="A590" s="25"/>
      <c r="B590" s="26"/>
      <c r="C590" s="62" t="s">
        <v>1433</v>
      </c>
      <c r="D590" s="60"/>
      <c r="E590" s="61">
        <v>11.97</v>
      </c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18"/>
      <c r="Y590" s="18"/>
      <c r="Z590" s="18"/>
      <c r="AA590" s="18"/>
      <c r="AB590" s="18"/>
      <c r="AC590" s="18"/>
      <c r="AD590" s="18"/>
      <c r="AE590" s="18"/>
      <c r="AF590" s="18"/>
      <c r="AG590" s="18" t="s">
        <v>707</v>
      </c>
      <c r="AH590" s="18">
        <v>0</v>
      </c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</row>
    <row r="591" spans="1:60" outlineLevel="1">
      <c r="A591" s="38">
        <v>126</v>
      </c>
      <c r="B591" s="39" t="s">
        <v>37</v>
      </c>
      <c r="C591" s="56" t="s">
        <v>38</v>
      </c>
      <c r="D591" s="40" t="s">
        <v>730</v>
      </c>
      <c r="E591" s="41">
        <v>19.8</v>
      </c>
      <c r="F591" s="42"/>
      <c r="G591" s="43">
        <f>ROUND(E591*F591,2)</f>
        <v>0</v>
      </c>
      <c r="H591" s="42">
        <v>46.16</v>
      </c>
      <c r="I591" s="43">
        <f>ROUND(E591*H591,2)</f>
        <v>913.97</v>
      </c>
      <c r="J591" s="42">
        <v>346.34</v>
      </c>
      <c r="K591" s="43">
        <f>ROUND(E591*J591,2)</f>
        <v>6857.53</v>
      </c>
      <c r="L591" s="43">
        <v>21</v>
      </c>
      <c r="M591" s="43">
        <f>G591*(1+L591/100)</f>
        <v>0</v>
      </c>
      <c r="N591" s="43">
        <v>4.7660000000000001E-2</v>
      </c>
      <c r="O591" s="43">
        <f>ROUND(E591*N591,2)</f>
        <v>0.94</v>
      </c>
      <c r="P591" s="43">
        <v>0</v>
      </c>
      <c r="Q591" s="43">
        <f>ROUND(E591*P591,2)</f>
        <v>0</v>
      </c>
      <c r="R591" s="43"/>
      <c r="S591" s="43" t="s">
        <v>704</v>
      </c>
      <c r="T591" s="44" t="s">
        <v>705</v>
      </c>
      <c r="U591" s="27">
        <v>0</v>
      </c>
      <c r="V591" s="27">
        <f>ROUND(E591*U591,2)</f>
        <v>0</v>
      </c>
      <c r="W591" s="27"/>
      <c r="X591" s="18"/>
      <c r="Y591" s="18"/>
      <c r="Z591" s="18"/>
      <c r="AA591" s="18"/>
      <c r="AB591" s="18"/>
      <c r="AC591" s="18"/>
      <c r="AD591" s="18"/>
      <c r="AE591" s="18"/>
      <c r="AF591" s="18"/>
      <c r="AG591" s="18" t="s">
        <v>1306</v>
      </c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</row>
    <row r="592" spans="1:60" outlineLevel="1">
      <c r="A592" s="25"/>
      <c r="B592" s="26"/>
      <c r="C592" s="62" t="s">
        <v>1434</v>
      </c>
      <c r="D592" s="60"/>
      <c r="E592" s="61">
        <v>19.8</v>
      </c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18"/>
      <c r="Y592" s="18"/>
      <c r="Z592" s="18"/>
      <c r="AA592" s="18"/>
      <c r="AB592" s="18"/>
      <c r="AC592" s="18"/>
      <c r="AD592" s="18"/>
      <c r="AE592" s="18"/>
      <c r="AF592" s="18"/>
      <c r="AG592" s="18" t="s">
        <v>707</v>
      </c>
      <c r="AH592" s="18">
        <v>0</v>
      </c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</row>
    <row r="593" spans="1:60">
      <c r="A593" s="32" t="s">
        <v>1299</v>
      </c>
      <c r="B593" s="33" t="s">
        <v>187</v>
      </c>
      <c r="C593" s="54" t="s">
        <v>188</v>
      </c>
      <c r="D593" s="34"/>
      <c r="E593" s="35"/>
      <c r="F593" s="36"/>
      <c r="G593" s="36">
        <f>SUMIF(AG594:AG674,"&lt;&gt;NOR",G594:G674)</f>
        <v>0</v>
      </c>
      <c r="H593" s="36"/>
      <c r="I593" s="36">
        <f>SUM(I594:I674)</f>
        <v>425932.94</v>
      </c>
      <c r="J593" s="36"/>
      <c r="K593" s="36">
        <f>SUM(K594:K674)</f>
        <v>131438.76999999999</v>
      </c>
      <c r="L593" s="36"/>
      <c r="M593" s="36">
        <f>SUM(M594:M674)</f>
        <v>0</v>
      </c>
      <c r="N593" s="36"/>
      <c r="O593" s="36">
        <f>SUM(O594:O674)</f>
        <v>11.930000000000001</v>
      </c>
      <c r="P593" s="36"/>
      <c r="Q593" s="36">
        <f>SUM(Q594:Q674)</f>
        <v>0</v>
      </c>
      <c r="R593" s="36"/>
      <c r="S593" s="36"/>
      <c r="T593" s="37"/>
      <c r="U593" s="31"/>
      <c r="V593" s="31">
        <f>SUM(V594:V674)</f>
        <v>0</v>
      </c>
      <c r="W593" s="31"/>
      <c r="AG593" t="s">
        <v>1300</v>
      </c>
    </row>
    <row r="594" spans="1:60" outlineLevel="1">
      <c r="A594" s="38">
        <v>127</v>
      </c>
      <c r="B594" s="39" t="s">
        <v>43</v>
      </c>
      <c r="C594" s="56" t="s">
        <v>44</v>
      </c>
      <c r="D594" s="40" t="s">
        <v>730</v>
      </c>
      <c r="E594" s="41">
        <v>242.24250000000001</v>
      </c>
      <c r="F594" s="42"/>
      <c r="G594" s="43">
        <f>ROUND(E594*F594,2)</f>
        <v>0</v>
      </c>
      <c r="H594" s="42">
        <v>179</v>
      </c>
      <c r="I594" s="43">
        <f>ROUND(E594*H594,2)</f>
        <v>43361.41</v>
      </c>
      <c r="J594" s="42">
        <v>-44</v>
      </c>
      <c r="K594" s="43">
        <f>ROUND(E594*J594,2)</f>
        <v>-10658.67</v>
      </c>
      <c r="L594" s="43">
        <v>21</v>
      </c>
      <c r="M594" s="43">
        <f>G594*(1+L594/100)</f>
        <v>0</v>
      </c>
      <c r="N594" s="43">
        <v>3.47E-3</v>
      </c>
      <c r="O594" s="43">
        <f>ROUND(E594*N594,2)</f>
        <v>0.84</v>
      </c>
      <c r="P594" s="43">
        <v>0</v>
      </c>
      <c r="Q594" s="43">
        <f>ROUND(E594*P594,2)</f>
        <v>0</v>
      </c>
      <c r="R594" s="43"/>
      <c r="S594" s="43" t="s">
        <v>1304</v>
      </c>
      <c r="T594" s="44" t="s">
        <v>1305</v>
      </c>
      <c r="U594" s="27">
        <v>0</v>
      </c>
      <c r="V594" s="27">
        <f>ROUND(E594*U594,2)</f>
        <v>0</v>
      </c>
      <c r="W594" s="27"/>
      <c r="X594" s="18"/>
      <c r="Y594" s="18"/>
      <c r="Z594" s="18"/>
      <c r="AA594" s="18"/>
      <c r="AB594" s="18"/>
      <c r="AC594" s="18"/>
      <c r="AD594" s="18"/>
      <c r="AE594" s="18"/>
      <c r="AF594" s="18"/>
      <c r="AG594" s="18" t="s">
        <v>1306</v>
      </c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</row>
    <row r="595" spans="1:60" outlineLevel="1">
      <c r="A595" s="25"/>
      <c r="B595" s="26"/>
      <c r="C595" s="62" t="s">
        <v>45</v>
      </c>
      <c r="D595" s="60"/>
      <c r="E595" s="61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18"/>
      <c r="Y595" s="18"/>
      <c r="Z595" s="18"/>
      <c r="AA595" s="18"/>
      <c r="AB595" s="18"/>
      <c r="AC595" s="18"/>
      <c r="AD595" s="18"/>
      <c r="AE595" s="18"/>
      <c r="AF595" s="18"/>
      <c r="AG595" s="18" t="s">
        <v>707</v>
      </c>
      <c r="AH595" s="18">
        <v>0</v>
      </c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</row>
    <row r="596" spans="1:60" outlineLevel="1">
      <c r="A596" s="25"/>
      <c r="B596" s="26"/>
      <c r="C596" s="62" t="s">
        <v>1435</v>
      </c>
      <c r="D596" s="60"/>
      <c r="E596" s="61">
        <v>136.4</v>
      </c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18"/>
      <c r="Y596" s="18"/>
      <c r="Z596" s="18"/>
      <c r="AA596" s="18"/>
      <c r="AB596" s="18"/>
      <c r="AC596" s="18"/>
      <c r="AD596" s="18"/>
      <c r="AE596" s="18"/>
      <c r="AF596" s="18"/>
      <c r="AG596" s="18" t="s">
        <v>707</v>
      </c>
      <c r="AH596" s="18">
        <v>0</v>
      </c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</row>
    <row r="597" spans="1:60" outlineLevel="1">
      <c r="A597" s="25"/>
      <c r="B597" s="26"/>
      <c r="C597" s="62" t="s">
        <v>1436</v>
      </c>
      <c r="D597" s="60"/>
      <c r="E597" s="61">
        <v>43.89</v>
      </c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18"/>
      <c r="Y597" s="18"/>
      <c r="Z597" s="18"/>
      <c r="AA597" s="18"/>
      <c r="AB597" s="18"/>
      <c r="AC597" s="18"/>
      <c r="AD597" s="18"/>
      <c r="AE597" s="18"/>
      <c r="AF597" s="18"/>
      <c r="AG597" s="18" t="s">
        <v>707</v>
      </c>
      <c r="AH597" s="18">
        <v>0</v>
      </c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</row>
    <row r="598" spans="1:60" outlineLevel="1">
      <c r="A598" s="25"/>
      <c r="B598" s="26"/>
      <c r="C598" s="62" t="s">
        <v>1437</v>
      </c>
      <c r="D598" s="60"/>
      <c r="E598" s="61">
        <v>32.729999999999997</v>
      </c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18"/>
      <c r="Y598" s="18"/>
      <c r="Z598" s="18"/>
      <c r="AA598" s="18"/>
      <c r="AB598" s="18"/>
      <c r="AC598" s="18"/>
      <c r="AD598" s="18"/>
      <c r="AE598" s="18"/>
      <c r="AF598" s="18"/>
      <c r="AG598" s="18" t="s">
        <v>707</v>
      </c>
      <c r="AH598" s="18">
        <v>0</v>
      </c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</row>
    <row r="599" spans="1:60" outlineLevel="1">
      <c r="A599" s="25"/>
      <c r="B599" s="26"/>
      <c r="C599" s="62" t="s">
        <v>1438</v>
      </c>
      <c r="D599" s="60"/>
      <c r="E599" s="61">
        <v>3.75</v>
      </c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18"/>
      <c r="Y599" s="18"/>
      <c r="Z599" s="18"/>
      <c r="AA599" s="18"/>
      <c r="AB599" s="18"/>
      <c r="AC599" s="18"/>
      <c r="AD599" s="18"/>
      <c r="AE599" s="18"/>
      <c r="AF599" s="18"/>
      <c r="AG599" s="18" t="s">
        <v>707</v>
      </c>
      <c r="AH599" s="18">
        <v>0</v>
      </c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</row>
    <row r="600" spans="1:60" outlineLevel="1">
      <c r="A600" s="25"/>
      <c r="B600" s="26"/>
      <c r="C600" s="62" t="s">
        <v>1439</v>
      </c>
      <c r="D600" s="60"/>
      <c r="E600" s="61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18"/>
      <c r="Y600" s="18"/>
      <c r="Z600" s="18"/>
      <c r="AA600" s="18"/>
      <c r="AB600" s="18"/>
      <c r="AC600" s="18"/>
      <c r="AD600" s="18"/>
      <c r="AE600" s="18"/>
      <c r="AF600" s="18"/>
      <c r="AG600" s="18" t="s">
        <v>707</v>
      </c>
      <c r="AH600" s="18">
        <v>0</v>
      </c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</row>
    <row r="601" spans="1:60" outlineLevel="1">
      <c r="A601" s="25"/>
      <c r="B601" s="26"/>
      <c r="C601" s="62" t="s">
        <v>1440</v>
      </c>
      <c r="D601" s="60"/>
      <c r="E601" s="61">
        <v>9.76</v>
      </c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18"/>
      <c r="Y601" s="18"/>
      <c r="Z601" s="18"/>
      <c r="AA601" s="18"/>
      <c r="AB601" s="18"/>
      <c r="AC601" s="18"/>
      <c r="AD601" s="18"/>
      <c r="AE601" s="18"/>
      <c r="AF601" s="18"/>
      <c r="AG601" s="18" t="s">
        <v>707</v>
      </c>
      <c r="AH601" s="18">
        <v>0</v>
      </c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</row>
    <row r="602" spans="1:60" outlineLevel="1">
      <c r="A602" s="25"/>
      <c r="B602" s="26"/>
      <c r="C602" s="62" t="s">
        <v>1441</v>
      </c>
      <c r="D602" s="60"/>
      <c r="E602" s="61">
        <v>2.56</v>
      </c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18"/>
      <c r="Y602" s="18"/>
      <c r="Z602" s="18"/>
      <c r="AA602" s="18"/>
      <c r="AB602" s="18"/>
      <c r="AC602" s="18"/>
      <c r="AD602" s="18"/>
      <c r="AE602" s="18"/>
      <c r="AF602" s="18"/>
      <c r="AG602" s="18" t="s">
        <v>707</v>
      </c>
      <c r="AH602" s="18">
        <v>0</v>
      </c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</row>
    <row r="603" spans="1:60" outlineLevel="1">
      <c r="A603" s="25"/>
      <c r="B603" s="26"/>
      <c r="C603" s="62" t="s">
        <v>1442</v>
      </c>
      <c r="D603" s="60"/>
      <c r="E603" s="61">
        <v>1.03</v>
      </c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18"/>
      <c r="Y603" s="18"/>
      <c r="Z603" s="18"/>
      <c r="AA603" s="18"/>
      <c r="AB603" s="18"/>
      <c r="AC603" s="18"/>
      <c r="AD603" s="18"/>
      <c r="AE603" s="18"/>
      <c r="AF603" s="18"/>
      <c r="AG603" s="18" t="s">
        <v>707</v>
      </c>
      <c r="AH603" s="18">
        <v>0</v>
      </c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</row>
    <row r="604" spans="1:60" outlineLevel="1">
      <c r="A604" s="25"/>
      <c r="B604" s="26"/>
      <c r="C604" s="62" t="s">
        <v>1443</v>
      </c>
      <c r="D604" s="60"/>
      <c r="E604" s="61">
        <v>12.14</v>
      </c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18"/>
      <c r="Y604" s="18"/>
      <c r="Z604" s="18"/>
      <c r="AA604" s="18"/>
      <c r="AB604" s="18"/>
      <c r="AC604" s="18"/>
      <c r="AD604" s="18"/>
      <c r="AE604" s="18"/>
      <c r="AF604" s="18"/>
      <c r="AG604" s="18" t="s">
        <v>707</v>
      </c>
      <c r="AH604" s="18">
        <v>0</v>
      </c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</row>
    <row r="605" spans="1:60" outlineLevel="1">
      <c r="A605" s="38">
        <v>128</v>
      </c>
      <c r="B605" s="39" t="s">
        <v>525</v>
      </c>
      <c r="C605" s="56" t="s">
        <v>526</v>
      </c>
      <c r="D605" s="40" t="s">
        <v>730</v>
      </c>
      <c r="E605" s="41">
        <v>242.24250000000001</v>
      </c>
      <c r="F605" s="42"/>
      <c r="G605" s="43">
        <f>ROUND(E605*F605,2)</f>
        <v>0</v>
      </c>
      <c r="H605" s="42">
        <v>11.98</v>
      </c>
      <c r="I605" s="43">
        <f>ROUND(E605*H605,2)</f>
        <v>2902.07</v>
      </c>
      <c r="J605" s="42">
        <v>11.02</v>
      </c>
      <c r="K605" s="43">
        <f>ROUND(E605*J605,2)</f>
        <v>2669.51</v>
      </c>
      <c r="L605" s="43">
        <v>21</v>
      </c>
      <c r="M605" s="43">
        <f>G605*(1+L605/100)</f>
        <v>0</v>
      </c>
      <c r="N605" s="43">
        <v>1.9000000000000001E-4</v>
      </c>
      <c r="O605" s="43">
        <f>ROUND(E605*N605,2)</f>
        <v>0.05</v>
      </c>
      <c r="P605" s="43">
        <v>0</v>
      </c>
      <c r="Q605" s="43">
        <f>ROUND(E605*P605,2)</f>
        <v>0</v>
      </c>
      <c r="R605" s="43"/>
      <c r="S605" s="43" t="s">
        <v>1304</v>
      </c>
      <c r="T605" s="44" t="s">
        <v>1305</v>
      </c>
      <c r="U605" s="27">
        <v>0</v>
      </c>
      <c r="V605" s="27">
        <f>ROUND(E605*U605,2)</f>
        <v>0</v>
      </c>
      <c r="W605" s="27"/>
      <c r="X605" s="18"/>
      <c r="Y605" s="18"/>
      <c r="Z605" s="18"/>
      <c r="AA605" s="18"/>
      <c r="AB605" s="18"/>
      <c r="AC605" s="18"/>
      <c r="AD605" s="18"/>
      <c r="AE605" s="18"/>
      <c r="AF605" s="18"/>
      <c r="AG605" s="18" t="s">
        <v>1306</v>
      </c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</row>
    <row r="606" spans="1:60" outlineLevel="1">
      <c r="A606" s="25"/>
      <c r="B606" s="26"/>
      <c r="C606" s="62" t="s">
        <v>1444</v>
      </c>
      <c r="D606" s="60"/>
      <c r="E606" s="61">
        <v>242.24</v>
      </c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18"/>
      <c r="Y606" s="18"/>
      <c r="Z606" s="18"/>
      <c r="AA606" s="18"/>
      <c r="AB606" s="18"/>
      <c r="AC606" s="18"/>
      <c r="AD606" s="18"/>
      <c r="AE606" s="18"/>
      <c r="AF606" s="18"/>
      <c r="AG606" s="18" t="s">
        <v>707</v>
      </c>
      <c r="AH606" s="18">
        <v>0</v>
      </c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</row>
    <row r="607" spans="1:60" outlineLevel="1">
      <c r="A607" s="38">
        <v>129</v>
      </c>
      <c r="B607" s="39" t="s">
        <v>528</v>
      </c>
      <c r="C607" s="56" t="s">
        <v>529</v>
      </c>
      <c r="D607" s="40" t="s">
        <v>1659</v>
      </c>
      <c r="E607" s="41">
        <v>74.150000000000006</v>
      </c>
      <c r="F607" s="42"/>
      <c r="G607" s="43">
        <f>ROUND(E607*F607,2)</f>
        <v>0</v>
      </c>
      <c r="H607" s="42">
        <v>39.35</v>
      </c>
      <c r="I607" s="43">
        <f>ROUND(E607*H607,2)</f>
        <v>2917.8</v>
      </c>
      <c r="J607" s="42">
        <v>17.95</v>
      </c>
      <c r="K607" s="43">
        <f>ROUND(E607*J607,2)</f>
        <v>1330.99</v>
      </c>
      <c r="L607" s="43">
        <v>21</v>
      </c>
      <c r="M607" s="43">
        <f>G607*(1+L607/100)</f>
        <v>0</v>
      </c>
      <c r="N607" s="43">
        <v>1.2E-4</v>
      </c>
      <c r="O607" s="43">
        <f>ROUND(E607*N607,2)</f>
        <v>0.01</v>
      </c>
      <c r="P607" s="43">
        <v>0</v>
      </c>
      <c r="Q607" s="43">
        <f>ROUND(E607*P607,2)</f>
        <v>0</v>
      </c>
      <c r="R607" s="43"/>
      <c r="S607" s="43" t="s">
        <v>704</v>
      </c>
      <c r="T607" s="44" t="s">
        <v>705</v>
      </c>
      <c r="U607" s="27">
        <v>0</v>
      </c>
      <c r="V607" s="27">
        <f>ROUND(E607*U607,2)</f>
        <v>0</v>
      </c>
      <c r="W607" s="27"/>
      <c r="X607" s="18"/>
      <c r="Y607" s="18"/>
      <c r="Z607" s="18"/>
      <c r="AA607" s="18"/>
      <c r="AB607" s="18"/>
      <c r="AC607" s="18"/>
      <c r="AD607" s="18"/>
      <c r="AE607" s="18"/>
      <c r="AF607" s="18"/>
      <c r="AG607" s="18" t="s">
        <v>1306</v>
      </c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</row>
    <row r="608" spans="1:60" outlineLevel="1">
      <c r="A608" s="25"/>
      <c r="B608" s="26"/>
      <c r="C608" s="62" t="s">
        <v>1445</v>
      </c>
      <c r="D608" s="60"/>
      <c r="E608" s="61">
        <v>74.150000000000006</v>
      </c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18"/>
      <c r="Y608" s="18"/>
      <c r="Z608" s="18"/>
      <c r="AA608" s="18"/>
      <c r="AB608" s="18"/>
      <c r="AC608" s="18"/>
      <c r="AD608" s="18"/>
      <c r="AE608" s="18"/>
      <c r="AF608" s="18"/>
      <c r="AG608" s="18" t="s">
        <v>707</v>
      </c>
      <c r="AH608" s="18">
        <v>0</v>
      </c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</row>
    <row r="609" spans="1:60" outlineLevel="1">
      <c r="A609" s="38">
        <v>130</v>
      </c>
      <c r="B609" s="39" t="s">
        <v>530</v>
      </c>
      <c r="C609" s="56" t="s">
        <v>531</v>
      </c>
      <c r="D609" s="40" t="s">
        <v>782</v>
      </c>
      <c r="E609" s="41">
        <v>3.2</v>
      </c>
      <c r="F609" s="42"/>
      <c r="G609" s="43">
        <f>ROUND(E609*F609,2)</f>
        <v>0</v>
      </c>
      <c r="H609" s="42">
        <v>12.02</v>
      </c>
      <c r="I609" s="43">
        <f>ROUND(E609*H609,2)</f>
        <v>38.46</v>
      </c>
      <c r="J609" s="42">
        <v>57.48</v>
      </c>
      <c r="K609" s="43">
        <f>ROUND(E609*J609,2)</f>
        <v>183.94</v>
      </c>
      <c r="L609" s="43">
        <v>21</v>
      </c>
      <c r="M609" s="43">
        <f>G609*(1+L609/100)</f>
        <v>0</v>
      </c>
      <c r="N609" s="43">
        <v>2.0000000000000002E-5</v>
      </c>
      <c r="O609" s="43">
        <f>ROUND(E609*N609,2)</f>
        <v>0</v>
      </c>
      <c r="P609" s="43">
        <v>0</v>
      </c>
      <c r="Q609" s="43">
        <f>ROUND(E609*P609,2)</f>
        <v>0</v>
      </c>
      <c r="R609" s="43"/>
      <c r="S609" s="43" t="s">
        <v>704</v>
      </c>
      <c r="T609" s="44" t="s">
        <v>705</v>
      </c>
      <c r="U609" s="27">
        <v>0</v>
      </c>
      <c r="V609" s="27">
        <f>ROUND(E609*U609,2)</f>
        <v>0</v>
      </c>
      <c r="W609" s="27"/>
      <c r="X609" s="18"/>
      <c r="Y609" s="18"/>
      <c r="Z609" s="18"/>
      <c r="AA609" s="18"/>
      <c r="AB609" s="18"/>
      <c r="AC609" s="18"/>
      <c r="AD609" s="18"/>
      <c r="AE609" s="18"/>
      <c r="AF609" s="18"/>
      <c r="AG609" s="18" t="s">
        <v>1306</v>
      </c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</row>
    <row r="610" spans="1:60" outlineLevel="1">
      <c r="A610" s="25"/>
      <c r="B610" s="26"/>
      <c r="C610" s="62" t="s">
        <v>1446</v>
      </c>
      <c r="D610" s="60"/>
      <c r="E610" s="61">
        <v>3.2</v>
      </c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18"/>
      <c r="Y610" s="18"/>
      <c r="Z610" s="18"/>
      <c r="AA610" s="18"/>
      <c r="AB610" s="18"/>
      <c r="AC610" s="18"/>
      <c r="AD610" s="18"/>
      <c r="AE610" s="18"/>
      <c r="AF610" s="18"/>
      <c r="AG610" s="18" t="s">
        <v>707</v>
      </c>
      <c r="AH610" s="18">
        <v>0</v>
      </c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</row>
    <row r="611" spans="1:60" outlineLevel="1">
      <c r="A611" s="38">
        <v>131</v>
      </c>
      <c r="B611" s="39" t="s">
        <v>533</v>
      </c>
      <c r="C611" s="56" t="s">
        <v>534</v>
      </c>
      <c r="D611" s="40" t="s">
        <v>730</v>
      </c>
      <c r="E611" s="41">
        <v>71.587500000000006</v>
      </c>
      <c r="F611" s="42"/>
      <c r="G611" s="43">
        <f>ROUND(E611*F611,2)</f>
        <v>0</v>
      </c>
      <c r="H611" s="42">
        <v>13.19</v>
      </c>
      <c r="I611" s="43">
        <f>ROUND(E611*H611,2)</f>
        <v>944.24</v>
      </c>
      <c r="J611" s="42">
        <v>28.01</v>
      </c>
      <c r="K611" s="43">
        <f>ROUND(E611*J611,2)</f>
        <v>2005.17</v>
      </c>
      <c r="L611" s="43">
        <v>21</v>
      </c>
      <c r="M611" s="43">
        <f>G611*(1+L611/100)</f>
        <v>0</v>
      </c>
      <c r="N611" s="43">
        <v>4.0000000000000003E-5</v>
      </c>
      <c r="O611" s="43">
        <f>ROUND(E611*N611,2)</f>
        <v>0</v>
      </c>
      <c r="P611" s="43">
        <v>0</v>
      </c>
      <c r="Q611" s="43">
        <f>ROUND(E611*P611,2)</f>
        <v>0</v>
      </c>
      <c r="R611" s="43"/>
      <c r="S611" s="43" t="s">
        <v>704</v>
      </c>
      <c r="T611" s="44" t="s">
        <v>705</v>
      </c>
      <c r="U611" s="27">
        <v>0</v>
      </c>
      <c r="V611" s="27">
        <f>ROUND(E611*U611,2)</f>
        <v>0</v>
      </c>
      <c r="W611" s="27"/>
      <c r="X611" s="18"/>
      <c r="Y611" s="18"/>
      <c r="Z611" s="18"/>
      <c r="AA611" s="18"/>
      <c r="AB611" s="18"/>
      <c r="AC611" s="18"/>
      <c r="AD611" s="18"/>
      <c r="AE611" s="18"/>
      <c r="AF611" s="18"/>
      <c r="AG611" s="18" t="s">
        <v>1306</v>
      </c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</row>
    <row r="612" spans="1:60" outlineLevel="1">
      <c r="A612" s="25"/>
      <c r="B612" s="26"/>
      <c r="C612" s="62" t="s">
        <v>1447</v>
      </c>
      <c r="D612" s="60"/>
      <c r="E612" s="61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18"/>
      <c r="Y612" s="18"/>
      <c r="Z612" s="18"/>
      <c r="AA612" s="18"/>
      <c r="AB612" s="18"/>
      <c r="AC612" s="18"/>
      <c r="AD612" s="18"/>
      <c r="AE612" s="18"/>
      <c r="AF612" s="18"/>
      <c r="AG612" s="18" t="s">
        <v>707</v>
      </c>
      <c r="AH612" s="18">
        <v>0</v>
      </c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</row>
    <row r="613" spans="1:60" outlineLevel="1">
      <c r="A613" s="25"/>
      <c r="B613" s="26"/>
      <c r="C613" s="62" t="s">
        <v>2381</v>
      </c>
      <c r="D613" s="60"/>
      <c r="E613" s="61">
        <v>61.17</v>
      </c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18"/>
      <c r="Y613" s="18"/>
      <c r="Z613" s="18"/>
      <c r="AA613" s="18"/>
      <c r="AB613" s="18"/>
      <c r="AC613" s="18"/>
      <c r="AD613" s="18"/>
      <c r="AE613" s="18"/>
      <c r="AF613" s="18"/>
      <c r="AG613" s="18" t="s">
        <v>707</v>
      </c>
      <c r="AH613" s="18">
        <v>0</v>
      </c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</row>
    <row r="614" spans="1:60" outlineLevel="1">
      <c r="A614" s="25"/>
      <c r="B614" s="26"/>
      <c r="C614" s="62" t="s">
        <v>2382</v>
      </c>
      <c r="D614" s="60"/>
      <c r="E614" s="61">
        <v>6.56</v>
      </c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18"/>
      <c r="Y614" s="18"/>
      <c r="Z614" s="18"/>
      <c r="AA614" s="18"/>
      <c r="AB614" s="18"/>
      <c r="AC614" s="18"/>
      <c r="AD614" s="18"/>
      <c r="AE614" s="18"/>
      <c r="AF614" s="18"/>
      <c r="AG614" s="18" t="s">
        <v>707</v>
      </c>
      <c r="AH614" s="18">
        <v>0</v>
      </c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</row>
    <row r="615" spans="1:60" outlineLevel="1">
      <c r="A615" s="25"/>
      <c r="B615" s="26"/>
      <c r="C615" s="62" t="s">
        <v>2383</v>
      </c>
      <c r="D615" s="60"/>
      <c r="E615" s="61">
        <v>3.85</v>
      </c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18"/>
      <c r="Y615" s="18"/>
      <c r="Z615" s="18"/>
      <c r="AA615" s="18"/>
      <c r="AB615" s="18"/>
      <c r="AC615" s="18"/>
      <c r="AD615" s="18"/>
      <c r="AE615" s="18"/>
      <c r="AF615" s="18"/>
      <c r="AG615" s="18" t="s">
        <v>707</v>
      </c>
      <c r="AH615" s="18">
        <v>0</v>
      </c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</row>
    <row r="616" spans="1:60" outlineLevel="1">
      <c r="A616" s="38">
        <v>132</v>
      </c>
      <c r="B616" s="39" t="s">
        <v>536</v>
      </c>
      <c r="C616" s="56" t="s">
        <v>537</v>
      </c>
      <c r="D616" s="40" t="s">
        <v>1659</v>
      </c>
      <c r="E616" s="41">
        <v>40.664999999999999</v>
      </c>
      <c r="F616" s="42"/>
      <c r="G616" s="43">
        <f>ROUND(E616*F616,2)</f>
        <v>0</v>
      </c>
      <c r="H616" s="42">
        <v>121.8</v>
      </c>
      <c r="I616" s="43">
        <f>ROUND(E616*H616,2)</f>
        <v>4953</v>
      </c>
      <c r="J616" s="42">
        <v>65.2</v>
      </c>
      <c r="K616" s="43">
        <f>ROUND(E616*J616,2)</f>
        <v>2651.36</v>
      </c>
      <c r="L616" s="43">
        <v>21</v>
      </c>
      <c r="M616" s="43">
        <f>G616*(1+L616/100)</f>
        <v>0</v>
      </c>
      <c r="N616" s="43">
        <v>4.0999999999999999E-4</v>
      </c>
      <c r="O616" s="43">
        <f>ROUND(E616*N616,2)</f>
        <v>0.02</v>
      </c>
      <c r="P616" s="43">
        <v>0</v>
      </c>
      <c r="Q616" s="43">
        <f>ROUND(E616*P616,2)</f>
        <v>0</v>
      </c>
      <c r="R616" s="43"/>
      <c r="S616" s="43" t="s">
        <v>720</v>
      </c>
      <c r="T616" s="44" t="s">
        <v>720</v>
      </c>
      <c r="U616" s="27">
        <v>0</v>
      </c>
      <c r="V616" s="27">
        <f>ROUND(E616*U616,2)</f>
        <v>0</v>
      </c>
      <c r="W616" s="27"/>
      <c r="X616" s="18"/>
      <c r="Y616" s="18"/>
      <c r="Z616" s="18"/>
      <c r="AA616" s="18"/>
      <c r="AB616" s="18"/>
      <c r="AC616" s="18"/>
      <c r="AD616" s="18"/>
      <c r="AE616" s="18"/>
      <c r="AF616" s="18"/>
      <c r="AG616" s="18" t="s">
        <v>1306</v>
      </c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</row>
    <row r="617" spans="1:60" outlineLevel="1">
      <c r="A617" s="25"/>
      <c r="B617" s="26"/>
      <c r="C617" s="177" t="s">
        <v>538</v>
      </c>
      <c r="D617" s="178"/>
      <c r="E617" s="178"/>
      <c r="F617" s="178"/>
      <c r="G617" s="178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18"/>
      <c r="Y617" s="18"/>
      <c r="Z617" s="18"/>
      <c r="AA617" s="18"/>
      <c r="AB617" s="18"/>
      <c r="AC617" s="18"/>
      <c r="AD617" s="18"/>
      <c r="AE617" s="18"/>
      <c r="AF617" s="18"/>
      <c r="AG617" s="18" t="s">
        <v>1310</v>
      </c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</row>
    <row r="618" spans="1:60" outlineLevel="1">
      <c r="A618" s="25"/>
      <c r="B618" s="26"/>
      <c r="C618" s="62" t="s">
        <v>1448</v>
      </c>
      <c r="D618" s="60"/>
      <c r="E618" s="61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18"/>
      <c r="Y618" s="18"/>
      <c r="Z618" s="18"/>
      <c r="AA618" s="18"/>
      <c r="AB618" s="18"/>
      <c r="AC618" s="18"/>
      <c r="AD618" s="18"/>
      <c r="AE618" s="18"/>
      <c r="AF618" s="18"/>
      <c r="AG618" s="18" t="s">
        <v>707</v>
      </c>
      <c r="AH618" s="18">
        <v>0</v>
      </c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</row>
    <row r="619" spans="1:60" outlineLevel="1">
      <c r="A619" s="25"/>
      <c r="B619" s="26"/>
      <c r="C619" s="62" t="s">
        <v>1449</v>
      </c>
      <c r="D619" s="60"/>
      <c r="E619" s="61">
        <v>20.76</v>
      </c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18"/>
      <c r="Y619" s="18"/>
      <c r="Z619" s="18"/>
      <c r="AA619" s="18"/>
      <c r="AB619" s="18"/>
      <c r="AC619" s="18"/>
      <c r="AD619" s="18"/>
      <c r="AE619" s="18"/>
      <c r="AF619" s="18"/>
      <c r="AG619" s="18" t="s">
        <v>707</v>
      </c>
      <c r="AH619" s="18">
        <v>0</v>
      </c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</row>
    <row r="620" spans="1:60" outlineLevel="1">
      <c r="A620" s="25"/>
      <c r="B620" s="26"/>
      <c r="C620" s="62" t="s">
        <v>1450</v>
      </c>
      <c r="D620" s="60"/>
      <c r="E620" s="61">
        <v>10.09</v>
      </c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18"/>
      <c r="Y620" s="18"/>
      <c r="Z620" s="18"/>
      <c r="AA620" s="18"/>
      <c r="AB620" s="18"/>
      <c r="AC620" s="18"/>
      <c r="AD620" s="18"/>
      <c r="AE620" s="18"/>
      <c r="AF620" s="18"/>
      <c r="AG620" s="18" t="s">
        <v>707</v>
      </c>
      <c r="AH620" s="18">
        <v>0</v>
      </c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</row>
    <row r="621" spans="1:60" outlineLevel="1">
      <c r="A621" s="25"/>
      <c r="B621" s="26"/>
      <c r="C621" s="62" t="s">
        <v>1451</v>
      </c>
      <c r="D621" s="60"/>
      <c r="E621" s="61">
        <v>7.32</v>
      </c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18"/>
      <c r="Y621" s="18"/>
      <c r="Z621" s="18"/>
      <c r="AA621" s="18"/>
      <c r="AB621" s="18"/>
      <c r="AC621" s="18"/>
      <c r="AD621" s="18"/>
      <c r="AE621" s="18"/>
      <c r="AF621" s="18"/>
      <c r="AG621" s="18" t="s">
        <v>707</v>
      </c>
      <c r="AH621" s="18">
        <v>0</v>
      </c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</row>
    <row r="622" spans="1:60" outlineLevel="1">
      <c r="A622" s="25"/>
      <c r="B622" s="26"/>
      <c r="C622" s="62" t="s">
        <v>1452</v>
      </c>
      <c r="D622" s="60"/>
      <c r="E622" s="61">
        <v>2.5</v>
      </c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18"/>
      <c r="Y622" s="18"/>
      <c r="Z622" s="18"/>
      <c r="AA622" s="18"/>
      <c r="AB622" s="18"/>
      <c r="AC622" s="18"/>
      <c r="AD622" s="18"/>
      <c r="AE622" s="18"/>
      <c r="AF622" s="18"/>
      <c r="AG622" s="18" t="s">
        <v>707</v>
      </c>
      <c r="AH622" s="18">
        <v>0</v>
      </c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</row>
    <row r="623" spans="1:60" outlineLevel="1">
      <c r="A623" s="38">
        <v>133</v>
      </c>
      <c r="B623" s="39" t="s">
        <v>544</v>
      </c>
      <c r="C623" s="56" t="s">
        <v>545</v>
      </c>
      <c r="D623" s="40" t="s">
        <v>730</v>
      </c>
      <c r="E623" s="41">
        <v>74.88</v>
      </c>
      <c r="F623" s="42"/>
      <c r="G623" s="43">
        <f>ROUND(E623*F623,2)</f>
        <v>0</v>
      </c>
      <c r="H623" s="42">
        <v>478.82</v>
      </c>
      <c r="I623" s="43">
        <f>ROUND(E623*H623,2)</f>
        <v>35854.04</v>
      </c>
      <c r="J623" s="42">
        <v>196.18</v>
      </c>
      <c r="K623" s="43">
        <f>ROUND(E623*J623,2)</f>
        <v>14689.96</v>
      </c>
      <c r="L623" s="43">
        <v>21</v>
      </c>
      <c r="M623" s="43">
        <f>G623*(1+L623/100)</f>
        <v>0</v>
      </c>
      <c r="N623" s="43">
        <v>8.0700000000000008E-3</v>
      </c>
      <c r="O623" s="43">
        <f>ROUND(E623*N623,2)</f>
        <v>0.6</v>
      </c>
      <c r="P623" s="43">
        <v>0</v>
      </c>
      <c r="Q623" s="43">
        <f>ROUND(E623*P623,2)</f>
        <v>0</v>
      </c>
      <c r="R623" s="43"/>
      <c r="S623" s="43" t="s">
        <v>704</v>
      </c>
      <c r="T623" s="44" t="s">
        <v>705</v>
      </c>
      <c r="U623" s="27">
        <v>0</v>
      </c>
      <c r="V623" s="27">
        <f>ROUND(E623*U623,2)</f>
        <v>0</v>
      </c>
      <c r="W623" s="27"/>
      <c r="X623" s="18"/>
      <c r="Y623" s="18"/>
      <c r="Z623" s="18"/>
      <c r="AA623" s="18"/>
      <c r="AB623" s="18"/>
      <c r="AC623" s="18"/>
      <c r="AD623" s="18"/>
      <c r="AE623" s="18"/>
      <c r="AF623" s="18"/>
      <c r="AG623" s="18" t="s">
        <v>1306</v>
      </c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</row>
    <row r="624" spans="1:60" outlineLevel="1">
      <c r="A624" s="25"/>
      <c r="B624" s="26"/>
      <c r="C624" s="62" t="s">
        <v>1453</v>
      </c>
      <c r="D624" s="60"/>
      <c r="E624" s="61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18"/>
      <c r="Y624" s="18"/>
      <c r="Z624" s="18"/>
      <c r="AA624" s="18"/>
      <c r="AB624" s="18"/>
      <c r="AC624" s="18"/>
      <c r="AD624" s="18"/>
      <c r="AE624" s="18"/>
      <c r="AF624" s="18"/>
      <c r="AG624" s="18" t="s">
        <v>707</v>
      </c>
      <c r="AH624" s="18">
        <v>0</v>
      </c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</row>
    <row r="625" spans="1:60" outlineLevel="1">
      <c r="A625" s="25"/>
      <c r="B625" s="26"/>
      <c r="C625" s="62" t="s">
        <v>1454</v>
      </c>
      <c r="D625" s="60"/>
      <c r="E625" s="61">
        <v>52.39</v>
      </c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18"/>
      <c r="Y625" s="18"/>
      <c r="Z625" s="18"/>
      <c r="AA625" s="18"/>
      <c r="AB625" s="18"/>
      <c r="AC625" s="18"/>
      <c r="AD625" s="18"/>
      <c r="AE625" s="18"/>
      <c r="AF625" s="18"/>
      <c r="AG625" s="18" t="s">
        <v>707</v>
      </c>
      <c r="AH625" s="18">
        <v>0</v>
      </c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</row>
    <row r="626" spans="1:60" outlineLevel="1">
      <c r="A626" s="25"/>
      <c r="B626" s="26"/>
      <c r="C626" s="62" t="s">
        <v>1455</v>
      </c>
      <c r="D626" s="60"/>
      <c r="E626" s="61">
        <v>13.06</v>
      </c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18"/>
      <c r="Y626" s="18"/>
      <c r="Z626" s="18"/>
      <c r="AA626" s="18"/>
      <c r="AB626" s="18"/>
      <c r="AC626" s="18"/>
      <c r="AD626" s="18"/>
      <c r="AE626" s="18"/>
      <c r="AF626" s="18"/>
      <c r="AG626" s="18" t="s">
        <v>707</v>
      </c>
      <c r="AH626" s="18">
        <v>0</v>
      </c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</row>
    <row r="627" spans="1:60" outlineLevel="1">
      <c r="A627" s="25"/>
      <c r="B627" s="26"/>
      <c r="C627" s="62" t="s">
        <v>1456</v>
      </c>
      <c r="D627" s="60"/>
      <c r="E627" s="61">
        <v>9.43</v>
      </c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18"/>
      <c r="Y627" s="18"/>
      <c r="Z627" s="18"/>
      <c r="AA627" s="18"/>
      <c r="AB627" s="18"/>
      <c r="AC627" s="18"/>
      <c r="AD627" s="18"/>
      <c r="AE627" s="18"/>
      <c r="AF627" s="18"/>
      <c r="AG627" s="18" t="s">
        <v>707</v>
      </c>
      <c r="AH627" s="18">
        <v>0</v>
      </c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</row>
    <row r="628" spans="1:60" outlineLevel="1">
      <c r="A628" s="38">
        <v>134</v>
      </c>
      <c r="B628" s="39" t="s">
        <v>547</v>
      </c>
      <c r="C628" s="56" t="s">
        <v>548</v>
      </c>
      <c r="D628" s="40" t="s">
        <v>730</v>
      </c>
      <c r="E628" s="41">
        <v>1.7909999999999999</v>
      </c>
      <c r="F628" s="42"/>
      <c r="G628" s="43">
        <f>ROUND(E628*F628,2)</f>
        <v>0</v>
      </c>
      <c r="H628" s="42">
        <v>298.68</v>
      </c>
      <c r="I628" s="43">
        <f>ROUND(E628*H628,2)</f>
        <v>534.94000000000005</v>
      </c>
      <c r="J628" s="42">
        <v>624.32000000000005</v>
      </c>
      <c r="K628" s="43">
        <f>ROUND(E628*J628,2)</f>
        <v>1118.1600000000001</v>
      </c>
      <c r="L628" s="43">
        <v>21</v>
      </c>
      <c r="M628" s="43">
        <f>G628*(1+L628/100)</f>
        <v>0</v>
      </c>
      <c r="N628" s="43">
        <v>8.94E-3</v>
      </c>
      <c r="O628" s="43">
        <f>ROUND(E628*N628,2)</f>
        <v>0.02</v>
      </c>
      <c r="P628" s="43">
        <v>0</v>
      </c>
      <c r="Q628" s="43">
        <f>ROUND(E628*P628,2)</f>
        <v>0</v>
      </c>
      <c r="R628" s="43"/>
      <c r="S628" s="43" t="s">
        <v>704</v>
      </c>
      <c r="T628" s="44" t="s">
        <v>705</v>
      </c>
      <c r="U628" s="27">
        <v>0</v>
      </c>
      <c r="V628" s="27">
        <f>ROUND(E628*U628,2)</f>
        <v>0</v>
      </c>
      <c r="W628" s="27"/>
      <c r="X628" s="18"/>
      <c r="Y628" s="18"/>
      <c r="Z628" s="18"/>
      <c r="AA628" s="18"/>
      <c r="AB628" s="18"/>
      <c r="AC628" s="18"/>
      <c r="AD628" s="18"/>
      <c r="AE628" s="18"/>
      <c r="AF628" s="18"/>
      <c r="AG628" s="18" t="s">
        <v>1306</v>
      </c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</row>
    <row r="629" spans="1:60" ht="22.5" outlineLevel="1">
      <c r="A629" s="25"/>
      <c r="B629" s="26"/>
      <c r="C629" s="177" t="s">
        <v>1635</v>
      </c>
      <c r="D629" s="178"/>
      <c r="E629" s="178"/>
      <c r="F629" s="178"/>
      <c r="G629" s="178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18"/>
      <c r="Y629" s="18"/>
      <c r="Z629" s="18"/>
      <c r="AA629" s="18"/>
      <c r="AB629" s="18"/>
      <c r="AC629" s="18"/>
      <c r="AD629" s="18"/>
      <c r="AE629" s="18"/>
      <c r="AF629" s="18"/>
      <c r="AG629" s="18" t="s">
        <v>1310</v>
      </c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52" t="str">
        <f>C629</f>
        <v>Položka obsahuje řezání desek, nanesení lepicího tmelu na izolační desky, nalepení desek, natažení stěrky, osazení LPE lišty (5m/m2) a přehlazení stěrky.</v>
      </c>
      <c r="BB629" s="18"/>
      <c r="BC629" s="18"/>
      <c r="BD629" s="18"/>
      <c r="BE629" s="18"/>
      <c r="BF629" s="18"/>
      <c r="BG629" s="18"/>
      <c r="BH629" s="18"/>
    </row>
    <row r="630" spans="1:60" outlineLevel="1">
      <c r="A630" s="25"/>
      <c r="B630" s="26"/>
      <c r="C630" s="62" t="s">
        <v>1457</v>
      </c>
      <c r="D630" s="60"/>
      <c r="E630" s="61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18"/>
      <c r="Y630" s="18"/>
      <c r="Z630" s="18"/>
      <c r="AA630" s="18"/>
      <c r="AB630" s="18"/>
      <c r="AC630" s="18"/>
      <c r="AD630" s="18"/>
      <c r="AE630" s="18"/>
      <c r="AF630" s="18"/>
      <c r="AG630" s="18" t="s">
        <v>707</v>
      </c>
      <c r="AH630" s="18">
        <v>0</v>
      </c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</row>
    <row r="631" spans="1:60" outlineLevel="1">
      <c r="A631" s="25"/>
      <c r="B631" s="26"/>
      <c r="C631" s="62" t="s">
        <v>1458</v>
      </c>
      <c r="D631" s="60"/>
      <c r="E631" s="61">
        <v>0.72</v>
      </c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18"/>
      <c r="Y631" s="18"/>
      <c r="Z631" s="18"/>
      <c r="AA631" s="18"/>
      <c r="AB631" s="18"/>
      <c r="AC631" s="18"/>
      <c r="AD631" s="18"/>
      <c r="AE631" s="18"/>
      <c r="AF631" s="18"/>
      <c r="AG631" s="18" t="s">
        <v>707</v>
      </c>
      <c r="AH631" s="18">
        <v>0</v>
      </c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</row>
    <row r="632" spans="1:60" outlineLevel="1">
      <c r="A632" s="25"/>
      <c r="B632" s="26"/>
      <c r="C632" s="62" t="s">
        <v>1459</v>
      </c>
      <c r="D632" s="60"/>
      <c r="E632" s="61">
        <v>0.68</v>
      </c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18"/>
      <c r="Y632" s="18"/>
      <c r="Z632" s="18"/>
      <c r="AA632" s="18"/>
      <c r="AB632" s="18"/>
      <c r="AC632" s="18"/>
      <c r="AD632" s="18"/>
      <c r="AE632" s="18"/>
      <c r="AF632" s="18"/>
      <c r="AG632" s="18" t="s">
        <v>707</v>
      </c>
      <c r="AH632" s="18">
        <v>0</v>
      </c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</row>
    <row r="633" spans="1:60" outlineLevel="1">
      <c r="A633" s="25"/>
      <c r="B633" s="26"/>
      <c r="C633" s="62" t="s">
        <v>1460</v>
      </c>
      <c r="D633" s="60"/>
      <c r="E633" s="61">
        <v>0.4</v>
      </c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18"/>
      <c r="Y633" s="18"/>
      <c r="Z633" s="18"/>
      <c r="AA633" s="18"/>
      <c r="AB633" s="18"/>
      <c r="AC633" s="18"/>
      <c r="AD633" s="18"/>
      <c r="AE633" s="18"/>
      <c r="AF633" s="18"/>
      <c r="AG633" s="18" t="s">
        <v>707</v>
      </c>
      <c r="AH633" s="18">
        <v>0</v>
      </c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</row>
    <row r="634" spans="1:60" ht="22.5" outlineLevel="1">
      <c r="A634" s="38">
        <v>135</v>
      </c>
      <c r="B634" s="39" t="s">
        <v>1461</v>
      </c>
      <c r="C634" s="56" t="s">
        <v>1462</v>
      </c>
      <c r="D634" s="40" t="s">
        <v>730</v>
      </c>
      <c r="E634" s="41">
        <v>40.46</v>
      </c>
      <c r="F634" s="42"/>
      <c r="G634" s="43">
        <f>ROUND(E634*F634,2)</f>
        <v>0</v>
      </c>
      <c r="H634" s="42">
        <v>848.28</v>
      </c>
      <c r="I634" s="43">
        <f>ROUND(E634*H634,2)</f>
        <v>34321.410000000003</v>
      </c>
      <c r="J634" s="42">
        <v>404.72</v>
      </c>
      <c r="K634" s="43">
        <f>ROUND(E634*J634,2)</f>
        <v>16374.97</v>
      </c>
      <c r="L634" s="43">
        <v>21</v>
      </c>
      <c r="M634" s="43">
        <f>G634*(1+L634/100)</f>
        <v>0</v>
      </c>
      <c r="N634" s="43">
        <v>2.843E-2</v>
      </c>
      <c r="O634" s="43">
        <f>ROUND(E634*N634,2)</f>
        <v>1.1499999999999999</v>
      </c>
      <c r="P634" s="43">
        <v>0</v>
      </c>
      <c r="Q634" s="43">
        <f>ROUND(E634*P634,2)</f>
        <v>0</v>
      </c>
      <c r="R634" s="43"/>
      <c r="S634" s="43" t="s">
        <v>704</v>
      </c>
      <c r="T634" s="44" t="s">
        <v>705</v>
      </c>
      <c r="U634" s="27">
        <v>0</v>
      </c>
      <c r="V634" s="27">
        <f>ROUND(E634*U634,2)</f>
        <v>0</v>
      </c>
      <c r="W634" s="27"/>
      <c r="X634" s="18"/>
      <c r="Y634" s="18"/>
      <c r="Z634" s="18"/>
      <c r="AA634" s="18"/>
      <c r="AB634" s="18"/>
      <c r="AC634" s="18"/>
      <c r="AD634" s="18"/>
      <c r="AE634" s="18"/>
      <c r="AF634" s="18"/>
      <c r="AG634" s="18" t="s">
        <v>1306</v>
      </c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</row>
    <row r="635" spans="1:60" ht="33.75" outlineLevel="1">
      <c r="A635" s="25"/>
      <c r="B635" s="26"/>
      <c r="C635" s="177" t="s">
        <v>1463</v>
      </c>
      <c r="D635" s="178"/>
      <c r="E635" s="178"/>
      <c r="F635" s="178"/>
      <c r="G635" s="178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18"/>
      <c r="Y635" s="18"/>
      <c r="Z635" s="18"/>
      <c r="AA635" s="18"/>
      <c r="AB635" s="18"/>
      <c r="AC635" s="18"/>
      <c r="AD635" s="18"/>
      <c r="AE635" s="18"/>
      <c r="AF635" s="18"/>
      <c r="AG635" s="18" t="s">
        <v>1310</v>
      </c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52" t="str">
        <f>C635</f>
        <v>Položka obsahuje: nanesení lepicího tmelu na izolační desky, nalepení desek, zajištění talířovými hmoždinkami (6 ks/m2), natažení stěrky, vtlačení výztužné tkaniny (1,15 m2/m2), přehlazení stěrky, nanesení vyrovnávací stěrky. V položce je obsaženo 0,14 m rohových lišt na m2.</v>
      </c>
      <c r="BB635" s="18"/>
      <c r="BC635" s="18"/>
      <c r="BD635" s="18"/>
      <c r="BE635" s="18"/>
      <c r="BF635" s="18"/>
      <c r="BG635" s="18"/>
      <c r="BH635" s="18"/>
    </row>
    <row r="636" spans="1:60" outlineLevel="1">
      <c r="A636" s="25"/>
      <c r="B636" s="26"/>
      <c r="C636" s="62" t="s">
        <v>1464</v>
      </c>
      <c r="D636" s="60"/>
      <c r="E636" s="61">
        <v>40.46</v>
      </c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18"/>
      <c r="Y636" s="18"/>
      <c r="Z636" s="18"/>
      <c r="AA636" s="18"/>
      <c r="AB636" s="18"/>
      <c r="AC636" s="18"/>
      <c r="AD636" s="18"/>
      <c r="AE636" s="18"/>
      <c r="AF636" s="18"/>
      <c r="AG636" s="18" t="s">
        <v>707</v>
      </c>
      <c r="AH636" s="18">
        <v>0</v>
      </c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</row>
    <row r="637" spans="1:60" ht="22.5" outlineLevel="1">
      <c r="A637" s="38">
        <v>136</v>
      </c>
      <c r="B637" s="39" t="s">
        <v>1637</v>
      </c>
      <c r="C637" s="56" t="s">
        <v>2472</v>
      </c>
      <c r="D637" s="40" t="s">
        <v>730</v>
      </c>
      <c r="E637" s="41">
        <v>201.75749999999999</v>
      </c>
      <c r="F637" s="42"/>
      <c r="G637" s="43">
        <f>ROUND(E637*F637,2)</f>
        <v>0</v>
      </c>
      <c r="H637" s="42">
        <v>1061.28</v>
      </c>
      <c r="I637" s="43">
        <f>ROUND(E637*H637,2)</f>
        <v>214121.2</v>
      </c>
      <c r="J637" s="42">
        <v>404.72</v>
      </c>
      <c r="K637" s="43">
        <f>ROUND(E637*J637,2)</f>
        <v>81655.3</v>
      </c>
      <c r="L637" s="43">
        <v>21</v>
      </c>
      <c r="M637" s="43">
        <f>G637*(1+L637/100)</f>
        <v>0</v>
      </c>
      <c r="N637" s="43">
        <v>3.2750000000000001E-2</v>
      </c>
      <c r="O637" s="43">
        <f>ROUND(E637*N637,2)</f>
        <v>6.61</v>
      </c>
      <c r="P637" s="43">
        <v>0</v>
      </c>
      <c r="Q637" s="43">
        <f>ROUND(E637*P637,2)</f>
        <v>0</v>
      </c>
      <c r="R637" s="43"/>
      <c r="S637" s="43" t="s">
        <v>704</v>
      </c>
      <c r="T637" s="44" t="s">
        <v>705</v>
      </c>
      <c r="U637" s="27">
        <v>0</v>
      </c>
      <c r="V637" s="27">
        <f>ROUND(E637*U637,2)</f>
        <v>0</v>
      </c>
      <c r="W637" s="27"/>
      <c r="X637" s="18"/>
      <c r="Y637" s="18"/>
      <c r="Z637" s="18"/>
      <c r="AA637" s="18"/>
      <c r="AB637" s="18"/>
      <c r="AC637" s="18"/>
      <c r="AD637" s="18"/>
      <c r="AE637" s="18"/>
      <c r="AF637" s="18"/>
      <c r="AG637" s="18" t="s">
        <v>1306</v>
      </c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</row>
    <row r="638" spans="1:60" ht="33.75" outlineLevel="1">
      <c r="A638" s="25"/>
      <c r="B638" s="26"/>
      <c r="C638" s="177" t="s">
        <v>2473</v>
      </c>
      <c r="D638" s="178"/>
      <c r="E638" s="178"/>
      <c r="F638" s="178"/>
      <c r="G638" s="178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18"/>
      <c r="Y638" s="18"/>
      <c r="Z638" s="18"/>
      <c r="AA638" s="18"/>
      <c r="AB638" s="18"/>
      <c r="AC638" s="18"/>
      <c r="AD638" s="18"/>
      <c r="AE638" s="18"/>
      <c r="AF638" s="18"/>
      <c r="AG638" s="18" t="s">
        <v>1310</v>
      </c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52" t="str">
        <f>C638</f>
        <v>Položka obsahuje: nanesení lepicího tmelu na izolační desky, nalepení desek, zajištění talířovými hmoždinkami STR U (6 ks/m2), natažení stěrky, vtlačení výztužné tkaniny (1,15 m2/m2), přehlazení stěrky, nanesení vyrovnávací stěrky. V položce je obsaženo 0,14 m rohových lišt na m2.</v>
      </c>
      <c r="BB638" s="18"/>
      <c r="BC638" s="18"/>
      <c r="BD638" s="18"/>
      <c r="BE638" s="18"/>
      <c r="BF638" s="18"/>
      <c r="BG638" s="18"/>
      <c r="BH638" s="18"/>
    </row>
    <row r="639" spans="1:60" outlineLevel="1">
      <c r="A639" s="25"/>
      <c r="B639" s="26"/>
      <c r="C639" s="179" t="s">
        <v>972</v>
      </c>
      <c r="D639" s="180"/>
      <c r="E639" s="180"/>
      <c r="F639" s="180"/>
      <c r="G639" s="180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18"/>
      <c r="Y639" s="18"/>
      <c r="Z639" s="18"/>
      <c r="AA639" s="18"/>
      <c r="AB639" s="18"/>
      <c r="AC639" s="18"/>
      <c r="AD639" s="18"/>
      <c r="AE639" s="18"/>
      <c r="AF639" s="18"/>
      <c r="AG639" s="18" t="s">
        <v>1310</v>
      </c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</row>
    <row r="640" spans="1:60" ht="22.5" outlineLevel="1">
      <c r="A640" s="25"/>
      <c r="B640" s="26"/>
      <c r="C640" s="179" t="s">
        <v>2474</v>
      </c>
      <c r="D640" s="180"/>
      <c r="E640" s="180"/>
      <c r="F640" s="180"/>
      <c r="G640" s="180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18"/>
      <c r="Y640" s="18"/>
      <c r="Z640" s="18"/>
      <c r="AA640" s="18"/>
      <c r="AB640" s="18"/>
      <c r="AC640" s="18"/>
      <c r="AD640" s="18"/>
      <c r="AE640" s="18"/>
      <c r="AF640" s="18"/>
      <c r="AG640" s="18" t="s">
        <v>1310</v>
      </c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52" t="str">
        <f>C640</f>
        <v>V položkách zateplení suterénů, soklů a fasád je započteno kotvení hmoždinkami v počtu 6 kusů/m2.  Položky jsou určeny také pro zdvojení zateplovacího systému.</v>
      </c>
      <c r="BB640" s="18"/>
      <c r="BC640" s="18"/>
      <c r="BD640" s="18"/>
      <c r="BE640" s="18"/>
      <c r="BF640" s="18"/>
      <c r="BG640" s="18"/>
      <c r="BH640" s="18"/>
    </row>
    <row r="641" spans="1:60" outlineLevel="1">
      <c r="A641" s="25"/>
      <c r="B641" s="26"/>
      <c r="C641" s="62" t="s">
        <v>2475</v>
      </c>
      <c r="D641" s="60"/>
      <c r="E641" s="61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18"/>
      <c r="Y641" s="18"/>
      <c r="Z641" s="18"/>
      <c r="AA641" s="18"/>
      <c r="AB641" s="18"/>
      <c r="AC641" s="18"/>
      <c r="AD641" s="18"/>
      <c r="AE641" s="18"/>
      <c r="AF641" s="18"/>
      <c r="AG641" s="18" t="s">
        <v>707</v>
      </c>
      <c r="AH641" s="18">
        <v>0</v>
      </c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</row>
    <row r="642" spans="1:60" outlineLevel="1">
      <c r="A642" s="25"/>
      <c r="B642" s="26"/>
      <c r="C642" s="62" t="s">
        <v>1465</v>
      </c>
      <c r="D642" s="60"/>
      <c r="E642" s="61">
        <v>121.39</v>
      </c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18"/>
      <c r="Y642" s="18"/>
      <c r="Z642" s="18"/>
      <c r="AA642" s="18"/>
      <c r="AB642" s="18"/>
      <c r="AC642" s="18"/>
      <c r="AD642" s="18"/>
      <c r="AE642" s="18"/>
      <c r="AF642" s="18"/>
      <c r="AG642" s="18" t="s">
        <v>707</v>
      </c>
      <c r="AH642" s="18">
        <v>0</v>
      </c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</row>
    <row r="643" spans="1:60" outlineLevel="1">
      <c r="A643" s="25"/>
      <c r="B643" s="26"/>
      <c r="C643" s="62" t="s">
        <v>1436</v>
      </c>
      <c r="D643" s="60"/>
      <c r="E643" s="61">
        <v>43.89</v>
      </c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18"/>
      <c r="Y643" s="18"/>
      <c r="Z643" s="18"/>
      <c r="AA643" s="18"/>
      <c r="AB643" s="18"/>
      <c r="AC643" s="18"/>
      <c r="AD643" s="18"/>
      <c r="AE643" s="18"/>
      <c r="AF643" s="18"/>
      <c r="AG643" s="18" t="s">
        <v>707</v>
      </c>
      <c r="AH643" s="18">
        <v>0</v>
      </c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</row>
    <row r="644" spans="1:60" outlineLevel="1">
      <c r="A644" s="25"/>
      <c r="B644" s="26"/>
      <c r="C644" s="62" t="s">
        <v>1437</v>
      </c>
      <c r="D644" s="60"/>
      <c r="E644" s="61">
        <v>32.729999999999997</v>
      </c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18"/>
      <c r="Y644" s="18"/>
      <c r="Z644" s="18"/>
      <c r="AA644" s="18"/>
      <c r="AB644" s="18"/>
      <c r="AC644" s="18"/>
      <c r="AD644" s="18"/>
      <c r="AE644" s="18"/>
      <c r="AF644" s="18"/>
      <c r="AG644" s="18" t="s">
        <v>707</v>
      </c>
      <c r="AH644" s="18">
        <v>0</v>
      </c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</row>
    <row r="645" spans="1:60" outlineLevel="1">
      <c r="A645" s="25"/>
      <c r="B645" s="26"/>
      <c r="C645" s="62" t="s">
        <v>1438</v>
      </c>
      <c r="D645" s="60"/>
      <c r="E645" s="61">
        <v>3.75</v>
      </c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18"/>
      <c r="Y645" s="18"/>
      <c r="Z645" s="18"/>
      <c r="AA645" s="18"/>
      <c r="AB645" s="18"/>
      <c r="AC645" s="18"/>
      <c r="AD645" s="18"/>
      <c r="AE645" s="18"/>
      <c r="AF645" s="18"/>
      <c r="AG645" s="18" t="s">
        <v>707</v>
      </c>
      <c r="AH645" s="18">
        <v>0</v>
      </c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</row>
    <row r="646" spans="1:60" outlineLevel="1">
      <c r="A646" s="38">
        <v>137</v>
      </c>
      <c r="B646" s="39" t="s">
        <v>1466</v>
      </c>
      <c r="C646" s="56" t="s">
        <v>1467</v>
      </c>
      <c r="D646" s="40" t="s">
        <v>730</v>
      </c>
      <c r="E646" s="41">
        <v>20.100000000000001</v>
      </c>
      <c r="F646" s="42"/>
      <c r="G646" s="43">
        <f>ROUND(E646*F646,2)</f>
        <v>0</v>
      </c>
      <c r="H646" s="42">
        <v>45.05</v>
      </c>
      <c r="I646" s="43">
        <f>ROUND(E646*H646,2)</f>
        <v>905.51</v>
      </c>
      <c r="J646" s="42">
        <v>294.95</v>
      </c>
      <c r="K646" s="43">
        <f>ROUND(E646*J646,2)</f>
        <v>5928.5</v>
      </c>
      <c r="L646" s="43">
        <v>21</v>
      </c>
      <c r="M646" s="43">
        <f>G646*(1+L646/100)</f>
        <v>0</v>
      </c>
      <c r="N646" s="43">
        <v>4.8169999999999998E-2</v>
      </c>
      <c r="O646" s="43">
        <f>ROUND(E646*N646,2)</f>
        <v>0.97</v>
      </c>
      <c r="P646" s="43">
        <v>0</v>
      </c>
      <c r="Q646" s="43">
        <f>ROUND(E646*P646,2)</f>
        <v>0</v>
      </c>
      <c r="R646" s="43"/>
      <c r="S646" s="43" t="s">
        <v>704</v>
      </c>
      <c r="T646" s="44" t="s">
        <v>705</v>
      </c>
      <c r="U646" s="27">
        <v>0</v>
      </c>
      <c r="V646" s="27">
        <f>ROUND(E646*U646,2)</f>
        <v>0</v>
      </c>
      <c r="W646" s="27"/>
      <c r="X646" s="18"/>
      <c r="Y646" s="18"/>
      <c r="Z646" s="18"/>
      <c r="AA646" s="18"/>
      <c r="AB646" s="18"/>
      <c r="AC646" s="18"/>
      <c r="AD646" s="18"/>
      <c r="AE646" s="18"/>
      <c r="AF646" s="18"/>
      <c r="AG646" s="18" t="s">
        <v>1306</v>
      </c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</row>
    <row r="647" spans="1:60" outlineLevel="1">
      <c r="A647" s="25"/>
      <c r="B647" s="26"/>
      <c r="C647" s="62" t="s">
        <v>1468</v>
      </c>
      <c r="D647" s="60"/>
      <c r="E647" s="61">
        <v>20.100000000000001</v>
      </c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18"/>
      <c r="Y647" s="18"/>
      <c r="Z647" s="18"/>
      <c r="AA647" s="18"/>
      <c r="AB647" s="18"/>
      <c r="AC647" s="18"/>
      <c r="AD647" s="18"/>
      <c r="AE647" s="18"/>
      <c r="AF647" s="18"/>
      <c r="AG647" s="18" t="s">
        <v>707</v>
      </c>
      <c r="AH647" s="18">
        <v>0</v>
      </c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</row>
    <row r="648" spans="1:60" outlineLevel="1">
      <c r="A648" s="38">
        <v>138</v>
      </c>
      <c r="B648" s="39" t="s">
        <v>2482</v>
      </c>
      <c r="C648" s="56" t="s">
        <v>2483</v>
      </c>
      <c r="D648" s="40" t="s">
        <v>730</v>
      </c>
      <c r="E648" s="41">
        <v>30.59</v>
      </c>
      <c r="F648" s="42"/>
      <c r="G648" s="43">
        <f>ROUND(E648*F648,2)</f>
        <v>0</v>
      </c>
      <c r="H648" s="42">
        <v>396.1</v>
      </c>
      <c r="I648" s="43">
        <f>ROUND(E648*H648,2)</f>
        <v>12116.7</v>
      </c>
      <c r="J648" s="42">
        <v>216.9</v>
      </c>
      <c r="K648" s="43">
        <f>ROUND(E648*J648,2)</f>
        <v>6634.97</v>
      </c>
      <c r="L648" s="43">
        <v>21</v>
      </c>
      <c r="M648" s="43">
        <f>G648*(1+L648/100)</f>
        <v>0</v>
      </c>
      <c r="N648" s="43">
        <v>6.1799999999999997E-3</v>
      </c>
      <c r="O648" s="43">
        <f>ROUND(E648*N648,2)</f>
        <v>0.19</v>
      </c>
      <c r="P648" s="43">
        <v>0</v>
      </c>
      <c r="Q648" s="43">
        <f>ROUND(E648*P648,2)</f>
        <v>0</v>
      </c>
      <c r="R648" s="43"/>
      <c r="S648" s="43" t="s">
        <v>704</v>
      </c>
      <c r="T648" s="44" t="s">
        <v>705</v>
      </c>
      <c r="U648" s="27">
        <v>0</v>
      </c>
      <c r="V648" s="27">
        <f>ROUND(E648*U648,2)</f>
        <v>0</v>
      </c>
      <c r="W648" s="27"/>
      <c r="X648" s="18"/>
      <c r="Y648" s="18"/>
      <c r="Z648" s="18"/>
      <c r="AA648" s="18"/>
      <c r="AB648" s="18"/>
      <c r="AC648" s="18"/>
      <c r="AD648" s="18"/>
      <c r="AE648" s="18"/>
      <c r="AF648" s="18"/>
      <c r="AG648" s="18" t="s">
        <v>1306</v>
      </c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</row>
    <row r="649" spans="1:60" ht="22.5" outlineLevel="1">
      <c r="A649" s="25"/>
      <c r="B649" s="26"/>
      <c r="C649" s="177" t="s">
        <v>2484</v>
      </c>
      <c r="D649" s="178"/>
      <c r="E649" s="178"/>
      <c r="F649" s="178"/>
      <c r="G649" s="178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18"/>
      <c r="Y649" s="18"/>
      <c r="Z649" s="18"/>
      <c r="AA649" s="18"/>
      <c r="AB649" s="18"/>
      <c r="AC649" s="18"/>
      <c r="AD649" s="18"/>
      <c r="AE649" s="18"/>
      <c r="AF649" s="18"/>
      <c r="AG649" s="18" t="s">
        <v>1310</v>
      </c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52" t="str">
        <f>C649</f>
        <v>Dekorativní omítka na bázi akrylátových pryskyřic, nanáší se na podkladní nátěr G700. Je vysoce mechanicky odolná, vodoodpudivá, snadno udržovatelná, omyvatelná, odolná povětrnostním vlivům a průmyslovým zplodinám.</v>
      </c>
      <c r="BB649" s="18"/>
      <c r="BC649" s="18"/>
      <c r="BD649" s="18"/>
      <c r="BE649" s="18"/>
      <c r="BF649" s="18"/>
      <c r="BG649" s="18"/>
      <c r="BH649" s="18"/>
    </row>
    <row r="650" spans="1:60" outlineLevel="1">
      <c r="A650" s="25"/>
      <c r="B650" s="26"/>
      <c r="C650" s="179" t="s">
        <v>2485</v>
      </c>
      <c r="D650" s="180"/>
      <c r="E650" s="180"/>
      <c r="F650" s="180"/>
      <c r="G650" s="180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18"/>
      <c r="Y650" s="18"/>
      <c r="Z650" s="18"/>
      <c r="AA650" s="18"/>
      <c r="AB650" s="18"/>
      <c r="AC650" s="18"/>
      <c r="AD650" s="18"/>
      <c r="AE650" s="18"/>
      <c r="AF650" s="18"/>
      <c r="AG650" s="18" t="s">
        <v>1310</v>
      </c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</row>
    <row r="651" spans="1:60" outlineLevel="1">
      <c r="A651" s="25"/>
      <c r="B651" s="26"/>
      <c r="C651" s="62" t="s">
        <v>1469</v>
      </c>
      <c r="D651" s="60"/>
      <c r="E651" s="61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18"/>
      <c r="Y651" s="18"/>
      <c r="Z651" s="18"/>
      <c r="AA651" s="18"/>
      <c r="AB651" s="18"/>
      <c r="AC651" s="18"/>
      <c r="AD651" s="18"/>
      <c r="AE651" s="18"/>
      <c r="AF651" s="18"/>
      <c r="AG651" s="18" t="s">
        <v>707</v>
      </c>
      <c r="AH651" s="18">
        <v>0</v>
      </c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</row>
    <row r="652" spans="1:60" outlineLevel="1">
      <c r="A652" s="25"/>
      <c r="B652" s="26"/>
      <c r="C652" s="62" t="s">
        <v>1470</v>
      </c>
      <c r="D652" s="60"/>
      <c r="E652" s="61">
        <v>16.75</v>
      </c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18"/>
      <c r="Y652" s="18"/>
      <c r="Z652" s="18"/>
      <c r="AA652" s="18"/>
      <c r="AB652" s="18"/>
      <c r="AC652" s="18"/>
      <c r="AD652" s="18"/>
      <c r="AE652" s="18"/>
      <c r="AF652" s="18"/>
      <c r="AG652" s="18" t="s">
        <v>707</v>
      </c>
      <c r="AH652" s="18">
        <v>0</v>
      </c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</row>
    <row r="653" spans="1:60" outlineLevel="1">
      <c r="A653" s="25"/>
      <c r="B653" s="26"/>
      <c r="C653" s="62" t="s">
        <v>1471</v>
      </c>
      <c r="D653" s="60"/>
      <c r="E653" s="61">
        <v>8.0399999999999991</v>
      </c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18"/>
      <c r="Y653" s="18"/>
      <c r="Z653" s="18"/>
      <c r="AA653" s="18"/>
      <c r="AB653" s="18"/>
      <c r="AC653" s="18"/>
      <c r="AD653" s="18"/>
      <c r="AE653" s="18"/>
      <c r="AF653" s="18"/>
      <c r="AG653" s="18" t="s">
        <v>707</v>
      </c>
      <c r="AH653" s="18">
        <v>0</v>
      </c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</row>
    <row r="654" spans="1:60" outlineLevel="1">
      <c r="A654" s="25"/>
      <c r="B654" s="26"/>
      <c r="C654" s="62" t="s">
        <v>1472</v>
      </c>
      <c r="D654" s="60"/>
      <c r="E654" s="61">
        <v>5.8</v>
      </c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18"/>
      <c r="Y654" s="18"/>
      <c r="Z654" s="18"/>
      <c r="AA654" s="18"/>
      <c r="AB654" s="18"/>
      <c r="AC654" s="18"/>
      <c r="AD654" s="18"/>
      <c r="AE654" s="18"/>
      <c r="AF654" s="18"/>
      <c r="AG654" s="18" t="s">
        <v>707</v>
      </c>
      <c r="AH654" s="18">
        <v>0</v>
      </c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</row>
    <row r="655" spans="1:60" ht="22.5" outlineLevel="1">
      <c r="A655" s="38">
        <v>139</v>
      </c>
      <c r="B655" s="39" t="s">
        <v>2487</v>
      </c>
      <c r="C655" s="56" t="s">
        <v>15</v>
      </c>
      <c r="D655" s="40" t="s">
        <v>730</v>
      </c>
      <c r="E655" s="41">
        <v>43.936999999999998</v>
      </c>
      <c r="F655" s="42"/>
      <c r="G655" s="43">
        <f>ROUND(E655*F655,2)</f>
        <v>0</v>
      </c>
      <c r="H655" s="42">
        <v>53.99</v>
      </c>
      <c r="I655" s="43">
        <f>ROUND(E655*H655,2)</f>
        <v>2372.16</v>
      </c>
      <c r="J655" s="42">
        <v>156.01</v>
      </c>
      <c r="K655" s="43">
        <f>ROUND(E655*J655,2)</f>
        <v>6854.61</v>
      </c>
      <c r="L655" s="43">
        <v>21</v>
      </c>
      <c r="M655" s="43">
        <f>G655*(1+L655/100)</f>
        <v>0</v>
      </c>
      <c r="N655" s="43">
        <v>3.6700000000000001E-3</v>
      </c>
      <c r="O655" s="43">
        <f>ROUND(E655*N655,2)</f>
        <v>0.16</v>
      </c>
      <c r="P655" s="43">
        <v>0</v>
      </c>
      <c r="Q655" s="43">
        <f>ROUND(E655*P655,2)</f>
        <v>0</v>
      </c>
      <c r="R655" s="43"/>
      <c r="S655" s="43" t="s">
        <v>704</v>
      </c>
      <c r="T655" s="44" t="s">
        <v>705</v>
      </c>
      <c r="U655" s="27">
        <v>0</v>
      </c>
      <c r="V655" s="27">
        <f>ROUND(E655*U655,2)</f>
        <v>0</v>
      </c>
      <c r="W655" s="27"/>
      <c r="X655" s="18"/>
      <c r="Y655" s="18"/>
      <c r="Z655" s="18"/>
      <c r="AA655" s="18"/>
      <c r="AB655" s="18"/>
      <c r="AC655" s="18"/>
      <c r="AD655" s="18"/>
      <c r="AE655" s="18"/>
      <c r="AF655" s="18"/>
      <c r="AG655" s="18" t="s">
        <v>1306</v>
      </c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</row>
    <row r="656" spans="1:60" outlineLevel="1">
      <c r="A656" s="25"/>
      <c r="B656" s="26"/>
      <c r="C656" s="62" t="s">
        <v>1473</v>
      </c>
      <c r="D656" s="60"/>
      <c r="E656" s="61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18"/>
      <c r="Y656" s="18"/>
      <c r="Z656" s="18"/>
      <c r="AA656" s="18"/>
      <c r="AB656" s="18"/>
      <c r="AC656" s="18"/>
      <c r="AD656" s="18"/>
      <c r="AE656" s="18"/>
      <c r="AF656" s="18"/>
      <c r="AG656" s="18" t="s">
        <v>707</v>
      </c>
      <c r="AH656" s="18">
        <v>0</v>
      </c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</row>
    <row r="657" spans="1:60" outlineLevel="1">
      <c r="A657" s="25"/>
      <c r="B657" s="26"/>
      <c r="C657" s="62" t="s">
        <v>1440</v>
      </c>
      <c r="D657" s="60"/>
      <c r="E657" s="61">
        <v>9.76</v>
      </c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18"/>
      <c r="Y657" s="18"/>
      <c r="Z657" s="18"/>
      <c r="AA657" s="18"/>
      <c r="AB657" s="18"/>
      <c r="AC657" s="18"/>
      <c r="AD657" s="18"/>
      <c r="AE657" s="18"/>
      <c r="AF657" s="18"/>
      <c r="AG657" s="18" t="s">
        <v>707</v>
      </c>
      <c r="AH657" s="18">
        <v>0</v>
      </c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</row>
    <row r="658" spans="1:60" outlineLevel="1">
      <c r="A658" s="25"/>
      <c r="B658" s="26"/>
      <c r="C658" s="62" t="s">
        <v>1441</v>
      </c>
      <c r="D658" s="60"/>
      <c r="E658" s="61">
        <v>2.56</v>
      </c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18"/>
      <c r="Y658" s="18"/>
      <c r="Z658" s="18"/>
      <c r="AA658" s="18"/>
      <c r="AB658" s="18"/>
      <c r="AC658" s="18"/>
      <c r="AD658" s="18"/>
      <c r="AE658" s="18"/>
      <c r="AF658" s="18"/>
      <c r="AG658" s="18" t="s">
        <v>707</v>
      </c>
      <c r="AH658" s="18">
        <v>0</v>
      </c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</row>
    <row r="659" spans="1:60" outlineLevel="1">
      <c r="A659" s="25"/>
      <c r="B659" s="26"/>
      <c r="C659" s="62" t="s">
        <v>1442</v>
      </c>
      <c r="D659" s="60"/>
      <c r="E659" s="61">
        <v>1.03</v>
      </c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18"/>
      <c r="Y659" s="18"/>
      <c r="Z659" s="18"/>
      <c r="AA659" s="18"/>
      <c r="AB659" s="18"/>
      <c r="AC659" s="18"/>
      <c r="AD659" s="18"/>
      <c r="AE659" s="18"/>
      <c r="AF659" s="18"/>
      <c r="AG659" s="18" t="s">
        <v>707</v>
      </c>
      <c r="AH659" s="18">
        <v>0</v>
      </c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</row>
    <row r="660" spans="1:60" outlineLevel="1">
      <c r="A660" s="25"/>
      <c r="B660" s="26"/>
      <c r="C660" s="62" t="s">
        <v>1474</v>
      </c>
      <c r="D660" s="60"/>
      <c r="E660" s="61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18"/>
      <c r="Y660" s="18"/>
      <c r="Z660" s="18"/>
      <c r="AA660" s="18"/>
      <c r="AB660" s="18"/>
      <c r="AC660" s="18"/>
      <c r="AD660" s="18"/>
      <c r="AE660" s="18"/>
      <c r="AF660" s="18"/>
      <c r="AG660" s="18" t="s">
        <v>707</v>
      </c>
      <c r="AH660" s="18">
        <v>0</v>
      </c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</row>
    <row r="661" spans="1:60" outlineLevel="1">
      <c r="A661" s="25"/>
      <c r="B661" s="26"/>
      <c r="C661" s="62" t="s">
        <v>1470</v>
      </c>
      <c r="D661" s="60"/>
      <c r="E661" s="61">
        <v>16.75</v>
      </c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18"/>
      <c r="Y661" s="18"/>
      <c r="Z661" s="18"/>
      <c r="AA661" s="18"/>
      <c r="AB661" s="18"/>
      <c r="AC661" s="18"/>
      <c r="AD661" s="18"/>
      <c r="AE661" s="18"/>
      <c r="AF661" s="18"/>
      <c r="AG661" s="18" t="s">
        <v>707</v>
      </c>
      <c r="AH661" s="18">
        <v>0</v>
      </c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</row>
    <row r="662" spans="1:60" outlineLevel="1">
      <c r="A662" s="25"/>
      <c r="B662" s="26"/>
      <c r="C662" s="62" t="s">
        <v>1471</v>
      </c>
      <c r="D662" s="60"/>
      <c r="E662" s="61">
        <v>8.0399999999999991</v>
      </c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18"/>
      <c r="Y662" s="18"/>
      <c r="Z662" s="18"/>
      <c r="AA662" s="18"/>
      <c r="AB662" s="18"/>
      <c r="AC662" s="18"/>
      <c r="AD662" s="18"/>
      <c r="AE662" s="18"/>
      <c r="AF662" s="18"/>
      <c r="AG662" s="18" t="s">
        <v>707</v>
      </c>
      <c r="AH662" s="18">
        <v>0</v>
      </c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</row>
    <row r="663" spans="1:60" outlineLevel="1">
      <c r="A663" s="25"/>
      <c r="B663" s="26"/>
      <c r="C663" s="62" t="s">
        <v>1472</v>
      </c>
      <c r="D663" s="60"/>
      <c r="E663" s="61">
        <v>5.8</v>
      </c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18"/>
      <c r="Y663" s="18"/>
      <c r="Z663" s="18"/>
      <c r="AA663" s="18"/>
      <c r="AB663" s="18"/>
      <c r="AC663" s="18"/>
      <c r="AD663" s="18"/>
      <c r="AE663" s="18"/>
      <c r="AF663" s="18"/>
      <c r="AG663" s="18" t="s">
        <v>707</v>
      </c>
      <c r="AH663" s="18">
        <v>0</v>
      </c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</row>
    <row r="664" spans="1:60" outlineLevel="1">
      <c r="A664" s="38">
        <v>140</v>
      </c>
      <c r="B664" s="39" t="s">
        <v>2490</v>
      </c>
      <c r="C664" s="56" t="s">
        <v>2491</v>
      </c>
      <c r="D664" s="40" t="s">
        <v>2492</v>
      </c>
      <c r="E664" s="41">
        <v>1225</v>
      </c>
      <c r="F664" s="42"/>
      <c r="G664" s="43">
        <f>ROUND(E664*F664,2)</f>
        <v>0</v>
      </c>
      <c r="H664" s="42">
        <v>54.3</v>
      </c>
      <c r="I664" s="43">
        <f>ROUND(E664*H664,2)</f>
        <v>66517.5</v>
      </c>
      <c r="J664" s="42">
        <v>0</v>
      </c>
      <c r="K664" s="43">
        <f>ROUND(E664*J664,2)</f>
        <v>0</v>
      </c>
      <c r="L664" s="43">
        <v>21</v>
      </c>
      <c r="M664" s="43">
        <f>G664*(1+L664/100)</f>
        <v>0</v>
      </c>
      <c r="N664" s="43">
        <v>1E-3</v>
      </c>
      <c r="O664" s="43">
        <f>ROUND(E664*N664,2)</f>
        <v>1.23</v>
      </c>
      <c r="P664" s="43">
        <v>0</v>
      </c>
      <c r="Q664" s="43">
        <f>ROUND(E664*P664,2)</f>
        <v>0</v>
      </c>
      <c r="R664" s="43" t="s">
        <v>487</v>
      </c>
      <c r="S664" s="43" t="s">
        <v>704</v>
      </c>
      <c r="T664" s="44" t="s">
        <v>705</v>
      </c>
      <c r="U664" s="27">
        <v>0</v>
      </c>
      <c r="V664" s="27">
        <f>ROUND(E664*U664,2)</f>
        <v>0</v>
      </c>
      <c r="W664" s="27"/>
      <c r="X664" s="18"/>
      <c r="Y664" s="18"/>
      <c r="Z664" s="18"/>
      <c r="AA664" s="18"/>
      <c r="AB664" s="18"/>
      <c r="AC664" s="18"/>
      <c r="AD664" s="18"/>
      <c r="AE664" s="18"/>
      <c r="AF664" s="18"/>
      <c r="AG664" s="18" t="s">
        <v>1511</v>
      </c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</row>
    <row r="665" spans="1:60" ht="22.5" outlineLevel="1">
      <c r="A665" s="25"/>
      <c r="B665" s="26"/>
      <c r="C665" s="177" t="s">
        <v>973</v>
      </c>
      <c r="D665" s="178"/>
      <c r="E665" s="178"/>
      <c r="F665" s="178"/>
      <c r="G665" s="178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18"/>
      <c r="Y665" s="18"/>
      <c r="Z665" s="18"/>
      <c r="AA665" s="18"/>
      <c r="AB665" s="18"/>
      <c r="AC665" s="18"/>
      <c r="AD665" s="18"/>
      <c r="AE665" s="18"/>
      <c r="AF665" s="18"/>
      <c r="AG665" s="18" t="s">
        <v>1310</v>
      </c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52" t="str">
        <f>C665</f>
        <v>Jednosložková silikonová dekorativní omítka pastovité konzistence zejména vhodná ke kreativnímu ztvárnění fasád, použitelná v exteriéru. Konkrétní spotřeba závisí na zvolené technice.</v>
      </c>
      <c r="BB665" s="18"/>
      <c r="BC665" s="18"/>
      <c r="BD665" s="18"/>
      <c r="BE665" s="18"/>
      <c r="BF665" s="18"/>
      <c r="BG665" s="18"/>
      <c r="BH665" s="18"/>
    </row>
    <row r="666" spans="1:60" outlineLevel="1">
      <c r="A666" s="25"/>
      <c r="B666" s="26"/>
      <c r="C666" s="179" t="s">
        <v>2493</v>
      </c>
      <c r="D666" s="180"/>
      <c r="E666" s="180"/>
      <c r="F666" s="180"/>
      <c r="G666" s="180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18"/>
      <c r="Y666" s="18"/>
      <c r="Z666" s="18"/>
      <c r="AA666" s="18"/>
      <c r="AB666" s="18"/>
      <c r="AC666" s="18"/>
      <c r="AD666" s="18"/>
      <c r="AE666" s="18"/>
      <c r="AF666" s="18"/>
      <c r="AG666" s="18" t="s">
        <v>1310</v>
      </c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</row>
    <row r="667" spans="1:60" outlineLevel="1">
      <c r="A667" s="25"/>
      <c r="B667" s="26"/>
      <c r="C667" s="179" t="s">
        <v>2494</v>
      </c>
      <c r="D667" s="180"/>
      <c r="E667" s="180"/>
      <c r="F667" s="180"/>
      <c r="G667" s="180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18"/>
      <c r="Y667" s="18"/>
      <c r="Z667" s="18"/>
      <c r="AA667" s="18"/>
      <c r="AB667" s="18"/>
      <c r="AC667" s="18"/>
      <c r="AD667" s="18"/>
      <c r="AE667" s="18"/>
      <c r="AF667" s="18"/>
      <c r="AG667" s="18" t="s">
        <v>1310</v>
      </c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</row>
    <row r="668" spans="1:60" outlineLevel="1">
      <c r="A668" s="25"/>
      <c r="B668" s="26"/>
      <c r="C668" s="62" t="s">
        <v>1475</v>
      </c>
      <c r="D668" s="60"/>
      <c r="E668" s="61">
        <v>1211.21</v>
      </c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18"/>
      <c r="Y668" s="18"/>
      <c r="Z668" s="18"/>
      <c r="AA668" s="18"/>
      <c r="AB668" s="18"/>
      <c r="AC668" s="18"/>
      <c r="AD668" s="18"/>
      <c r="AE668" s="18"/>
      <c r="AF668" s="18"/>
      <c r="AG668" s="18" t="s">
        <v>707</v>
      </c>
      <c r="AH668" s="18">
        <v>0</v>
      </c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</row>
    <row r="669" spans="1:60" outlineLevel="1">
      <c r="A669" s="25"/>
      <c r="B669" s="26"/>
      <c r="C669" s="62" t="s">
        <v>1476</v>
      </c>
      <c r="D669" s="60"/>
      <c r="E669" s="61">
        <v>13.79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18"/>
      <c r="Y669" s="18"/>
      <c r="Z669" s="18"/>
      <c r="AA669" s="18"/>
      <c r="AB669" s="18"/>
      <c r="AC669" s="18"/>
      <c r="AD669" s="18"/>
      <c r="AE669" s="18"/>
      <c r="AF669" s="18"/>
      <c r="AG669" s="18" t="s">
        <v>707</v>
      </c>
      <c r="AH669" s="18">
        <v>0</v>
      </c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</row>
    <row r="670" spans="1:60" outlineLevel="1">
      <c r="A670" s="38">
        <v>141</v>
      </c>
      <c r="B670" s="39" t="s">
        <v>2497</v>
      </c>
      <c r="C670" s="56" t="s">
        <v>2498</v>
      </c>
      <c r="D670" s="40" t="s">
        <v>2492</v>
      </c>
      <c r="E670" s="41">
        <v>75</v>
      </c>
      <c r="F670" s="42"/>
      <c r="G670" s="43">
        <f>ROUND(E670*F670,2)</f>
        <v>0</v>
      </c>
      <c r="H670" s="42">
        <v>54.3</v>
      </c>
      <c r="I670" s="43">
        <f>ROUND(E670*H670,2)</f>
        <v>4072.5</v>
      </c>
      <c r="J670" s="42">
        <v>0</v>
      </c>
      <c r="K670" s="43">
        <f>ROUND(E670*J670,2)</f>
        <v>0</v>
      </c>
      <c r="L670" s="43">
        <v>21</v>
      </c>
      <c r="M670" s="43">
        <f>G670*(1+L670/100)</f>
        <v>0</v>
      </c>
      <c r="N670" s="43">
        <v>1E-3</v>
      </c>
      <c r="O670" s="43">
        <f>ROUND(E670*N670,2)</f>
        <v>0.08</v>
      </c>
      <c r="P670" s="43">
        <v>0</v>
      </c>
      <c r="Q670" s="43">
        <f>ROUND(E670*P670,2)</f>
        <v>0</v>
      </c>
      <c r="R670" s="43" t="s">
        <v>487</v>
      </c>
      <c r="S670" s="43" t="s">
        <v>2499</v>
      </c>
      <c r="T670" s="44" t="s">
        <v>2499</v>
      </c>
      <c r="U670" s="27">
        <v>0</v>
      </c>
      <c r="V670" s="27">
        <f>ROUND(E670*U670,2)</f>
        <v>0</v>
      </c>
      <c r="W670" s="27"/>
      <c r="X670" s="18"/>
      <c r="Y670" s="18"/>
      <c r="Z670" s="18"/>
      <c r="AA670" s="18"/>
      <c r="AB670" s="18"/>
      <c r="AC670" s="18"/>
      <c r="AD670" s="18"/>
      <c r="AE670" s="18"/>
      <c r="AF670" s="18"/>
      <c r="AG670" s="18" t="s">
        <v>1511</v>
      </c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</row>
    <row r="671" spans="1:60" outlineLevel="1">
      <c r="A671" s="25"/>
      <c r="B671" s="26"/>
      <c r="C671" s="177" t="s">
        <v>2500</v>
      </c>
      <c r="D671" s="178"/>
      <c r="E671" s="178"/>
      <c r="F671" s="178"/>
      <c r="G671" s="178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18"/>
      <c r="Y671" s="18"/>
      <c r="Z671" s="18"/>
      <c r="AA671" s="18"/>
      <c r="AB671" s="18"/>
      <c r="AC671" s="18"/>
      <c r="AD671" s="18"/>
      <c r="AE671" s="18"/>
      <c r="AF671" s="18"/>
      <c r="AG671" s="18" t="s">
        <v>1310</v>
      </c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</row>
    <row r="672" spans="1:60" outlineLevel="1">
      <c r="A672" s="25"/>
      <c r="B672" s="26"/>
      <c r="C672" s="179" t="s">
        <v>2501</v>
      </c>
      <c r="D672" s="180"/>
      <c r="E672" s="180"/>
      <c r="F672" s="180"/>
      <c r="G672" s="180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18"/>
      <c r="Y672" s="18"/>
      <c r="Z672" s="18"/>
      <c r="AA672" s="18"/>
      <c r="AB672" s="18"/>
      <c r="AC672" s="18"/>
      <c r="AD672" s="18"/>
      <c r="AE672" s="18"/>
      <c r="AF672" s="18"/>
      <c r="AG672" s="18" t="s">
        <v>1310</v>
      </c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</row>
    <row r="673" spans="1:60" outlineLevel="1">
      <c r="A673" s="25"/>
      <c r="B673" s="26"/>
      <c r="C673" s="62" t="s">
        <v>1477</v>
      </c>
      <c r="D673" s="60"/>
      <c r="E673" s="61">
        <v>60.56</v>
      </c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18"/>
      <c r="Y673" s="18"/>
      <c r="Z673" s="18"/>
      <c r="AA673" s="18"/>
      <c r="AB673" s="18"/>
      <c r="AC673" s="18"/>
      <c r="AD673" s="18"/>
      <c r="AE673" s="18"/>
      <c r="AF673" s="18"/>
      <c r="AG673" s="18" t="s">
        <v>707</v>
      </c>
      <c r="AH673" s="18">
        <v>0</v>
      </c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</row>
    <row r="674" spans="1:60" outlineLevel="1">
      <c r="A674" s="25"/>
      <c r="B674" s="26"/>
      <c r="C674" s="62" t="s">
        <v>1478</v>
      </c>
      <c r="D674" s="60"/>
      <c r="E674" s="61">
        <v>14.44</v>
      </c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18"/>
      <c r="Y674" s="18"/>
      <c r="Z674" s="18"/>
      <c r="AA674" s="18"/>
      <c r="AB674" s="18"/>
      <c r="AC674" s="18"/>
      <c r="AD674" s="18"/>
      <c r="AE674" s="18"/>
      <c r="AF674" s="18"/>
      <c r="AG674" s="18" t="s">
        <v>707</v>
      </c>
      <c r="AH674" s="18">
        <v>0</v>
      </c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</row>
    <row r="675" spans="1:60">
      <c r="A675" s="32" t="s">
        <v>1299</v>
      </c>
      <c r="B675" s="33" t="s">
        <v>189</v>
      </c>
      <c r="C675" s="54" t="s">
        <v>190</v>
      </c>
      <c r="D675" s="34"/>
      <c r="E675" s="35"/>
      <c r="F675" s="36"/>
      <c r="G675" s="36">
        <f>SUMIF(AG676:AG725,"&lt;&gt;NOR",G676:G725)</f>
        <v>0</v>
      </c>
      <c r="H675" s="36"/>
      <c r="I675" s="36">
        <f>SUM(I676:I725)</f>
        <v>481947.52999999997</v>
      </c>
      <c r="J675" s="36"/>
      <c r="K675" s="36">
        <f>SUM(K676:K725)</f>
        <v>302049.87000000005</v>
      </c>
      <c r="L675" s="36"/>
      <c r="M675" s="36">
        <f>SUM(M676:M725)</f>
        <v>0</v>
      </c>
      <c r="N675" s="36"/>
      <c r="O675" s="36">
        <f>SUM(O676:O725)</f>
        <v>111.21</v>
      </c>
      <c r="P675" s="36"/>
      <c r="Q675" s="36">
        <f>SUM(Q676:Q725)</f>
        <v>0</v>
      </c>
      <c r="R675" s="36"/>
      <c r="S675" s="36"/>
      <c r="T675" s="37"/>
      <c r="U675" s="31"/>
      <c r="V675" s="31">
        <f>SUM(V676:V725)</f>
        <v>0</v>
      </c>
      <c r="W675" s="31"/>
      <c r="AG675" t="s">
        <v>1300</v>
      </c>
    </row>
    <row r="676" spans="1:60" outlineLevel="1">
      <c r="A676" s="38">
        <v>142</v>
      </c>
      <c r="B676" s="39" t="s">
        <v>1479</v>
      </c>
      <c r="C676" s="56" t="s">
        <v>1480</v>
      </c>
      <c r="D676" s="40" t="s">
        <v>730</v>
      </c>
      <c r="E676" s="41">
        <v>63.55</v>
      </c>
      <c r="F676" s="42"/>
      <c r="G676" s="43">
        <f>ROUND(E676*F676,2)</f>
        <v>0</v>
      </c>
      <c r="H676" s="42">
        <v>0</v>
      </c>
      <c r="I676" s="43">
        <f>ROUND(E676*H676,2)</f>
        <v>0</v>
      </c>
      <c r="J676" s="42">
        <v>1130</v>
      </c>
      <c r="K676" s="43">
        <f>ROUND(E676*J676,2)</f>
        <v>71811.5</v>
      </c>
      <c r="L676" s="43">
        <v>21</v>
      </c>
      <c r="M676" s="43">
        <f>G676*(1+L676/100)</f>
        <v>0</v>
      </c>
      <c r="N676" s="43">
        <v>0</v>
      </c>
      <c r="O676" s="43">
        <f>ROUND(E676*N676,2)</f>
        <v>0</v>
      </c>
      <c r="P676" s="43">
        <v>0</v>
      </c>
      <c r="Q676" s="43">
        <f>ROUND(E676*P676,2)</f>
        <v>0</v>
      </c>
      <c r="R676" s="43"/>
      <c r="S676" s="43" t="s">
        <v>1304</v>
      </c>
      <c r="T676" s="44" t="s">
        <v>1305</v>
      </c>
      <c r="U676" s="27">
        <v>0</v>
      </c>
      <c r="V676" s="27">
        <f>ROUND(E676*U676,2)</f>
        <v>0</v>
      </c>
      <c r="W676" s="27"/>
      <c r="X676" s="18"/>
      <c r="Y676" s="18"/>
      <c r="Z676" s="18"/>
      <c r="AA676" s="18"/>
      <c r="AB676" s="18"/>
      <c r="AC676" s="18"/>
      <c r="AD676" s="18"/>
      <c r="AE676" s="18"/>
      <c r="AF676" s="18"/>
      <c r="AG676" s="18" t="s">
        <v>1306</v>
      </c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</row>
    <row r="677" spans="1:60" outlineLevel="1">
      <c r="A677" s="25"/>
      <c r="B677" s="26"/>
      <c r="C677" s="62" t="s">
        <v>1150</v>
      </c>
      <c r="D677" s="60"/>
      <c r="E677" s="61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18"/>
      <c r="Y677" s="18"/>
      <c r="Z677" s="18"/>
      <c r="AA677" s="18"/>
      <c r="AB677" s="18"/>
      <c r="AC677" s="18"/>
      <c r="AD677" s="18"/>
      <c r="AE677" s="18"/>
      <c r="AF677" s="18"/>
      <c r="AG677" s="18" t="s">
        <v>707</v>
      </c>
      <c r="AH677" s="18">
        <v>0</v>
      </c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</row>
    <row r="678" spans="1:60" outlineLevel="1">
      <c r="A678" s="25"/>
      <c r="B678" s="26"/>
      <c r="C678" s="62" t="s">
        <v>2402</v>
      </c>
      <c r="D678" s="60"/>
      <c r="E678" s="61">
        <v>56.95</v>
      </c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18"/>
      <c r="Y678" s="18"/>
      <c r="Z678" s="18"/>
      <c r="AA678" s="18"/>
      <c r="AB678" s="18"/>
      <c r="AC678" s="18"/>
      <c r="AD678" s="18"/>
      <c r="AE678" s="18"/>
      <c r="AF678" s="18"/>
      <c r="AG678" s="18" t="s">
        <v>707</v>
      </c>
      <c r="AH678" s="18">
        <v>0</v>
      </c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</row>
    <row r="679" spans="1:60" outlineLevel="1">
      <c r="A679" s="25"/>
      <c r="B679" s="26"/>
      <c r="C679" s="62" t="s">
        <v>2403</v>
      </c>
      <c r="D679" s="60"/>
      <c r="E679" s="61">
        <v>6.6</v>
      </c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18"/>
      <c r="Y679" s="18"/>
      <c r="Z679" s="18"/>
      <c r="AA679" s="18"/>
      <c r="AB679" s="18"/>
      <c r="AC679" s="18"/>
      <c r="AD679" s="18"/>
      <c r="AE679" s="18"/>
      <c r="AF679" s="18"/>
      <c r="AG679" s="18" t="s">
        <v>707</v>
      </c>
      <c r="AH679" s="18">
        <v>0</v>
      </c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</row>
    <row r="680" spans="1:60" outlineLevel="1">
      <c r="A680" s="38">
        <v>143</v>
      </c>
      <c r="B680" s="39" t="s">
        <v>1702</v>
      </c>
      <c r="C680" s="56" t="s">
        <v>1703</v>
      </c>
      <c r="D680" s="40" t="s">
        <v>703</v>
      </c>
      <c r="E680" s="41">
        <v>26.968299999999999</v>
      </c>
      <c r="F680" s="42"/>
      <c r="G680" s="43">
        <f>ROUND(E680*F680,2)</f>
        <v>0</v>
      </c>
      <c r="H680" s="42">
        <v>2281.87</v>
      </c>
      <c r="I680" s="43">
        <f>ROUND(E680*H680,2)</f>
        <v>61538.15</v>
      </c>
      <c r="J680" s="42">
        <v>1088.1300000000001</v>
      </c>
      <c r="K680" s="43">
        <f>ROUND(E680*J680,2)</f>
        <v>29345.02</v>
      </c>
      <c r="L680" s="43">
        <v>21</v>
      </c>
      <c r="M680" s="43">
        <f>G680*(1+L680/100)</f>
        <v>0</v>
      </c>
      <c r="N680" s="43">
        <v>2.5249999999999999</v>
      </c>
      <c r="O680" s="43">
        <f>ROUND(E680*N680,2)</f>
        <v>68.09</v>
      </c>
      <c r="P680" s="43">
        <v>0</v>
      </c>
      <c r="Q680" s="43">
        <f>ROUND(E680*P680,2)</f>
        <v>0</v>
      </c>
      <c r="R680" s="43"/>
      <c r="S680" s="43" t="s">
        <v>704</v>
      </c>
      <c r="T680" s="44" t="s">
        <v>705</v>
      </c>
      <c r="U680" s="27">
        <v>0</v>
      </c>
      <c r="V680" s="27">
        <f>ROUND(E680*U680,2)</f>
        <v>0</v>
      </c>
      <c r="W680" s="27"/>
      <c r="X680" s="18"/>
      <c r="Y680" s="18"/>
      <c r="Z680" s="18"/>
      <c r="AA680" s="18"/>
      <c r="AB680" s="18"/>
      <c r="AC680" s="18"/>
      <c r="AD680" s="18"/>
      <c r="AE680" s="18"/>
      <c r="AF680" s="18"/>
      <c r="AG680" s="18" t="s">
        <v>1306</v>
      </c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</row>
    <row r="681" spans="1:60" outlineLevel="1">
      <c r="A681" s="25"/>
      <c r="B681" s="26"/>
      <c r="C681" s="62" t="s">
        <v>1150</v>
      </c>
      <c r="D681" s="60"/>
      <c r="E681" s="61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18"/>
      <c r="Y681" s="18"/>
      <c r="Z681" s="18"/>
      <c r="AA681" s="18"/>
      <c r="AB681" s="18"/>
      <c r="AC681" s="18"/>
      <c r="AD681" s="18"/>
      <c r="AE681" s="18"/>
      <c r="AF681" s="18"/>
      <c r="AG681" s="18" t="s">
        <v>707</v>
      </c>
      <c r="AH681" s="18">
        <v>0</v>
      </c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</row>
    <row r="682" spans="1:60" outlineLevel="1">
      <c r="A682" s="25"/>
      <c r="B682" s="26"/>
      <c r="C682" s="62" t="s">
        <v>2404</v>
      </c>
      <c r="D682" s="60"/>
      <c r="E682" s="61">
        <v>11.67</v>
      </c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18"/>
      <c r="Y682" s="18"/>
      <c r="Z682" s="18"/>
      <c r="AA682" s="18"/>
      <c r="AB682" s="18"/>
      <c r="AC682" s="18"/>
      <c r="AD682" s="18"/>
      <c r="AE682" s="18"/>
      <c r="AF682" s="18"/>
      <c r="AG682" s="18" t="s">
        <v>707</v>
      </c>
      <c r="AH682" s="18">
        <v>0</v>
      </c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</row>
    <row r="683" spans="1:60" outlineLevel="1">
      <c r="A683" s="25"/>
      <c r="B683" s="26"/>
      <c r="C683" s="62" t="s">
        <v>2405</v>
      </c>
      <c r="D683" s="60"/>
      <c r="E683" s="61">
        <v>15.3</v>
      </c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18"/>
      <c r="Y683" s="18"/>
      <c r="Z683" s="18"/>
      <c r="AA683" s="18"/>
      <c r="AB683" s="18"/>
      <c r="AC683" s="18"/>
      <c r="AD683" s="18"/>
      <c r="AE683" s="18"/>
      <c r="AF683" s="18"/>
      <c r="AG683" s="18" t="s">
        <v>707</v>
      </c>
      <c r="AH683" s="18">
        <v>0</v>
      </c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</row>
    <row r="684" spans="1:60" outlineLevel="1">
      <c r="A684" s="38">
        <v>144</v>
      </c>
      <c r="B684" s="39" t="s">
        <v>2406</v>
      </c>
      <c r="C684" s="56" t="s">
        <v>2407</v>
      </c>
      <c r="D684" s="40" t="s">
        <v>703</v>
      </c>
      <c r="E684" s="41">
        <v>5.4554999999999998</v>
      </c>
      <c r="F684" s="42"/>
      <c r="G684" s="43">
        <f>ROUND(E684*F684,2)</f>
        <v>0</v>
      </c>
      <c r="H684" s="42">
        <v>2281.13</v>
      </c>
      <c r="I684" s="43">
        <f>ROUND(E684*H684,2)</f>
        <v>12444.7</v>
      </c>
      <c r="J684" s="42">
        <v>868.87</v>
      </c>
      <c r="K684" s="43">
        <f>ROUND(E684*J684,2)</f>
        <v>4740.12</v>
      </c>
      <c r="L684" s="43">
        <v>21</v>
      </c>
      <c r="M684" s="43">
        <f>G684*(1+L684/100)</f>
        <v>0</v>
      </c>
      <c r="N684" s="43">
        <v>2.5249999999999999</v>
      </c>
      <c r="O684" s="43">
        <f>ROUND(E684*N684,2)</f>
        <v>13.78</v>
      </c>
      <c r="P684" s="43">
        <v>0</v>
      </c>
      <c r="Q684" s="43">
        <f>ROUND(E684*P684,2)</f>
        <v>0</v>
      </c>
      <c r="R684" s="43"/>
      <c r="S684" s="43" t="s">
        <v>704</v>
      </c>
      <c r="T684" s="44" t="s">
        <v>705</v>
      </c>
      <c r="U684" s="27">
        <v>0</v>
      </c>
      <c r="V684" s="27">
        <f>ROUND(E684*U684,2)</f>
        <v>0</v>
      </c>
      <c r="W684" s="27"/>
      <c r="X684" s="18"/>
      <c r="Y684" s="18"/>
      <c r="Z684" s="18"/>
      <c r="AA684" s="18"/>
      <c r="AB684" s="18"/>
      <c r="AC684" s="18"/>
      <c r="AD684" s="18"/>
      <c r="AE684" s="18"/>
      <c r="AF684" s="18"/>
      <c r="AG684" s="18" t="s">
        <v>1306</v>
      </c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</row>
    <row r="685" spans="1:60" outlineLevel="1">
      <c r="A685" s="25"/>
      <c r="B685" s="26"/>
      <c r="C685" s="62" t="s">
        <v>1150</v>
      </c>
      <c r="D685" s="60"/>
      <c r="E685" s="61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18"/>
      <c r="Y685" s="18"/>
      <c r="Z685" s="18"/>
      <c r="AA685" s="18"/>
      <c r="AB685" s="18"/>
      <c r="AC685" s="18"/>
      <c r="AD685" s="18"/>
      <c r="AE685" s="18"/>
      <c r="AF685" s="18"/>
      <c r="AG685" s="18" t="s">
        <v>707</v>
      </c>
      <c r="AH685" s="18">
        <v>0</v>
      </c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</row>
    <row r="686" spans="1:60" outlineLevel="1">
      <c r="A686" s="25"/>
      <c r="B686" s="26"/>
      <c r="C686" s="62" t="s">
        <v>2408</v>
      </c>
      <c r="D686" s="60"/>
      <c r="E686" s="61">
        <v>5.13</v>
      </c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18"/>
      <c r="Y686" s="18"/>
      <c r="Z686" s="18"/>
      <c r="AA686" s="18"/>
      <c r="AB686" s="18"/>
      <c r="AC686" s="18"/>
      <c r="AD686" s="18"/>
      <c r="AE686" s="18"/>
      <c r="AF686" s="18"/>
      <c r="AG686" s="18" t="s">
        <v>707</v>
      </c>
      <c r="AH686" s="18">
        <v>0</v>
      </c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</row>
    <row r="687" spans="1:60" outlineLevel="1">
      <c r="A687" s="25"/>
      <c r="B687" s="26"/>
      <c r="C687" s="62" t="s">
        <v>2409</v>
      </c>
      <c r="D687" s="60"/>
      <c r="E687" s="61">
        <v>0.33</v>
      </c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18"/>
      <c r="Y687" s="18"/>
      <c r="Z687" s="18"/>
      <c r="AA687" s="18"/>
      <c r="AB687" s="18"/>
      <c r="AC687" s="18"/>
      <c r="AD687" s="18"/>
      <c r="AE687" s="18"/>
      <c r="AF687" s="18"/>
      <c r="AG687" s="18" t="s">
        <v>707</v>
      </c>
      <c r="AH687" s="18">
        <v>0</v>
      </c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</row>
    <row r="688" spans="1:60" outlineLevel="1">
      <c r="A688" s="38">
        <v>145</v>
      </c>
      <c r="B688" s="39" t="s">
        <v>1707</v>
      </c>
      <c r="C688" s="56" t="s">
        <v>1708</v>
      </c>
      <c r="D688" s="40" t="s">
        <v>703</v>
      </c>
      <c r="E688" s="41">
        <v>26.968299999999999</v>
      </c>
      <c r="F688" s="42"/>
      <c r="G688" s="43">
        <f>ROUND(E688*F688,2)</f>
        <v>0</v>
      </c>
      <c r="H688" s="42">
        <v>0</v>
      </c>
      <c r="I688" s="43">
        <f>ROUND(E688*H688,2)</f>
        <v>0</v>
      </c>
      <c r="J688" s="42">
        <v>1084</v>
      </c>
      <c r="K688" s="43">
        <f>ROUND(E688*J688,2)</f>
        <v>29233.64</v>
      </c>
      <c r="L688" s="43">
        <v>21</v>
      </c>
      <c r="M688" s="43">
        <f>G688*(1+L688/100)</f>
        <v>0</v>
      </c>
      <c r="N688" s="43">
        <v>0</v>
      </c>
      <c r="O688" s="43">
        <f>ROUND(E688*N688,2)</f>
        <v>0</v>
      </c>
      <c r="P688" s="43">
        <v>0</v>
      </c>
      <c r="Q688" s="43">
        <f>ROUND(E688*P688,2)</f>
        <v>0</v>
      </c>
      <c r="R688" s="43"/>
      <c r="S688" s="43" t="s">
        <v>704</v>
      </c>
      <c r="T688" s="44" t="s">
        <v>705</v>
      </c>
      <c r="U688" s="27">
        <v>0</v>
      </c>
      <c r="V688" s="27">
        <f>ROUND(E688*U688,2)</f>
        <v>0</v>
      </c>
      <c r="W688" s="27"/>
      <c r="X688" s="18"/>
      <c r="Y688" s="18"/>
      <c r="Z688" s="18"/>
      <c r="AA688" s="18"/>
      <c r="AB688" s="18"/>
      <c r="AC688" s="18"/>
      <c r="AD688" s="18"/>
      <c r="AE688" s="18"/>
      <c r="AF688" s="18"/>
      <c r="AG688" s="18" t="s">
        <v>1306</v>
      </c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</row>
    <row r="689" spans="1:60" outlineLevel="1">
      <c r="A689" s="25"/>
      <c r="B689" s="26"/>
      <c r="C689" s="62" t="s">
        <v>2410</v>
      </c>
      <c r="D689" s="60"/>
      <c r="E689" s="61">
        <v>26.97</v>
      </c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18"/>
      <c r="Y689" s="18"/>
      <c r="Z689" s="18"/>
      <c r="AA689" s="18"/>
      <c r="AB689" s="18"/>
      <c r="AC689" s="18"/>
      <c r="AD689" s="18"/>
      <c r="AE689" s="18"/>
      <c r="AF689" s="18"/>
      <c r="AG689" s="18" t="s">
        <v>707</v>
      </c>
      <c r="AH689" s="18">
        <v>0</v>
      </c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</row>
    <row r="690" spans="1:60" outlineLevel="1">
      <c r="A690" s="38">
        <v>146</v>
      </c>
      <c r="B690" s="39" t="s">
        <v>2411</v>
      </c>
      <c r="C690" s="56" t="s">
        <v>2412</v>
      </c>
      <c r="D690" s="40" t="s">
        <v>703</v>
      </c>
      <c r="E690" s="41">
        <v>5.4554999999999998</v>
      </c>
      <c r="F690" s="42"/>
      <c r="G690" s="43">
        <f>ROUND(E690*F690,2)</f>
        <v>0</v>
      </c>
      <c r="H690" s="42">
        <v>0</v>
      </c>
      <c r="I690" s="43">
        <f>ROUND(E690*H690,2)</f>
        <v>0</v>
      </c>
      <c r="J690" s="42">
        <v>542</v>
      </c>
      <c r="K690" s="43">
        <f>ROUND(E690*J690,2)</f>
        <v>2956.88</v>
      </c>
      <c r="L690" s="43">
        <v>21</v>
      </c>
      <c r="M690" s="43">
        <f>G690*(1+L690/100)</f>
        <v>0</v>
      </c>
      <c r="N690" s="43">
        <v>0</v>
      </c>
      <c r="O690" s="43">
        <f>ROUND(E690*N690,2)</f>
        <v>0</v>
      </c>
      <c r="P690" s="43">
        <v>0</v>
      </c>
      <c r="Q690" s="43">
        <f>ROUND(E690*P690,2)</f>
        <v>0</v>
      </c>
      <c r="R690" s="43"/>
      <c r="S690" s="43" t="s">
        <v>704</v>
      </c>
      <c r="T690" s="44" t="s">
        <v>705</v>
      </c>
      <c r="U690" s="27">
        <v>0</v>
      </c>
      <c r="V690" s="27">
        <f>ROUND(E690*U690,2)</f>
        <v>0</v>
      </c>
      <c r="W690" s="27"/>
      <c r="X690" s="18"/>
      <c r="Y690" s="18"/>
      <c r="Z690" s="18"/>
      <c r="AA690" s="18"/>
      <c r="AB690" s="18"/>
      <c r="AC690" s="18"/>
      <c r="AD690" s="18"/>
      <c r="AE690" s="18"/>
      <c r="AF690" s="18"/>
      <c r="AG690" s="18" t="s">
        <v>1306</v>
      </c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</row>
    <row r="691" spans="1:60" outlineLevel="1">
      <c r="A691" s="25"/>
      <c r="B691" s="26"/>
      <c r="C691" s="62" t="s">
        <v>2408</v>
      </c>
      <c r="D691" s="60"/>
      <c r="E691" s="61">
        <v>5.13</v>
      </c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18"/>
      <c r="Y691" s="18"/>
      <c r="Z691" s="18"/>
      <c r="AA691" s="18"/>
      <c r="AB691" s="18"/>
      <c r="AC691" s="18"/>
      <c r="AD691" s="18"/>
      <c r="AE691" s="18"/>
      <c r="AF691" s="18"/>
      <c r="AG691" s="18" t="s">
        <v>707</v>
      </c>
      <c r="AH691" s="18">
        <v>0</v>
      </c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</row>
    <row r="692" spans="1:60" outlineLevel="1">
      <c r="A692" s="25"/>
      <c r="B692" s="26"/>
      <c r="C692" s="62" t="s">
        <v>2409</v>
      </c>
      <c r="D692" s="60"/>
      <c r="E692" s="61">
        <v>0.33</v>
      </c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18"/>
      <c r="Y692" s="18"/>
      <c r="Z692" s="18"/>
      <c r="AA692" s="18"/>
      <c r="AB692" s="18"/>
      <c r="AC692" s="18"/>
      <c r="AD692" s="18"/>
      <c r="AE692" s="18"/>
      <c r="AF692" s="18"/>
      <c r="AG692" s="18" t="s">
        <v>707</v>
      </c>
      <c r="AH692" s="18">
        <v>0</v>
      </c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</row>
    <row r="693" spans="1:60" outlineLevel="1">
      <c r="A693" s="38">
        <v>147</v>
      </c>
      <c r="B693" s="39" t="s">
        <v>1710</v>
      </c>
      <c r="C693" s="56" t="s">
        <v>1711</v>
      </c>
      <c r="D693" s="40" t="s">
        <v>703</v>
      </c>
      <c r="E693" s="41">
        <v>26.968299999999999</v>
      </c>
      <c r="F693" s="42"/>
      <c r="G693" s="43">
        <f>ROUND(E693*F693,2)</f>
        <v>0</v>
      </c>
      <c r="H693" s="42">
        <v>0</v>
      </c>
      <c r="I693" s="43">
        <f>ROUND(E693*H693,2)</f>
        <v>0</v>
      </c>
      <c r="J693" s="42">
        <v>329</v>
      </c>
      <c r="K693" s="43">
        <f>ROUND(E693*J693,2)</f>
        <v>8872.57</v>
      </c>
      <c r="L693" s="43">
        <v>21</v>
      </c>
      <c r="M693" s="43">
        <f>G693*(1+L693/100)</f>
        <v>0</v>
      </c>
      <c r="N693" s="43">
        <v>0</v>
      </c>
      <c r="O693" s="43">
        <f>ROUND(E693*N693,2)</f>
        <v>0</v>
      </c>
      <c r="P693" s="43">
        <v>0</v>
      </c>
      <c r="Q693" s="43">
        <f>ROUND(E693*P693,2)</f>
        <v>0</v>
      </c>
      <c r="R693" s="43"/>
      <c r="S693" s="43" t="s">
        <v>704</v>
      </c>
      <c r="T693" s="44" t="s">
        <v>705</v>
      </c>
      <c r="U693" s="27">
        <v>0</v>
      </c>
      <c r="V693" s="27">
        <f>ROUND(E693*U693,2)</f>
        <v>0</v>
      </c>
      <c r="W693" s="27"/>
      <c r="X693" s="18"/>
      <c r="Y693" s="18"/>
      <c r="Z693" s="18"/>
      <c r="AA693" s="18"/>
      <c r="AB693" s="18"/>
      <c r="AC693" s="18"/>
      <c r="AD693" s="18"/>
      <c r="AE693" s="18"/>
      <c r="AF693" s="18"/>
      <c r="AG693" s="18" t="s">
        <v>1306</v>
      </c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</row>
    <row r="694" spans="1:60" outlineLevel="1">
      <c r="A694" s="25"/>
      <c r="B694" s="26"/>
      <c r="C694" s="62" t="s">
        <v>2410</v>
      </c>
      <c r="D694" s="60"/>
      <c r="E694" s="61">
        <v>26.97</v>
      </c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18"/>
      <c r="Y694" s="18"/>
      <c r="Z694" s="18"/>
      <c r="AA694" s="18"/>
      <c r="AB694" s="18"/>
      <c r="AC694" s="18"/>
      <c r="AD694" s="18"/>
      <c r="AE694" s="18"/>
      <c r="AF694" s="18"/>
      <c r="AG694" s="18" t="s">
        <v>707</v>
      </c>
      <c r="AH694" s="18">
        <v>0</v>
      </c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</row>
    <row r="695" spans="1:60" outlineLevel="1">
      <c r="A695" s="38">
        <v>148</v>
      </c>
      <c r="B695" s="39" t="s">
        <v>2413</v>
      </c>
      <c r="C695" s="56" t="s">
        <v>2414</v>
      </c>
      <c r="D695" s="40" t="s">
        <v>703</v>
      </c>
      <c r="E695" s="41">
        <v>5.4554999999999998</v>
      </c>
      <c r="F695" s="42"/>
      <c r="G695" s="43">
        <f>ROUND(E695*F695,2)</f>
        <v>0</v>
      </c>
      <c r="H695" s="42">
        <v>0</v>
      </c>
      <c r="I695" s="43">
        <f>ROUND(E695*H695,2)</f>
        <v>0</v>
      </c>
      <c r="J695" s="42">
        <v>164.5</v>
      </c>
      <c r="K695" s="43">
        <f>ROUND(E695*J695,2)</f>
        <v>897.43</v>
      </c>
      <c r="L695" s="43">
        <v>21</v>
      </c>
      <c r="M695" s="43">
        <f>G695*(1+L695/100)</f>
        <v>0</v>
      </c>
      <c r="N695" s="43">
        <v>0</v>
      </c>
      <c r="O695" s="43">
        <f>ROUND(E695*N695,2)</f>
        <v>0</v>
      </c>
      <c r="P695" s="43">
        <v>0</v>
      </c>
      <c r="Q695" s="43">
        <f>ROUND(E695*P695,2)</f>
        <v>0</v>
      </c>
      <c r="R695" s="43"/>
      <c r="S695" s="43" t="s">
        <v>704</v>
      </c>
      <c r="T695" s="44" t="s">
        <v>705</v>
      </c>
      <c r="U695" s="27">
        <v>0</v>
      </c>
      <c r="V695" s="27">
        <f>ROUND(E695*U695,2)</f>
        <v>0</v>
      </c>
      <c r="W695" s="27"/>
      <c r="X695" s="18"/>
      <c r="Y695" s="18"/>
      <c r="Z695" s="18"/>
      <c r="AA695" s="18"/>
      <c r="AB695" s="18"/>
      <c r="AC695" s="18"/>
      <c r="AD695" s="18"/>
      <c r="AE695" s="18"/>
      <c r="AF695" s="18"/>
      <c r="AG695" s="18" t="s">
        <v>1306</v>
      </c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</row>
    <row r="696" spans="1:60" outlineLevel="1">
      <c r="A696" s="25"/>
      <c r="B696" s="26"/>
      <c r="C696" s="62" t="s">
        <v>2408</v>
      </c>
      <c r="D696" s="60"/>
      <c r="E696" s="61">
        <v>5.13</v>
      </c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18"/>
      <c r="Y696" s="18"/>
      <c r="Z696" s="18"/>
      <c r="AA696" s="18"/>
      <c r="AB696" s="18"/>
      <c r="AC696" s="18"/>
      <c r="AD696" s="18"/>
      <c r="AE696" s="18"/>
      <c r="AF696" s="18"/>
      <c r="AG696" s="18" t="s">
        <v>707</v>
      </c>
      <c r="AH696" s="18">
        <v>0</v>
      </c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</row>
    <row r="697" spans="1:60" outlineLevel="1">
      <c r="A697" s="25"/>
      <c r="B697" s="26"/>
      <c r="C697" s="62" t="s">
        <v>2409</v>
      </c>
      <c r="D697" s="60"/>
      <c r="E697" s="61">
        <v>0.33</v>
      </c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18"/>
      <c r="Y697" s="18"/>
      <c r="Z697" s="18"/>
      <c r="AA697" s="18"/>
      <c r="AB697" s="18"/>
      <c r="AC697" s="18"/>
      <c r="AD697" s="18"/>
      <c r="AE697" s="18"/>
      <c r="AF697" s="18"/>
      <c r="AG697" s="18" t="s">
        <v>707</v>
      </c>
      <c r="AH697" s="18">
        <v>0</v>
      </c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</row>
    <row r="698" spans="1:60" outlineLevel="1">
      <c r="A698" s="38">
        <v>149</v>
      </c>
      <c r="B698" s="39" t="s">
        <v>1712</v>
      </c>
      <c r="C698" s="56" t="s">
        <v>1713</v>
      </c>
      <c r="D698" s="40" t="s">
        <v>730</v>
      </c>
      <c r="E698" s="41">
        <v>9.2937999999999992</v>
      </c>
      <c r="F698" s="42"/>
      <c r="G698" s="43">
        <f>ROUND(E698*F698,2)</f>
        <v>0</v>
      </c>
      <c r="H698" s="42">
        <v>135.56</v>
      </c>
      <c r="I698" s="43">
        <f>ROUND(E698*H698,2)</f>
        <v>1259.8699999999999</v>
      </c>
      <c r="J698" s="42">
        <v>158.94</v>
      </c>
      <c r="K698" s="43">
        <f>ROUND(E698*J698,2)</f>
        <v>1477.16</v>
      </c>
      <c r="L698" s="43">
        <v>21</v>
      </c>
      <c r="M698" s="43">
        <f>G698*(1+L698/100)</f>
        <v>0</v>
      </c>
      <c r="N698" s="43">
        <v>1.41E-2</v>
      </c>
      <c r="O698" s="43">
        <f>ROUND(E698*N698,2)</f>
        <v>0.13</v>
      </c>
      <c r="P698" s="43">
        <v>0</v>
      </c>
      <c r="Q698" s="43">
        <f>ROUND(E698*P698,2)</f>
        <v>0</v>
      </c>
      <c r="R698" s="43"/>
      <c r="S698" s="43" t="s">
        <v>704</v>
      </c>
      <c r="T698" s="44" t="s">
        <v>705</v>
      </c>
      <c r="U698" s="27">
        <v>0</v>
      </c>
      <c r="V698" s="27">
        <f>ROUND(E698*U698,2)</f>
        <v>0</v>
      </c>
      <c r="W698" s="27"/>
      <c r="X698" s="18"/>
      <c r="Y698" s="18"/>
      <c r="Z698" s="18"/>
      <c r="AA698" s="18"/>
      <c r="AB698" s="18"/>
      <c r="AC698" s="18"/>
      <c r="AD698" s="18"/>
      <c r="AE698" s="18"/>
      <c r="AF698" s="18"/>
      <c r="AG698" s="18" t="s">
        <v>1306</v>
      </c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</row>
    <row r="699" spans="1:60" outlineLevel="1">
      <c r="A699" s="25"/>
      <c r="B699" s="26"/>
      <c r="C699" s="62" t="s">
        <v>2415</v>
      </c>
      <c r="D699" s="60"/>
      <c r="E699" s="61">
        <v>9.2899999999999991</v>
      </c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18"/>
      <c r="Y699" s="18"/>
      <c r="Z699" s="18"/>
      <c r="AA699" s="18"/>
      <c r="AB699" s="18"/>
      <c r="AC699" s="18"/>
      <c r="AD699" s="18"/>
      <c r="AE699" s="18"/>
      <c r="AF699" s="18"/>
      <c r="AG699" s="18" t="s">
        <v>707</v>
      </c>
      <c r="AH699" s="18">
        <v>0</v>
      </c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</row>
    <row r="700" spans="1:60" outlineLevel="1">
      <c r="A700" s="38">
        <v>150</v>
      </c>
      <c r="B700" s="39" t="s">
        <v>1715</v>
      </c>
      <c r="C700" s="56" t="s">
        <v>1716</v>
      </c>
      <c r="D700" s="40" t="s">
        <v>730</v>
      </c>
      <c r="E700" s="41">
        <v>9.2937999999999992</v>
      </c>
      <c r="F700" s="42"/>
      <c r="G700" s="43">
        <f>ROUND(E700*F700,2)</f>
        <v>0</v>
      </c>
      <c r="H700" s="42">
        <v>0</v>
      </c>
      <c r="I700" s="43">
        <f>ROUND(E700*H700,2)</f>
        <v>0</v>
      </c>
      <c r="J700" s="42">
        <v>86.2</v>
      </c>
      <c r="K700" s="43">
        <f>ROUND(E700*J700,2)</f>
        <v>801.13</v>
      </c>
      <c r="L700" s="43">
        <v>21</v>
      </c>
      <c r="M700" s="43">
        <f>G700*(1+L700/100)</f>
        <v>0</v>
      </c>
      <c r="N700" s="43">
        <v>0</v>
      </c>
      <c r="O700" s="43">
        <f>ROUND(E700*N700,2)</f>
        <v>0</v>
      </c>
      <c r="P700" s="43">
        <v>0</v>
      </c>
      <c r="Q700" s="43">
        <f>ROUND(E700*P700,2)</f>
        <v>0</v>
      </c>
      <c r="R700" s="43"/>
      <c r="S700" s="43" t="s">
        <v>704</v>
      </c>
      <c r="T700" s="44" t="s">
        <v>705</v>
      </c>
      <c r="U700" s="27">
        <v>0</v>
      </c>
      <c r="V700" s="27">
        <f>ROUND(E700*U700,2)</f>
        <v>0</v>
      </c>
      <c r="W700" s="27"/>
      <c r="X700" s="18"/>
      <c r="Y700" s="18"/>
      <c r="Z700" s="18"/>
      <c r="AA700" s="18"/>
      <c r="AB700" s="18"/>
      <c r="AC700" s="18"/>
      <c r="AD700" s="18"/>
      <c r="AE700" s="18"/>
      <c r="AF700" s="18"/>
      <c r="AG700" s="18" t="s">
        <v>1306</v>
      </c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</row>
    <row r="701" spans="1:60" outlineLevel="1">
      <c r="A701" s="25"/>
      <c r="B701" s="26"/>
      <c r="C701" s="62" t="s">
        <v>2416</v>
      </c>
      <c r="D701" s="60"/>
      <c r="E701" s="61">
        <v>9.2899999999999991</v>
      </c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18"/>
      <c r="Y701" s="18"/>
      <c r="Z701" s="18"/>
      <c r="AA701" s="18"/>
      <c r="AB701" s="18"/>
      <c r="AC701" s="18"/>
      <c r="AD701" s="18"/>
      <c r="AE701" s="18"/>
      <c r="AF701" s="18"/>
      <c r="AG701" s="18" t="s">
        <v>707</v>
      </c>
      <c r="AH701" s="18">
        <v>0</v>
      </c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</row>
    <row r="702" spans="1:60" outlineLevel="1">
      <c r="A702" s="38">
        <v>151</v>
      </c>
      <c r="B702" s="39" t="s">
        <v>1718</v>
      </c>
      <c r="C702" s="56" t="s">
        <v>1719</v>
      </c>
      <c r="D702" s="40" t="s">
        <v>748</v>
      </c>
      <c r="E702" s="41">
        <v>1.8365</v>
      </c>
      <c r="F702" s="42"/>
      <c r="G702" s="43">
        <f>ROUND(E702*F702,2)</f>
        <v>0</v>
      </c>
      <c r="H702" s="42">
        <v>26438.880000000001</v>
      </c>
      <c r="I702" s="43">
        <f>ROUND(E702*H702,2)</f>
        <v>48555</v>
      </c>
      <c r="J702" s="42">
        <v>6051.12</v>
      </c>
      <c r="K702" s="43">
        <f>ROUND(E702*J702,2)</f>
        <v>11112.88</v>
      </c>
      <c r="L702" s="43">
        <v>21</v>
      </c>
      <c r="M702" s="43">
        <f>G702*(1+L702/100)</f>
        <v>0</v>
      </c>
      <c r="N702" s="43">
        <v>1.0662499999999999</v>
      </c>
      <c r="O702" s="43">
        <f>ROUND(E702*N702,2)</f>
        <v>1.96</v>
      </c>
      <c r="P702" s="43">
        <v>0</v>
      </c>
      <c r="Q702" s="43">
        <f>ROUND(E702*P702,2)</f>
        <v>0</v>
      </c>
      <c r="R702" s="43"/>
      <c r="S702" s="43" t="s">
        <v>704</v>
      </c>
      <c r="T702" s="44" t="s">
        <v>705</v>
      </c>
      <c r="U702" s="27">
        <v>0</v>
      </c>
      <c r="V702" s="27">
        <f>ROUND(E702*U702,2)</f>
        <v>0</v>
      </c>
      <c r="W702" s="27"/>
      <c r="X702" s="18"/>
      <c r="Y702" s="18"/>
      <c r="Z702" s="18"/>
      <c r="AA702" s="18"/>
      <c r="AB702" s="18"/>
      <c r="AC702" s="18"/>
      <c r="AD702" s="18"/>
      <c r="AE702" s="18"/>
      <c r="AF702" s="18"/>
      <c r="AG702" s="18" t="s">
        <v>1306</v>
      </c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</row>
    <row r="703" spans="1:60" outlineLevel="1">
      <c r="A703" s="25"/>
      <c r="B703" s="26"/>
      <c r="C703" s="62" t="s">
        <v>2417</v>
      </c>
      <c r="D703" s="60"/>
      <c r="E703" s="61">
        <v>0.63</v>
      </c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18"/>
      <c r="Y703" s="18"/>
      <c r="Z703" s="18"/>
      <c r="AA703" s="18"/>
      <c r="AB703" s="18"/>
      <c r="AC703" s="18"/>
      <c r="AD703" s="18"/>
      <c r="AE703" s="18"/>
      <c r="AF703" s="18"/>
      <c r="AG703" s="18" t="s">
        <v>707</v>
      </c>
      <c r="AH703" s="18">
        <v>0</v>
      </c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</row>
    <row r="704" spans="1:60" outlineLevel="1">
      <c r="A704" s="25"/>
      <c r="B704" s="26"/>
      <c r="C704" s="62" t="s">
        <v>2418</v>
      </c>
      <c r="D704" s="60"/>
      <c r="E704" s="61">
        <v>0.94</v>
      </c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18"/>
      <c r="Y704" s="18"/>
      <c r="Z704" s="18"/>
      <c r="AA704" s="18"/>
      <c r="AB704" s="18"/>
      <c r="AC704" s="18"/>
      <c r="AD704" s="18"/>
      <c r="AE704" s="18"/>
      <c r="AF704" s="18"/>
      <c r="AG704" s="18" t="s">
        <v>707</v>
      </c>
      <c r="AH704" s="18">
        <v>0</v>
      </c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</row>
    <row r="705" spans="1:60" outlineLevel="1">
      <c r="A705" s="25"/>
      <c r="B705" s="26"/>
      <c r="C705" s="62" t="s">
        <v>2419</v>
      </c>
      <c r="D705" s="60"/>
      <c r="E705" s="61">
        <v>0.24</v>
      </c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18"/>
      <c r="Y705" s="18"/>
      <c r="Z705" s="18"/>
      <c r="AA705" s="18"/>
      <c r="AB705" s="18"/>
      <c r="AC705" s="18"/>
      <c r="AD705" s="18"/>
      <c r="AE705" s="18"/>
      <c r="AF705" s="18"/>
      <c r="AG705" s="18" t="s">
        <v>707</v>
      </c>
      <c r="AH705" s="18">
        <v>0</v>
      </c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</row>
    <row r="706" spans="1:60" outlineLevel="1">
      <c r="A706" s="25"/>
      <c r="B706" s="26"/>
      <c r="C706" s="62" t="s">
        <v>2420</v>
      </c>
      <c r="D706" s="60"/>
      <c r="E706" s="61">
        <v>0.03</v>
      </c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18"/>
      <c r="Y706" s="18"/>
      <c r="Z706" s="18"/>
      <c r="AA706" s="18"/>
      <c r="AB706" s="18"/>
      <c r="AC706" s="18"/>
      <c r="AD706" s="18"/>
      <c r="AE706" s="18"/>
      <c r="AF706" s="18"/>
      <c r="AG706" s="18" t="s">
        <v>707</v>
      </c>
      <c r="AH706" s="18">
        <v>0</v>
      </c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</row>
    <row r="707" spans="1:60" outlineLevel="1">
      <c r="A707" s="38">
        <v>152</v>
      </c>
      <c r="B707" s="39" t="s">
        <v>1724</v>
      </c>
      <c r="C707" s="56" t="s">
        <v>1725</v>
      </c>
      <c r="D707" s="40" t="s">
        <v>730</v>
      </c>
      <c r="E707" s="41">
        <v>634.19500000000005</v>
      </c>
      <c r="F707" s="42"/>
      <c r="G707" s="43">
        <f>ROUND(E707*F707,2)</f>
        <v>0</v>
      </c>
      <c r="H707" s="42">
        <v>245.79</v>
      </c>
      <c r="I707" s="43">
        <f>ROUND(E707*H707,2)</f>
        <v>155878.79</v>
      </c>
      <c r="J707" s="42">
        <v>143.71</v>
      </c>
      <c r="K707" s="43">
        <f>ROUND(E707*J707,2)</f>
        <v>91140.160000000003</v>
      </c>
      <c r="L707" s="43">
        <v>21</v>
      </c>
      <c r="M707" s="43">
        <f>G707*(1+L707/100)</f>
        <v>0</v>
      </c>
      <c r="N707" s="43">
        <v>1.7149999999999999E-2</v>
      </c>
      <c r="O707" s="43">
        <f>ROUND(E707*N707,2)</f>
        <v>10.88</v>
      </c>
      <c r="P707" s="43">
        <v>0</v>
      </c>
      <c r="Q707" s="43">
        <f>ROUND(E707*P707,2)</f>
        <v>0</v>
      </c>
      <c r="R707" s="43"/>
      <c r="S707" s="43" t="s">
        <v>704</v>
      </c>
      <c r="T707" s="44" t="s">
        <v>705</v>
      </c>
      <c r="U707" s="27">
        <v>0</v>
      </c>
      <c r="V707" s="27">
        <f>ROUND(E707*U707,2)</f>
        <v>0</v>
      </c>
      <c r="W707" s="27"/>
      <c r="X707" s="18"/>
      <c r="Y707" s="18"/>
      <c r="Z707" s="18"/>
      <c r="AA707" s="18"/>
      <c r="AB707" s="18"/>
      <c r="AC707" s="18"/>
      <c r="AD707" s="18"/>
      <c r="AE707" s="18"/>
      <c r="AF707" s="18"/>
      <c r="AG707" s="18" t="s">
        <v>1306</v>
      </c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</row>
    <row r="708" spans="1:60" outlineLevel="1">
      <c r="A708" s="25"/>
      <c r="B708" s="26"/>
      <c r="C708" s="177" t="s">
        <v>1726</v>
      </c>
      <c r="D708" s="178"/>
      <c r="E708" s="178"/>
      <c r="F708" s="178"/>
      <c r="G708" s="178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18"/>
      <c r="Y708" s="18"/>
      <c r="Z708" s="18"/>
      <c r="AA708" s="18"/>
      <c r="AB708" s="18"/>
      <c r="AC708" s="18"/>
      <c r="AD708" s="18"/>
      <c r="AE708" s="18"/>
      <c r="AF708" s="18"/>
      <c r="AG708" s="18" t="s">
        <v>1310</v>
      </c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</row>
    <row r="709" spans="1:60" outlineLevel="1">
      <c r="A709" s="25"/>
      <c r="B709" s="26"/>
      <c r="C709" s="62" t="s">
        <v>2656</v>
      </c>
      <c r="D709" s="60"/>
      <c r="E709" s="61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18"/>
      <c r="Y709" s="18"/>
      <c r="Z709" s="18"/>
      <c r="AA709" s="18"/>
      <c r="AB709" s="18"/>
      <c r="AC709" s="18"/>
      <c r="AD709" s="18"/>
      <c r="AE709" s="18"/>
      <c r="AF709" s="18"/>
      <c r="AG709" s="18" t="s">
        <v>707</v>
      </c>
      <c r="AH709" s="18">
        <v>0</v>
      </c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</row>
    <row r="710" spans="1:60" outlineLevel="1">
      <c r="A710" s="25"/>
      <c r="B710" s="26"/>
      <c r="C710" s="62" t="s">
        <v>2421</v>
      </c>
      <c r="D710" s="60"/>
      <c r="E710" s="61">
        <v>98.42</v>
      </c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18"/>
      <c r="Y710" s="18"/>
      <c r="Z710" s="18"/>
      <c r="AA710" s="18"/>
      <c r="AB710" s="18"/>
      <c r="AC710" s="18"/>
      <c r="AD710" s="18"/>
      <c r="AE710" s="18"/>
      <c r="AF710" s="18"/>
      <c r="AG710" s="18" t="s">
        <v>707</v>
      </c>
      <c r="AH710" s="18">
        <v>0</v>
      </c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</row>
    <row r="711" spans="1:60" outlineLevel="1">
      <c r="A711" s="25"/>
      <c r="B711" s="26"/>
      <c r="C711" s="62" t="s">
        <v>1150</v>
      </c>
      <c r="D711" s="60"/>
      <c r="E711" s="61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18"/>
      <c r="Y711" s="18"/>
      <c r="Z711" s="18"/>
      <c r="AA711" s="18"/>
      <c r="AB711" s="18"/>
      <c r="AC711" s="18"/>
      <c r="AD711" s="18"/>
      <c r="AE711" s="18"/>
      <c r="AF711" s="18"/>
      <c r="AG711" s="18" t="s">
        <v>707</v>
      </c>
      <c r="AH711" s="18">
        <v>0</v>
      </c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</row>
    <row r="712" spans="1:60" outlineLevel="1">
      <c r="A712" s="25"/>
      <c r="B712" s="26"/>
      <c r="C712" s="62" t="s">
        <v>2422</v>
      </c>
      <c r="D712" s="60"/>
      <c r="E712" s="61">
        <v>145.9</v>
      </c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18"/>
      <c r="Y712" s="18"/>
      <c r="Z712" s="18"/>
      <c r="AA712" s="18"/>
      <c r="AB712" s="18"/>
      <c r="AC712" s="18"/>
      <c r="AD712" s="18"/>
      <c r="AE712" s="18"/>
      <c r="AF712" s="18"/>
      <c r="AG712" s="18" t="s">
        <v>707</v>
      </c>
      <c r="AH712" s="18">
        <v>0</v>
      </c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</row>
    <row r="713" spans="1:60" outlineLevel="1">
      <c r="A713" s="25"/>
      <c r="B713" s="26"/>
      <c r="C713" s="62" t="s">
        <v>2423</v>
      </c>
      <c r="D713" s="60"/>
      <c r="E713" s="61">
        <v>69.91</v>
      </c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18"/>
      <c r="Y713" s="18"/>
      <c r="Z713" s="18"/>
      <c r="AA713" s="18"/>
      <c r="AB713" s="18"/>
      <c r="AC713" s="18"/>
      <c r="AD713" s="18"/>
      <c r="AE713" s="18"/>
      <c r="AF713" s="18"/>
      <c r="AG713" s="18" t="s">
        <v>707</v>
      </c>
      <c r="AH713" s="18">
        <v>0</v>
      </c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</row>
    <row r="714" spans="1:60" outlineLevel="1">
      <c r="A714" s="25"/>
      <c r="B714" s="26"/>
      <c r="C714" s="62" t="s">
        <v>2424</v>
      </c>
      <c r="D714" s="60"/>
      <c r="E714" s="61">
        <v>75.260000000000005</v>
      </c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18"/>
      <c r="Y714" s="18"/>
      <c r="Z714" s="18"/>
      <c r="AA714" s="18"/>
      <c r="AB714" s="18"/>
      <c r="AC714" s="18"/>
      <c r="AD714" s="18"/>
      <c r="AE714" s="18"/>
      <c r="AF714" s="18"/>
      <c r="AG714" s="18" t="s">
        <v>707</v>
      </c>
      <c r="AH714" s="18">
        <v>0</v>
      </c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</row>
    <row r="715" spans="1:60" outlineLevel="1">
      <c r="A715" s="25"/>
      <c r="B715" s="26"/>
      <c r="C715" s="62" t="s">
        <v>2425</v>
      </c>
      <c r="D715" s="60"/>
      <c r="E715" s="61">
        <v>26.19</v>
      </c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18"/>
      <c r="Y715" s="18"/>
      <c r="Z715" s="18"/>
      <c r="AA715" s="18"/>
      <c r="AB715" s="18"/>
      <c r="AC715" s="18"/>
      <c r="AD715" s="18"/>
      <c r="AE715" s="18"/>
      <c r="AF715" s="18"/>
      <c r="AG715" s="18" t="s">
        <v>707</v>
      </c>
      <c r="AH715" s="18">
        <v>0</v>
      </c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</row>
    <row r="716" spans="1:60" outlineLevel="1">
      <c r="A716" s="25"/>
      <c r="B716" s="26"/>
      <c r="C716" s="62" t="s">
        <v>2426</v>
      </c>
      <c r="D716" s="60"/>
      <c r="E716" s="61">
        <v>81.819999999999993</v>
      </c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18"/>
      <c r="Y716" s="18"/>
      <c r="Z716" s="18"/>
      <c r="AA716" s="18"/>
      <c r="AB716" s="18"/>
      <c r="AC716" s="18"/>
      <c r="AD716" s="18"/>
      <c r="AE716" s="18"/>
      <c r="AF716" s="18"/>
      <c r="AG716" s="18" t="s">
        <v>707</v>
      </c>
      <c r="AH716" s="18">
        <v>0</v>
      </c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</row>
    <row r="717" spans="1:60" outlineLevel="1">
      <c r="A717" s="25"/>
      <c r="B717" s="26"/>
      <c r="C717" s="62" t="s">
        <v>2427</v>
      </c>
      <c r="D717" s="60"/>
      <c r="E717" s="61">
        <v>136.69999999999999</v>
      </c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18"/>
      <c r="Y717" s="18"/>
      <c r="Z717" s="18"/>
      <c r="AA717" s="18"/>
      <c r="AB717" s="18"/>
      <c r="AC717" s="18"/>
      <c r="AD717" s="18"/>
      <c r="AE717" s="18"/>
      <c r="AF717" s="18"/>
      <c r="AG717" s="18" t="s">
        <v>707</v>
      </c>
      <c r="AH717" s="18">
        <v>0</v>
      </c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</row>
    <row r="718" spans="1:60" outlineLevel="1">
      <c r="A718" s="38">
        <v>153</v>
      </c>
      <c r="B718" s="39" t="s">
        <v>2428</v>
      </c>
      <c r="C718" s="56" t="s">
        <v>2429</v>
      </c>
      <c r="D718" s="40" t="s">
        <v>730</v>
      </c>
      <c r="E718" s="41">
        <v>279.815</v>
      </c>
      <c r="F718" s="42"/>
      <c r="G718" s="43">
        <f>ROUND(E718*F718,2)</f>
        <v>0</v>
      </c>
      <c r="H718" s="42">
        <v>714.09</v>
      </c>
      <c r="I718" s="43">
        <f>ROUND(E718*H718,2)</f>
        <v>199813.09</v>
      </c>
      <c r="J718" s="42">
        <v>166.91</v>
      </c>
      <c r="K718" s="43">
        <f>ROUND(E718*J718,2)</f>
        <v>46703.92</v>
      </c>
      <c r="L718" s="43">
        <v>21</v>
      </c>
      <c r="M718" s="43">
        <f>G718*(1+L718/100)</f>
        <v>0</v>
      </c>
      <c r="N718" s="43">
        <v>5.1150000000000001E-2</v>
      </c>
      <c r="O718" s="43">
        <f>ROUND(E718*N718,2)</f>
        <v>14.31</v>
      </c>
      <c r="P718" s="43">
        <v>0</v>
      </c>
      <c r="Q718" s="43">
        <f>ROUND(E718*P718,2)</f>
        <v>0</v>
      </c>
      <c r="R718" s="43"/>
      <c r="S718" s="43" t="s">
        <v>704</v>
      </c>
      <c r="T718" s="44" t="s">
        <v>705</v>
      </c>
      <c r="U718" s="27">
        <v>0</v>
      </c>
      <c r="V718" s="27">
        <f>ROUND(E718*U718,2)</f>
        <v>0</v>
      </c>
      <c r="W718" s="27"/>
      <c r="X718" s="18"/>
      <c r="Y718" s="18"/>
      <c r="Z718" s="18"/>
      <c r="AA718" s="18"/>
      <c r="AB718" s="18"/>
      <c r="AC718" s="18"/>
      <c r="AD718" s="18"/>
      <c r="AE718" s="18"/>
      <c r="AF718" s="18"/>
      <c r="AG718" s="18" t="s">
        <v>1306</v>
      </c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</row>
    <row r="719" spans="1:60" outlineLevel="1">
      <c r="A719" s="25"/>
      <c r="B719" s="26"/>
      <c r="C719" s="177" t="s">
        <v>1726</v>
      </c>
      <c r="D719" s="178"/>
      <c r="E719" s="178"/>
      <c r="F719" s="178"/>
      <c r="G719" s="178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18"/>
      <c r="Y719" s="18"/>
      <c r="Z719" s="18"/>
      <c r="AA719" s="18"/>
      <c r="AB719" s="18"/>
      <c r="AC719" s="18"/>
      <c r="AD719" s="18"/>
      <c r="AE719" s="18"/>
      <c r="AF719" s="18"/>
      <c r="AG719" s="18" t="s">
        <v>1310</v>
      </c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</row>
    <row r="720" spans="1:60" outlineLevel="1">
      <c r="A720" s="25"/>
      <c r="B720" s="26"/>
      <c r="C720" s="62" t="s">
        <v>1150</v>
      </c>
      <c r="D720" s="60"/>
      <c r="E720" s="61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18"/>
      <c r="Y720" s="18"/>
      <c r="Z720" s="18"/>
      <c r="AA720" s="18"/>
      <c r="AB720" s="18"/>
      <c r="AC720" s="18"/>
      <c r="AD720" s="18"/>
      <c r="AE720" s="18"/>
      <c r="AF720" s="18"/>
      <c r="AG720" s="18" t="s">
        <v>707</v>
      </c>
      <c r="AH720" s="18">
        <v>0</v>
      </c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</row>
    <row r="721" spans="1:60" outlineLevel="1">
      <c r="A721" s="25"/>
      <c r="B721" s="26"/>
      <c r="C721" s="62" t="s">
        <v>2430</v>
      </c>
      <c r="D721" s="60"/>
      <c r="E721" s="61">
        <v>161.09</v>
      </c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18"/>
      <c r="Y721" s="18"/>
      <c r="Z721" s="18"/>
      <c r="AA721" s="18"/>
      <c r="AB721" s="18"/>
      <c r="AC721" s="18"/>
      <c r="AD721" s="18"/>
      <c r="AE721" s="18"/>
      <c r="AF721" s="18"/>
      <c r="AG721" s="18" t="s">
        <v>707</v>
      </c>
      <c r="AH721" s="18">
        <v>0</v>
      </c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</row>
    <row r="722" spans="1:60" outlineLevel="1">
      <c r="A722" s="25"/>
      <c r="B722" s="26"/>
      <c r="C722" s="62" t="s">
        <v>2431</v>
      </c>
      <c r="D722" s="60"/>
      <c r="E722" s="61">
        <v>118.73</v>
      </c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18"/>
      <c r="Y722" s="18"/>
      <c r="Z722" s="18"/>
      <c r="AA722" s="18"/>
      <c r="AB722" s="18"/>
      <c r="AC722" s="18"/>
      <c r="AD722" s="18"/>
      <c r="AE722" s="18"/>
      <c r="AF722" s="18"/>
      <c r="AG722" s="18" t="s">
        <v>707</v>
      </c>
      <c r="AH722" s="18">
        <v>0</v>
      </c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</row>
    <row r="723" spans="1:60" outlineLevel="1">
      <c r="A723" s="38">
        <v>154</v>
      </c>
      <c r="B723" s="39" t="s">
        <v>1728</v>
      </c>
      <c r="C723" s="56" t="s">
        <v>1729</v>
      </c>
      <c r="D723" s="40" t="s">
        <v>730</v>
      </c>
      <c r="E723" s="41">
        <v>16.739999999999998</v>
      </c>
      <c r="F723" s="42"/>
      <c r="G723" s="43">
        <f>ROUND(E723*F723,2)</f>
        <v>0</v>
      </c>
      <c r="H723" s="42">
        <v>146.83000000000001</v>
      </c>
      <c r="I723" s="43">
        <f>ROUND(E723*H723,2)</f>
        <v>2457.9299999999998</v>
      </c>
      <c r="J723" s="42">
        <v>176.67</v>
      </c>
      <c r="K723" s="43">
        <f>ROUND(E723*J723,2)</f>
        <v>2957.46</v>
      </c>
      <c r="L723" s="43">
        <v>21</v>
      </c>
      <c r="M723" s="43">
        <f>G723*(1+L723/100)</f>
        <v>0</v>
      </c>
      <c r="N723" s="43">
        <v>0.1231</v>
      </c>
      <c r="O723" s="43">
        <f>ROUND(E723*N723,2)</f>
        <v>2.06</v>
      </c>
      <c r="P723" s="43">
        <v>0</v>
      </c>
      <c r="Q723" s="43">
        <f>ROUND(E723*P723,2)</f>
        <v>0</v>
      </c>
      <c r="R723" s="43"/>
      <c r="S723" s="43" t="s">
        <v>704</v>
      </c>
      <c r="T723" s="44" t="s">
        <v>705</v>
      </c>
      <c r="U723" s="27">
        <v>0</v>
      </c>
      <c r="V723" s="27">
        <f>ROUND(E723*U723,2)</f>
        <v>0</v>
      </c>
      <c r="W723" s="27"/>
      <c r="X723" s="18"/>
      <c r="Y723" s="18"/>
      <c r="Z723" s="18"/>
      <c r="AA723" s="18"/>
      <c r="AB723" s="18"/>
      <c r="AC723" s="18"/>
      <c r="AD723" s="18"/>
      <c r="AE723" s="18"/>
      <c r="AF723" s="18"/>
      <c r="AG723" s="18" t="s">
        <v>1306</v>
      </c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</row>
    <row r="724" spans="1:60" outlineLevel="1">
      <c r="A724" s="25"/>
      <c r="B724" s="26"/>
      <c r="C724" s="62" t="s">
        <v>130</v>
      </c>
      <c r="D724" s="60"/>
      <c r="E724" s="61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18"/>
      <c r="Y724" s="18"/>
      <c r="Z724" s="18"/>
      <c r="AA724" s="18"/>
      <c r="AB724" s="18"/>
      <c r="AC724" s="18"/>
      <c r="AD724" s="18"/>
      <c r="AE724" s="18"/>
      <c r="AF724" s="18"/>
      <c r="AG724" s="18" t="s">
        <v>707</v>
      </c>
      <c r="AH724" s="18">
        <v>0</v>
      </c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</row>
    <row r="725" spans="1:60" outlineLevel="1">
      <c r="A725" s="25"/>
      <c r="B725" s="26"/>
      <c r="C725" s="62" t="s">
        <v>2432</v>
      </c>
      <c r="D725" s="60"/>
      <c r="E725" s="61">
        <v>16.739999999999998</v>
      </c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18"/>
      <c r="Y725" s="18"/>
      <c r="Z725" s="18"/>
      <c r="AA725" s="18"/>
      <c r="AB725" s="18"/>
      <c r="AC725" s="18"/>
      <c r="AD725" s="18"/>
      <c r="AE725" s="18"/>
      <c r="AF725" s="18"/>
      <c r="AG725" s="18" t="s">
        <v>707</v>
      </c>
      <c r="AH725" s="18">
        <v>0</v>
      </c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</row>
    <row r="726" spans="1:60">
      <c r="A726" s="32" t="s">
        <v>1299</v>
      </c>
      <c r="B726" s="33" t="s">
        <v>191</v>
      </c>
      <c r="C726" s="54" t="s">
        <v>192</v>
      </c>
      <c r="D726" s="34"/>
      <c r="E726" s="35"/>
      <c r="F726" s="36"/>
      <c r="G726" s="36">
        <f>SUMIF(AG727:AG773,"&lt;&gt;NOR",G727:G773)</f>
        <v>0</v>
      </c>
      <c r="H726" s="36"/>
      <c r="I726" s="36">
        <f>SUM(I727:I773)</f>
        <v>92007.11</v>
      </c>
      <c r="J726" s="36"/>
      <c r="K726" s="36">
        <f>SUM(K727:K773)</f>
        <v>170238.41000000003</v>
      </c>
      <c r="L726" s="36"/>
      <c r="M726" s="36">
        <f>SUM(M727:M773)</f>
        <v>0</v>
      </c>
      <c r="N726" s="36"/>
      <c r="O726" s="36">
        <f>SUM(O727:O773)</f>
        <v>9.66</v>
      </c>
      <c r="P726" s="36"/>
      <c r="Q726" s="36">
        <f>SUM(Q727:Q773)</f>
        <v>0</v>
      </c>
      <c r="R726" s="36"/>
      <c r="S726" s="36"/>
      <c r="T726" s="37"/>
      <c r="U726" s="31"/>
      <c r="V726" s="31">
        <f>SUM(V727:V773)</f>
        <v>0</v>
      </c>
      <c r="W726" s="31"/>
      <c r="AG726" t="s">
        <v>1300</v>
      </c>
    </row>
    <row r="727" spans="1:60" outlineLevel="1">
      <c r="A727" s="38">
        <v>155</v>
      </c>
      <c r="B727" s="39" t="s">
        <v>1054</v>
      </c>
      <c r="C727" s="56" t="s">
        <v>1055</v>
      </c>
      <c r="D727" s="40" t="s">
        <v>730</v>
      </c>
      <c r="E727" s="41">
        <v>373.09</v>
      </c>
      <c r="F727" s="42"/>
      <c r="G727" s="43">
        <f>ROUND(E727*F727,2)</f>
        <v>0</v>
      </c>
      <c r="H727" s="42">
        <v>0.03</v>
      </c>
      <c r="I727" s="43">
        <f>ROUND(E727*H727,2)</f>
        <v>11.19</v>
      </c>
      <c r="J727" s="42">
        <v>53.27</v>
      </c>
      <c r="K727" s="43">
        <f>ROUND(E727*J727,2)</f>
        <v>19874.5</v>
      </c>
      <c r="L727" s="43">
        <v>21</v>
      </c>
      <c r="M727" s="43">
        <f>G727*(1+L727/100)</f>
        <v>0</v>
      </c>
      <c r="N727" s="43">
        <v>1.8380000000000001E-2</v>
      </c>
      <c r="O727" s="43">
        <f>ROUND(E727*N727,2)</f>
        <v>6.86</v>
      </c>
      <c r="P727" s="43">
        <v>0</v>
      </c>
      <c r="Q727" s="43">
        <f>ROUND(E727*P727,2)</f>
        <v>0</v>
      </c>
      <c r="R727" s="43"/>
      <c r="S727" s="43" t="s">
        <v>704</v>
      </c>
      <c r="T727" s="44" t="s">
        <v>705</v>
      </c>
      <c r="U727" s="27">
        <v>0</v>
      </c>
      <c r="V727" s="27">
        <f>ROUND(E727*U727,2)</f>
        <v>0</v>
      </c>
      <c r="W727" s="27"/>
      <c r="X727" s="18"/>
      <c r="Y727" s="18"/>
      <c r="Z727" s="18"/>
      <c r="AA727" s="18"/>
      <c r="AB727" s="18"/>
      <c r="AC727" s="18"/>
      <c r="AD727" s="18"/>
      <c r="AE727" s="18"/>
      <c r="AF727" s="18"/>
      <c r="AG727" s="18" t="s">
        <v>1306</v>
      </c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</row>
    <row r="728" spans="1:60" outlineLevel="1">
      <c r="A728" s="25"/>
      <c r="B728" s="26"/>
      <c r="C728" s="62" t="s">
        <v>2433</v>
      </c>
      <c r="D728" s="60"/>
      <c r="E728" s="61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18"/>
      <c r="Y728" s="18"/>
      <c r="Z728" s="18"/>
      <c r="AA728" s="18"/>
      <c r="AB728" s="18"/>
      <c r="AC728" s="18"/>
      <c r="AD728" s="18"/>
      <c r="AE728" s="18"/>
      <c r="AF728" s="18"/>
      <c r="AG728" s="18" t="s">
        <v>707</v>
      </c>
      <c r="AH728" s="18">
        <v>0</v>
      </c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</row>
    <row r="729" spans="1:60" outlineLevel="1">
      <c r="A729" s="25"/>
      <c r="B729" s="26"/>
      <c r="C729" s="62" t="s">
        <v>2434</v>
      </c>
      <c r="D729" s="60"/>
      <c r="E729" s="61">
        <v>255</v>
      </c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18"/>
      <c r="Y729" s="18"/>
      <c r="Z729" s="18"/>
      <c r="AA729" s="18"/>
      <c r="AB729" s="18"/>
      <c r="AC729" s="18"/>
      <c r="AD729" s="18"/>
      <c r="AE729" s="18"/>
      <c r="AF729" s="18"/>
      <c r="AG729" s="18" t="s">
        <v>707</v>
      </c>
      <c r="AH729" s="18">
        <v>0</v>
      </c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</row>
    <row r="730" spans="1:60" outlineLevel="1">
      <c r="A730" s="25"/>
      <c r="B730" s="26"/>
      <c r="C730" s="62" t="s">
        <v>2435</v>
      </c>
      <c r="D730" s="60"/>
      <c r="E730" s="61">
        <v>67.2</v>
      </c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18"/>
      <c r="Y730" s="18"/>
      <c r="Z730" s="18"/>
      <c r="AA730" s="18"/>
      <c r="AB730" s="18"/>
      <c r="AC730" s="18"/>
      <c r="AD730" s="18"/>
      <c r="AE730" s="18"/>
      <c r="AF730" s="18"/>
      <c r="AG730" s="18" t="s">
        <v>707</v>
      </c>
      <c r="AH730" s="18">
        <v>0</v>
      </c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</row>
    <row r="731" spans="1:60" outlineLevel="1">
      <c r="A731" s="25"/>
      <c r="B731" s="26"/>
      <c r="C731" s="62" t="s">
        <v>2436</v>
      </c>
      <c r="D731" s="60"/>
      <c r="E731" s="61">
        <v>43.89</v>
      </c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18"/>
      <c r="Y731" s="18"/>
      <c r="Z731" s="18"/>
      <c r="AA731" s="18"/>
      <c r="AB731" s="18"/>
      <c r="AC731" s="18"/>
      <c r="AD731" s="18"/>
      <c r="AE731" s="18"/>
      <c r="AF731" s="18"/>
      <c r="AG731" s="18" t="s">
        <v>707</v>
      </c>
      <c r="AH731" s="18">
        <v>0</v>
      </c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</row>
    <row r="732" spans="1:60" outlineLevel="1">
      <c r="A732" s="25"/>
      <c r="B732" s="26"/>
      <c r="C732" s="62" t="s">
        <v>2437</v>
      </c>
      <c r="D732" s="60"/>
      <c r="E732" s="61">
        <v>7</v>
      </c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18"/>
      <c r="Y732" s="18"/>
      <c r="Z732" s="18"/>
      <c r="AA732" s="18"/>
      <c r="AB732" s="18"/>
      <c r="AC732" s="18"/>
      <c r="AD732" s="18"/>
      <c r="AE732" s="18"/>
      <c r="AF732" s="18"/>
      <c r="AG732" s="18" t="s">
        <v>707</v>
      </c>
      <c r="AH732" s="18">
        <v>0</v>
      </c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</row>
    <row r="733" spans="1:60" outlineLevel="1">
      <c r="A733" s="38">
        <v>156</v>
      </c>
      <c r="B733" s="39" t="s">
        <v>2244</v>
      </c>
      <c r="C733" s="56" t="s">
        <v>2245</v>
      </c>
      <c r="D733" s="40" t="s">
        <v>730</v>
      </c>
      <c r="E733" s="41">
        <v>1305.8150000000001</v>
      </c>
      <c r="F733" s="42"/>
      <c r="G733" s="43">
        <f>ROUND(E733*F733,2)</f>
        <v>0</v>
      </c>
      <c r="H733" s="42">
        <v>26.44</v>
      </c>
      <c r="I733" s="43">
        <f>ROUND(E733*H733,2)</f>
        <v>34525.75</v>
      </c>
      <c r="J733" s="42">
        <v>2.06</v>
      </c>
      <c r="K733" s="43">
        <f>ROUND(E733*J733,2)</f>
        <v>2689.98</v>
      </c>
      <c r="L733" s="43">
        <v>21</v>
      </c>
      <c r="M733" s="43">
        <f>G733*(1+L733/100)</f>
        <v>0</v>
      </c>
      <c r="N733" s="43">
        <v>8.4999999999999995E-4</v>
      </c>
      <c r="O733" s="43">
        <f>ROUND(E733*N733,2)</f>
        <v>1.1100000000000001</v>
      </c>
      <c r="P733" s="43">
        <v>0</v>
      </c>
      <c r="Q733" s="43">
        <f>ROUND(E733*P733,2)</f>
        <v>0</v>
      </c>
      <c r="R733" s="43"/>
      <c r="S733" s="43" t="s">
        <v>704</v>
      </c>
      <c r="T733" s="44" t="s">
        <v>705</v>
      </c>
      <c r="U733" s="27">
        <v>0</v>
      </c>
      <c r="V733" s="27">
        <f>ROUND(E733*U733,2)</f>
        <v>0</v>
      </c>
      <c r="W733" s="27"/>
      <c r="X733" s="18"/>
      <c r="Y733" s="18"/>
      <c r="Z733" s="18"/>
      <c r="AA733" s="18"/>
      <c r="AB733" s="18"/>
      <c r="AC733" s="18"/>
      <c r="AD733" s="18"/>
      <c r="AE733" s="18"/>
      <c r="AF733" s="18"/>
      <c r="AG733" s="18" t="s">
        <v>1306</v>
      </c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</row>
    <row r="734" spans="1:60" outlineLevel="1">
      <c r="A734" s="25"/>
      <c r="B734" s="26"/>
      <c r="C734" s="62" t="s">
        <v>2438</v>
      </c>
      <c r="D734" s="60"/>
      <c r="E734" s="61">
        <v>1305.82</v>
      </c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18"/>
      <c r="Y734" s="18"/>
      <c r="Z734" s="18"/>
      <c r="AA734" s="18"/>
      <c r="AB734" s="18"/>
      <c r="AC734" s="18"/>
      <c r="AD734" s="18"/>
      <c r="AE734" s="18"/>
      <c r="AF734" s="18"/>
      <c r="AG734" s="18" t="s">
        <v>707</v>
      </c>
      <c r="AH734" s="18">
        <v>0</v>
      </c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</row>
    <row r="735" spans="1:60" outlineLevel="1">
      <c r="A735" s="38">
        <v>157</v>
      </c>
      <c r="B735" s="39" t="s">
        <v>2247</v>
      </c>
      <c r="C735" s="56" t="s">
        <v>2248</v>
      </c>
      <c r="D735" s="40" t="s">
        <v>730</v>
      </c>
      <c r="E735" s="41">
        <v>373.09</v>
      </c>
      <c r="F735" s="42"/>
      <c r="G735" s="43">
        <f>ROUND(E735*F735,2)</f>
        <v>0</v>
      </c>
      <c r="H735" s="42">
        <v>0</v>
      </c>
      <c r="I735" s="43">
        <f>ROUND(E735*H735,2)</f>
        <v>0</v>
      </c>
      <c r="J735" s="42">
        <v>38.299999999999997</v>
      </c>
      <c r="K735" s="43">
        <f>ROUND(E735*J735,2)</f>
        <v>14289.35</v>
      </c>
      <c r="L735" s="43">
        <v>21</v>
      </c>
      <c r="M735" s="43">
        <f>G735*(1+L735/100)</f>
        <v>0</v>
      </c>
      <c r="N735" s="43">
        <v>0</v>
      </c>
      <c r="O735" s="43">
        <f>ROUND(E735*N735,2)</f>
        <v>0</v>
      </c>
      <c r="P735" s="43">
        <v>0</v>
      </c>
      <c r="Q735" s="43">
        <f>ROUND(E735*P735,2)</f>
        <v>0</v>
      </c>
      <c r="R735" s="43"/>
      <c r="S735" s="43" t="s">
        <v>704</v>
      </c>
      <c r="T735" s="44" t="s">
        <v>705</v>
      </c>
      <c r="U735" s="27">
        <v>0</v>
      </c>
      <c r="V735" s="27">
        <f>ROUND(E735*U735,2)</f>
        <v>0</v>
      </c>
      <c r="W735" s="27"/>
      <c r="X735" s="18"/>
      <c r="Y735" s="18"/>
      <c r="Z735" s="18"/>
      <c r="AA735" s="18"/>
      <c r="AB735" s="18"/>
      <c r="AC735" s="18"/>
      <c r="AD735" s="18"/>
      <c r="AE735" s="18"/>
      <c r="AF735" s="18"/>
      <c r="AG735" s="18" t="s">
        <v>1306</v>
      </c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</row>
    <row r="736" spans="1:60" outlineLevel="1">
      <c r="A736" s="25"/>
      <c r="B736" s="26"/>
      <c r="C736" s="62" t="s">
        <v>2439</v>
      </c>
      <c r="D736" s="60"/>
      <c r="E736" s="61">
        <v>373.09</v>
      </c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18"/>
      <c r="Y736" s="18"/>
      <c r="Z736" s="18"/>
      <c r="AA736" s="18"/>
      <c r="AB736" s="18"/>
      <c r="AC736" s="18"/>
      <c r="AD736" s="18"/>
      <c r="AE736" s="18"/>
      <c r="AF736" s="18"/>
      <c r="AG736" s="18" t="s">
        <v>707</v>
      </c>
      <c r="AH736" s="18">
        <v>0</v>
      </c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</row>
    <row r="737" spans="1:60" outlineLevel="1">
      <c r="A737" s="38">
        <v>158</v>
      </c>
      <c r="B737" s="39" t="s">
        <v>2250</v>
      </c>
      <c r="C737" s="56" t="s">
        <v>2251</v>
      </c>
      <c r="D737" s="40" t="s">
        <v>730</v>
      </c>
      <c r="E737" s="41">
        <v>1117.56</v>
      </c>
      <c r="F737" s="42"/>
      <c r="G737" s="43">
        <f>ROUND(E737*F737,2)</f>
        <v>0</v>
      </c>
      <c r="H737" s="42">
        <v>35.229999999999997</v>
      </c>
      <c r="I737" s="43">
        <f>ROUND(E737*H737,2)</f>
        <v>39371.64</v>
      </c>
      <c r="J737" s="42">
        <v>60.57</v>
      </c>
      <c r="K737" s="43">
        <f>ROUND(E737*J737,2)</f>
        <v>67690.61</v>
      </c>
      <c r="L737" s="43">
        <v>21</v>
      </c>
      <c r="M737" s="43">
        <f>G737*(1+L737/100)</f>
        <v>0</v>
      </c>
      <c r="N737" s="43">
        <v>1.2099999999999999E-3</v>
      </c>
      <c r="O737" s="43">
        <f>ROUND(E737*N737,2)</f>
        <v>1.35</v>
      </c>
      <c r="P737" s="43">
        <v>0</v>
      </c>
      <c r="Q737" s="43">
        <f>ROUND(E737*P737,2)</f>
        <v>0</v>
      </c>
      <c r="R737" s="43"/>
      <c r="S737" s="43" t="s">
        <v>704</v>
      </c>
      <c r="T737" s="44" t="s">
        <v>705</v>
      </c>
      <c r="U737" s="27">
        <v>0</v>
      </c>
      <c r="V737" s="27">
        <f>ROUND(E737*U737,2)</f>
        <v>0</v>
      </c>
      <c r="W737" s="27"/>
      <c r="X737" s="18"/>
      <c r="Y737" s="18"/>
      <c r="Z737" s="18"/>
      <c r="AA737" s="18"/>
      <c r="AB737" s="18"/>
      <c r="AC737" s="18"/>
      <c r="AD737" s="18"/>
      <c r="AE737" s="18"/>
      <c r="AF737" s="18"/>
      <c r="AG737" s="18" t="s">
        <v>1306</v>
      </c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</row>
    <row r="738" spans="1:60" outlineLevel="1">
      <c r="A738" s="25"/>
      <c r="B738" s="26"/>
      <c r="C738" s="62" t="s">
        <v>2384</v>
      </c>
      <c r="D738" s="60"/>
      <c r="E738" s="61">
        <v>98.42</v>
      </c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18"/>
      <c r="Y738" s="18"/>
      <c r="Z738" s="18"/>
      <c r="AA738" s="18"/>
      <c r="AB738" s="18"/>
      <c r="AC738" s="18"/>
      <c r="AD738" s="18"/>
      <c r="AE738" s="18"/>
      <c r="AF738" s="18"/>
      <c r="AG738" s="18" t="s">
        <v>707</v>
      </c>
      <c r="AH738" s="18">
        <v>0</v>
      </c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</row>
    <row r="739" spans="1:60" outlineLevel="1">
      <c r="A739" s="25"/>
      <c r="B739" s="26"/>
      <c r="C739" s="62" t="s">
        <v>2440</v>
      </c>
      <c r="D739" s="60"/>
      <c r="E739" s="61">
        <v>145.9</v>
      </c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18"/>
      <c r="Y739" s="18"/>
      <c r="Z739" s="18"/>
      <c r="AA739" s="18"/>
      <c r="AB739" s="18"/>
      <c r="AC739" s="18"/>
      <c r="AD739" s="18"/>
      <c r="AE739" s="18"/>
      <c r="AF739" s="18"/>
      <c r="AG739" s="18" t="s">
        <v>707</v>
      </c>
      <c r="AH739" s="18">
        <v>0</v>
      </c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</row>
    <row r="740" spans="1:60" outlineLevel="1">
      <c r="A740" s="25"/>
      <c r="B740" s="26"/>
      <c r="C740" s="62" t="s">
        <v>2441</v>
      </c>
      <c r="D740" s="60"/>
      <c r="E740" s="61">
        <v>69.91</v>
      </c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18"/>
      <c r="Y740" s="18"/>
      <c r="Z740" s="18"/>
      <c r="AA740" s="18"/>
      <c r="AB740" s="18"/>
      <c r="AC740" s="18"/>
      <c r="AD740" s="18"/>
      <c r="AE740" s="18"/>
      <c r="AF740" s="18"/>
      <c r="AG740" s="18" t="s">
        <v>707</v>
      </c>
      <c r="AH740" s="18">
        <v>0</v>
      </c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</row>
    <row r="741" spans="1:60" outlineLevel="1">
      <c r="A741" s="25"/>
      <c r="B741" s="26"/>
      <c r="C741" s="62" t="s">
        <v>2424</v>
      </c>
      <c r="D741" s="60"/>
      <c r="E741" s="61">
        <v>75.260000000000005</v>
      </c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18"/>
      <c r="Y741" s="18"/>
      <c r="Z741" s="18"/>
      <c r="AA741" s="18"/>
      <c r="AB741" s="18"/>
      <c r="AC741" s="18"/>
      <c r="AD741" s="18"/>
      <c r="AE741" s="18"/>
      <c r="AF741" s="18"/>
      <c r="AG741" s="18" t="s">
        <v>707</v>
      </c>
      <c r="AH741" s="18">
        <v>0</v>
      </c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</row>
    <row r="742" spans="1:60" outlineLevel="1">
      <c r="A742" s="25"/>
      <c r="B742" s="26"/>
      <c r="C742" s="62" t="s">
        <v>2425</v>
      </c>
      <c r="D742" s="60"/>
      <c r="E742" s="61">
        <v>26.19</v>
      </c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18"/>
      <c r="Y742" s="18"/>
      <c r="Z742" s="18"/>
      <c r="AA742" s="18"/>
      <c r="AB742" s="18"/>
      <c r="AC742" s="18"/>
      <c r="AD742" s="18"/>
      <c r="AE742" s="18"/>
      <c r="AF742" s="18"/>
      <c r="AG742" s="18" t="s">
        <v>707</v>
      </c>
      <c r="AH742" s="18">
        <v>0</v>
      </c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</row>
    <row r="743" spans="1:60" outlineLevel="1">
      <c r="A743" s="25"/>
      <c r="B743" s="26"/>
      <c r="C743" s="62" t="s">
        <v>2442</v>
      </c>
      <c r="D743" s="60"/>
      <c r="E743" s="61">
        <v>81.819999999999993</v>
      </c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18"/>
      <c r="Y743" s="18"/>
      <c r="Z743" s="18"/>
      <c r="AA743" s="18"/>
      <c r="AB743" s="18"/>
      <c r="AC743" s="18"/>
      <c r="AD743" s="18"/>
      <c r="AE743" s="18"/>
      <c r="AF743" s="18"/>
      <c r="AG743" s="18" t="s">
        <v>707</v>
      </c>
      <c r="AH743" s="18">
        <v>0</v>
      </c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</row>
    <row r="744" spans="1:60" outlineLevel="1">
      <c r="A744" s="25"/>
      <c r="B744" s="26"/>
      <c r="C744" s="62" t="s">
        <v>2427</v>
      </c>
      <c r="D744" s="60"/>
      <c r="E744" s="61">
        <v>136.69999999999999</v>
      </c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18"/>
      <c r="Y744" s="18"/>
      <c r="Z744" s="18"/>
      <c r="AA744" s="18"/>
      <c r="AB744" s="18"/>
      <c r="AC744" s="18"/>
      <c r="AD744" s="18"/>
      <c r="AE744" s="18"/>
      <c r="AF744" s="18"/>
      <c r="AG744" s="18" t="s">
        <v>707</v>
      </c>
      <c r="AH744" s="18">
        <v>0</v>
      </c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</row>
    <row r="745" spans="1:60" outlineLevel="1">
      <c r="A745" s="25"/>
      <c r="B745" s="26"/>
      <c r="C745" s="62" t="s">
        <v>2443</v>
      </c>
      <c r="D745" s="60"/>
      <c r="E745" s="61">
        <v>161.09</v>
      </c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18"/>
      <c r="Y745" s="18"/>
      <c r="Z745" s="18"/>
      <c r="AA745" s="18"/>
      <c r="AB745" s="18"/>
      <c r="AC745" s="18"/>
      <c r="AD745" s="18"/>
      <c r="AE745" s="18"/>
      <c r="AF745" s="18"/>
      <c r="AG745" s="18" t="s">
        <v>707</v>
      </c>
      <c r="AH745" s="18">
        <v>0</v>
      </c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</row>
    <row r="746" spans="1:60" outlineLevel="1">
      <c r="A746" s="25"/>
      <c r="B746" s="26"/>
      <c r="C746" s="62" t="s">
        <v>2444</v>
      </c>
      <c r="D746" s="60"/>
      <c r="E746" s="61">
        <v>182.28</v>
      </c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18"/>
      <c r="Y746" s="18"/>
      <c r="Z746" s="18"/>
      <c r="AA746" s="18"/>
      <c r="AB746" s="18"/>
      <c r="AC746" s="18"/>
      <c r="AD746" s="18"/>
      <c r="AE746" s="18"/>
      <c r="AF746" s="18"/>
      <c r="AG746" s="18" t="s">
        <v>707</v>
      </c>
      <c r="AH746" s="18">
        <v>0</v>
      </c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</row>
    <row r="747" spans="1:60" outlineLevel="1">
      <c r="A747" s="25"/>
      <c r="B747" s="26"/>
      <c r="C747" s="62" t="s">
        <v>2445</v>
      </c>
      <c r="D747" s="60"/>
      <c r="E747" s="61">
        <v>140</v>
      </c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18"/>
      <c r="Y747" s="18"/>
      <c r="Z747" s="18"/>
      <c r="AA747" s="18"/>
      <c r="AB747" s="18"/>
      <c r="AC747" s="18"/>
      <c r="AD747" s="18"/>
      <c r="AE747" s="18"/>
      <c r="AF747" s="18"/>
      <c r="AG747" s="18" t="s">
        <v>707</v>
      </c>
      <c r="AH747" s="18">
        <v>0</v>
      </c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</row>
    <row r="748" spans="1:60" outlineLevel="1">
      <c r="A748" s="38">
        <v>159</v>
      </c>
      <c r="B748" s="39" t="s">
        <v>2446</v>
      </c>
      <c r="C748" s="56" t="s">
        <v>2447</v>
      </c>
      <c r="D748" s="40" t="s">
        <v>730</v>
      </c>
      <c r="E748" s="41">
        <v>170.13</v>
      </c>
      <c r="F748" s="42"/>
      <c r="G748" s="43">
        <f>ROUND(E748*F748,2)</f>
        <v>0</v>
      </c>
      <c r="H748" s="42">
        <v>47.28</v>
      </c>
      <c r="I748" s="43">
        <f>ROUND(E748*H748,2)</f>
        <v>8043.75</v>
      </c>
      <c r="J748" s="42">
        <v>73.22</v>
      </c>
      <c r="K748" s="43">
        <f>ROUND(E748*J748,2)</f>
        <v>12456.92</v>
      </c>
      <c r="L748" s="43">
        <v>21</v>
      </c>
      <c r="M748" s="43">
        <f>G748*(1+L748/100)</f>
        <v>0</v>
      </c>
      <c r="N748" s="43">
        <v>1.58E-3</v>
      </c>
      <c r="O748" s="43">
        <f>ROUND(E748*N748,2)</f>
        <v>0.27</v>
      </c>
      <c r="P748" s="43">
        <v>0</v>
      </c>
      <c r="Q748" s="43">
        <f>ROUND(E748*P748,2)</f>
        <v>0</v>
      </c>
      <c r="R748" s="43"/>
      <c r="S748" s="43" t="s">
        <v>704</v>
      </c>
      <c r="T748" s="44" t="s">
        <v>705</v>
      </c>
      <c r="U748" s="27">
        <v>0</v>
      </c>
      <c r="V748" s="27">
        <f>ROUND(E748*U748,2)</f>
        <v>0</v>
      </c>
      <c r="W748" s="27"/>
      <c r="X748" s="18"/>
      <c r="Y748" s="18"/>
      <c r="Z748" s="18"/>
      <c r="AA748" s="18"/>
      <c r="AB748" s="18"/>
      <c r="AC748" s="18"/>
      <c r="AD748" s="18"/>
      <c r="AE748" s="18"/>
      <c r="AF748" s="18"/>
      <c r="AG748" s="18" t="s">
        <v>1306</v>
      </c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</row>
    <row r="749" spans="1:60" outlineLevel="1">
      <c r="A749" s="25"/>
      <c r="B749" s="26"/>
      <c r="C749" s="62" t="s">
        <v>2448</v>
      </c>
      <c r="D749" s="60"/>
      <c r="E749" s="61">
        <v>170.13</v>
      </c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18"/>
      <c r="Y749" s="18"/>
      <c r="Z749" s="18"/>
      <c r="AA749" s="18"/>
      <c r="AB749" s="18"/>
      <c r="AC749" s="18"/>
      <c r="AD749" s="18"/>
      <c r="AE749" s="18"/>
      <c r="AF749" s="18"/>
      <c r="AG749" s="18" t="s">
        <v>707</v>
      </c>
      <c r="AH749" s="18">
        <v>0</v>
      </c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</row>
    <row r="750" spans="1:60" outlineLevel="1">
      <c r="A750" s="38">
        <v>160</v>
      </c>
      <c r="B750" s="39" t="s">
        <v>2254</v>
      </c>
      <c r="C750" s="56" t="s">
        <v>2255</v>
      </c>
      <c r="D750" s="40" t="s">
        <v>730</v>
      </c>
      <c r="E750" s="41">
        <v>373.09</v>
      </c>
      <c r="F750" s="42"/>
      <c r="G750" s="43">
        <f>ROUND(E750*F750,2)</f>
        <v>0</v>
      </c>
      <c r="H750" s="42">
        <v>0</v>
      </c>
      <c r="I750" s="43">
        <f>ROUND(E750*H750,2)</f>
        <v>0</v>
      </c>
      <c r="J750" s="42">
        <v>11.6</v>
      </c>
      <c r="K750" s="43">
        <f>ROUND(E750*J750,2)</f>
        <v>4327.84</v>
      </c>
      <c r="L750" s="43">
        <v>21</v>
      </c>
      <c r="M750" s="43">
        <f>G750*(1+L750/100)</f>
        <v>0</v>
      </c>
      <c r="N750" s="43">
        <v>0</v>
      </c>
      <c r="O750" s="43">
        <f>ROUND(E750*N750,2)</f>
        <v>0</v>
      </c>
      <c r="P750" s="43">
        <v>0</v>
      </c>
      <c r="Q750" s="43">
        <f>ROUND(E750*P750,2)</f>
        <v>0</v>
      </c>
      <c r="R750" s="43"/>
      <c r="S750" s="43" t="s">
        <v>704</v>
      </c>
      <c r="T750" s="44" t="s">
        <v>705</v>
      </c>
      <c r="U750" s="27">
        <v>0</v>
      </c>
      <c r="V750" s="27">
        <f>ROUND(E750*U750,2)</f>
        <v>0</v>
      </c>
      <c r="W750" s="27"/>
      <c r="X750" s="18"/>
      <c r="Y750" s="18"/>
      <c r="Z750" s="18"/>
      <c r="AA750" s="18"/>
      <c r="AB750" s="18"/>
      <c r="AC750" s="18"/>
      <c r="AD750" s="18"/>
      <c r="AE750" s="18"/>
      <c r="AF750" s="18"/>
      <c r="AG750" s="18" t="s">
        <v>1306</v>
      </c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</row>
    <row r="751" spans="1:60" outlineLevel="1">
      <c r="A751" s="25"/>
      <c r="B751" s="26"/>
      <c r="C751" s="62" t="s">
        <v>2449</v>
      </c>
      <c r="D751" s="60"/>
      <c r="E751" s="61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18"/>
      <c r="Y751" s="18"/>
      <c r="Z751" s="18"/>
      <c r="AA751" s="18"/>
      <c r="AB751" s="18"/>
      <c r="AC751" s="18"/>
      <c r="AD751" s="18"/>
      <c r="AE751" s="18"/>
      <c r="AF751" s="18"/>
      <c r="AG751" s="18" t="s">
        <v>707</v>
      </c>
      <c r="AH751" s="18">
        <v>0</v>
      </c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</row>
    <row r="752" spans="1:60" outlineLevel="1">
      <c r="A752" s="25"/>
      <c r="B752" s="26"/>
      <c r="C752" s="62" t="s">
        <v>2434</v>
      </c>
      <c r="D752" s="60"/>
      <c r="E752" s="61">
        <v>255</v>
      </c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18"/>
      <c r="Y752" s="18"/>
      <c r="Z752" s="18"/>
      <c r="AA752" s="18"/>
      <c r="AB752" s="18"/>
      <c r="AC752" s="18"/>
      <c r="AD752" s="18"/>
      <c r="AE752" s="18"/>
      <c r="AF752" s="18"/>
      <c r="AG752" s="18" t="s">
        <v>707</v>
      </c>
      <c r="AH752" s="18">
        <v>0</v>
      </c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</row>
    <row r="753" spans="1:60" outlineLevel="1">
      <c r="A753" s="25"/>
      <c r="B753" s="26"/>
      <c r="C753" s="62" t="s">
        <v>2435</v>
      </c>
      <c r="D753" s="60"/>
      <c r="E753" s="61">
        <v>67.2</v>
      </c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18"/>
      <c r="Y753" s="18"/>
      <c r="Z753" s="18"/>
      <c r="AA753" s="18"/>
      <c r="AB753" s="18"/>
      <c r="AC753" s="18"/>
      <c r="AD753" s="18"/>
      <c r="AE753" s="18"/>
      <c r="AF753" s="18"/>
      <c r="AG753" s="18" t="s">
        <v>707</v>
      </c>
      <c r="AH753" s="18">
        <v>0</v>
      </c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</row>
    <row r="754" spans="1:60" outlineLevel="1">
      <c r="A754" s="25"/>
      <c r="B754" s="26"/>
      <c r="C754" s="62" t="s">
        <v>2436</v>
      </c>
      <c r="D754" s="60"/>
      <c r="E754" s="61">
        <v>43.89</v>
      </c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18"/>
      <c r="Y754" s="18"/>
      <c r="Z754" s="18"/>
      <c r="AA754" s="18"/>
      <c r="AB754" s="18"/>
      <c r="AC754" s="18"/>
      <c r="AD754" s="18"/>
      <c r="AE754" s="18"/>
      <c r="AF754" s="18"/>
      <c r="AG754" s="18" t="s">
        <v>707</v>
      </c>
      <c r="AH754" s="18">
        <v>0</v>
      </c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</row>
    <row r="755" spans="1:60" outlineLevel="1">
      <c r="A755" s="25"/>
      <c r="B755" s="26"/>
      <c r="C755" s="62" t="s">
        <v>2437</v>
      </c>
      <c r="D755" s="60"/>
      <c r="E755" s="61">
        <v>7</v>
      </c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18"/>
      <c r="Y755" s="18"/>
      <c r="Z755" s="18"/>
      <c r="AA755" s="18"/>
      <c r="AB755" s="18"/>
      <c r="AC755" s="18"/>
      <c r="AD755" s="18"/>
      <c r="AE755" s="18"/>
      <c r="AF755" s="18"/>
      <c r="AG755" s="18" t="s">
        <v>707</v>
      </c>
      <c r="AH755" s="18">
        <v>0</v>
      </c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</row>
    <row r="756" spans="1:60" outlineLevel="1">
      <c r="A756" s="38">
        <v>161</v>
      </c>
      <c r="B756" s="39" t="s">
        <v>2257</v>
      </c>
      <c r="C756" s="56" t="s">
        <v>2258</v>
      </c>
      <c r="D756" s="40" t="s">
        <v>730</v>
      </c>
      <c r="E756" s="41">
        <v>1305.8150000000001</v>
      </c>
      <c r="F756" s="42"/>
      <c r="G756" s="43">
        <f>ROUND(E756*F756,2)</f>
        <v>0</v>
      </c>
      <c r="H756" s="42">
        <v>7.7</v>
      </c>
      <c r="I756" s="43">
        <f>ROUND(E756*H756,2)</f>
        <v>10054.780000000001</v>
      </c>
      <c r="J756" s="42">
        <v>0</v>
      </c>
      <c r="K756" s="43">
        <f>ROUND(E756*J756,2)</f>
        <v>0</v>
      </c>
      <c r="L756" s="43">
        <v>21</v>
      </c>
      <c r="M756" s="43">
        <f>G756*(1+L756/100)</f>
        <v>0</v>
      </c>
      <c r="N756" s="43">
        <v>5.0000000000000002E-5</v>
      </c>
      <c r="O756" s="43">
        <f>ROUND(E756*N756,2)</f>
        <v>7.0000000000000007E-2</v>
      </c>
      <c r="P756" s="43">
        <v>0</v>
      </c>
      <c r="Q756" s="43">
        <f>ROUND(E756*P756,2)</f>
        <v>0</v>
      </c>
      <c r="R756" s="43"/>
      <c r="S756" s="43" t="s">
        <v>704</v>
      </c>
      <c r="T756" s="44" t="s">
        <v>705</v>
      </c>
      <c r="U756" s="27">
        <v>0</v>
      </c>
      <c r="V756" s="27">
        <f>ROUND(E756*U756,2)</f>
        <v>0</v>
      </c>
      <c r="W756" s="27"/>
      <c r="X756" s="18"/>
      <c r="Y756" s="18"/>
      <c r="Z756" s="18"/>
      <c r="AA756" s="18"/>
      <c r="AB756" s="18"/>
      <c r="AC756" s="18"/>
      <c r="AD756" s="18"/>
      <c r="AE756" s="18"/>
      <c r="AF756" s="18"/>
      <c r="AG756" s="18" t="s">
        <v>1306</v>
      </c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</row>
    <row r="757" spans="1:60" outlineLevel="1">
      <c r="A757" s="25"/>
      <c r="B757" s="26"/>
      <c r="C757" s="62" t="s">
        <v>2438</v>
      </c>
      <c r="D757" s="60"/>
      <c r="E757" s="61">
        <v>1305.82</v>
      </c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18"/>
      <c r="Y757" s="18"/>
      <c r="Z757" s="18"/>
      <c r="AA757" s="18"/>
      <c r="AB757" s="18"/>
      <c r="AC757" s="18"/>
      <c r="AD757" s="18"/>
      <c r="AE757" s="18"/>
      <c r="AF757" s="18"/>
      <c r="AG757" s="18" t="s">
        <v>707</v>
      </c>
      <c r="AH757" s="18">
        <v>0</v>
      </c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</row>
    <row r="758" spans="1:60" outlineLevel="1">
      <c r="A758" s="38">
        <v>162</v>
      </c>
      <c r="B758" s="39" t="s">
        <v>2259</v>
      </c>
      <c r="C758" s="56" t="s">
        <v>2260</v>
      </c>
      <c r="D758" s="40" t="s">
        <v>730</v>
      </c>
      <c r="E758" s="41">
        <v>373.09</v>
      </c>
      <c r="F758" s="42"/>
      <c r="G758" s="43">
        <f>ROUND(E758*F758,2)</f>
        <v>0</v>
      </c>
      <c r="H758" s="42">
        <v>0</v>
      </c>
      <c r="I758" s="43">
        <f>ROUND(E758*H758,2)</f>
        <v>0</v>
      </c>
      <c r="J758" s="42">
        <v>6.9</v>
      </c>
      <c r="K758" s="43">
        <f>ROUND(E758*J758,2)</f>
        <v>2574.3200000000002</v>
      </c>
      <c r="L758" s="43">
        <v>21</v>
      </c>
      <c r="M758" s="43">
        <f>G758*(1+L758/100)</f>
        <v>0</v>
      </c>
      <c r="N758" s="43">
        <v>0</v>
      </c>
      <c r="O758" s="43">
        <f>ROUND(E758*N758,2)</f>
        <v>0</v>
      </c>
      <c r="P758" s="43">
        <v>0</v>
      </c>
      <c r="Q758" s="43">
        <f>ROUND(E758*P758,2)</f>
        <v>0</v>
      </c>
      <c r="R758" s="43"/>
      <c r="S758" s="43" t="s">
        <v>704</v>
      </c>
      <c r="T758" s="44" t="s">
        <v>705</v>
      </c>
      <c r="U758" s="27">
        <v>0</v>
      </c>
      <c r="V758" s="27">
        <f>ROUND(E758*U758,2)</f>
        <v>0</v>
      </c>
      <c r="W758" s="27"/>
      <c r="X758" s="18"/>
      <c r="Y758" s="18"/>
      <c r="Z758" s="18"/>
      <c r="AA758" s="18"/>
      <c r="AB758" s="18"/>
      <c r="AC758" s="18"/>
      <c r="AD758" s="18"/>
      <c r="AE758" s="18"/>
      <c r="AF758" s="18"/>
      <c r="AG758" s="18" t="s">
        <v>1306</v>
      </c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</row>
    <row r="759" spans="1:60" outlineLevel="1">
      <c r="A759" s="25"/>
      <c r="B759" s="26"/>
      <c r="C759" s="62" t="s">
        <v>2450</v>
      </c>
      <c r="D759" s="60"/>
      <c r="E759" s="61">
        <v>373.09</v>
      </c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18"/>
      <c r="Y759" s="18"/>
      <c r="Z759" s="18"/>
      <c r="AA759" s="18"/>
      <c r="AB759" s="18"/>
      <c r="AC759" s="18"/>
      <c r="AD759" s="18"/>
      <c r="AE759" s="18"/>
      <c r="AF759" s="18"/>
      <c r="AG759" s="18" t="s">
        <v>707</v>
      </c>
      <c r="AH759" s="18">
        <v>0</v>
      </c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</row>
    <row r="760" spans="1:60" ht="22.5" outlineLevel="1">
      <c r="A760" s="38">
        <v>163</v>
      </c>
      <c r="B760" s="39" t="s">
        <v>2451</v>
      </c>
      <c r="C760" s="56" t="s">
        <v>2452</v>
      </c>
      <c r="D760" s="40" t="s">
        <v>730</v>
      </c>
      <c r="E760" s="41">
        <v>93.737499999999997</v>
      </c>
      <c r="F760" s="42"/>
      <c r="G760" s="43">
        <f>ROUND(E760*F760,2)</f>
        <v>0</v>
      </c>
      <c r="H760" s="42">
        <v>0</v>
      </c>
      <c r="I760" s="43">
        <f>ROUND(E760*H760,2)</f>
        <v>0</v>
      </c>
      <c r="J760" s="42">
        <v>385</v>
      </c>
      <c r="K760" s="43">
        <f>ROUND(E760*J760,2)</f>
        <v>36088.94</v>
      </c>
      <c r="L760" s="43">
        <v>21</v>
      </c>
      <c r="M760" s="43">
        <f>G760*(1+L760/100)</f>
        <v>0</v>
      </c>
      <c r="N760" s="43">
        <v>0</v>
      </c>
      <c r="O760" s="43">
        <f>ROUND(E760*N760,2)</f>
        <v>0</v>
      </c>
      <c r="P760" s="43">
        <v>0</v>
      </c>
      <c r="Q760" s="43">
        <f>ROUND(E760*P760,2)</f>
        <v>0</v>
      </c>
      <c r="R760" s="43"/>
      <c r="S760" s="43" t="s">
        <v>1304</v>
      </c>
      <c r="T760" s="44" t="s">
        <v>1305</v>
      </c>
      <c r="U760" s="27">
        <v>0</v>
      </c>
      <c r="V760" s="27">
        <f>ROUND(E760*U760,2)</f>
        <v>0</v>
      </c>
      <c r="W760" s="27"/>
      <c r="X760" s="18"/>
      <c r="Y760" s="18"/>
      <c r="Z760" s="18"/>
      <c r="AA760" s="18"/>
      <c r="AB760" s="18"/>
      <c r="AC760" s="18"/>
      <c r="AD760" s="18"/>
      <c r="AE760" s="18"/>
      <c r="AF760" s="18"/>
      <c r="AG760" s="18" t="s">
        <v>1306</v>
      </c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</row>
    <row r="761" spans="1:60" outlineLevel="1">
      <c r="A761" s="25"/>
      <c r="B761" s="26"/>
      <c r="C761" s="177" t="s">
        <v>2453</v>
      </c>
      <c r="D761" s="178"/>
      <c r="E761" s="178"/>
      <c r="F761" s="178"/>
      <c r="G761" s="178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18"/>
      <c r="Y761" s="18"/>
      <c r="Z761" s="18"/>
      <c r="AA761" s="18"/>
      <c r="AB761" s="18"/>
      <c r="AC761" s="18"/>
      <c r="AD761" s="18"/>
      <c r="AE761" s="18"/>
      <c r="AF761" s="18"/>
      <c r="AG761" s="18" t="s">
        <v>1310</v>
      </c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</row>
    <row r="762" spans="1:60" outlineLevel="1">
      <c r="A762" s="25"/>
      <c r="B762" s="26"/>
      <c r="C762" s="179" t="s">
        <v>2454</v>
      </c>
      <c r="D762" s="180"/>
      <c r="E762" s="180"/>
      <c r="F762" s="180"/>
      <c r="G762" s="180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18"/>
      <c r="Y762" s="18"/>
      <c r="Z762" s="18"/>
      <c r="AA762" s="18"/>
      <c r="AB762" s="18"/>
      <c r="AC762" s="18"/>
      <c r="AD762" s="18"/>
      <c r="AE762" s="18"/>
      <c r="AF762" s="18"/>
      <c r="AG762" s="18" t="s">
        <v>1310</v>
      </c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</row>
    <row r="763" spans="1:60" outlineLevel="1">
      <c r="A763" s="25"/>
      <c r="B763" s="26"/>
      <c r="C763" s="62" t="s">
        <v>2455</v>
      </c>
      <c r="D763" s="60"/>
      <c r="E763" s="61">
        <v>68.739999999999995</v>
      </c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18"/>
      <c r="Y763" s="18"/>
      <c r="Z763" s="18"/>
      <c r="AA763" s="18"/>
      <c r="AB763" s="18"/>
      <c r="AC763" s="18"/>
      <c r="AD763" s="18"/>
      <c r="AE763" s="18"/>
      <c r="AF763" s="18"/>
      <c r="AG763" s="18" t="s">
        <v>707</v>
      </c>
      <c r="AH763" s="18">
        <v>0</v>
      </c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</row>
    <row r="764" spans="1:60" outlineLevel="1">
      <c r="A764" s="25"/>
      <c r="B764" s="26"/>
      <c r="C764" s="62" t="s">
        <v>2456</v>
      </c>
      <c r="D764" s="60"/>
      <c r="E764" s="61">
        <v>25</v>
      </c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18"/>
      <c r="Y764" s="18"/>
      <c r="Z764" s="18"/>
      <c r="AA764" s="18"/>
      <c r="AB764" s="18"/>
      <c r="AC764" s="18"/>
      <c r="AD764" s="18"/>
      <c r="AE764" s="18"/>
      <c r="AF764" s="18"/>
      <c r="AG764" s="18" t="s">
        <v>707</v>
      </c>
      <c r="AH764" s="18">
        <v>0</v>
      </c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</row>
    <row r="765" spans="1:60" ht="22.5" outlineLevel="1">
      <c r="A765" s="38">
        <v>164</v>
      </c>
      <c r="B765" s="39" t="s">
        <v>2457</v>
      </c>
      <c r="C765" s="56" t="s">
        <v>2458</v>
      </c>
      <c r="D765" s="40" t="s">
        <v>730</v>
      </c>
      <c r="E765" s="41">
        <v>10.220000000000001</v>
      </c>
      <c r="F765" s="42"/>
      <c r="G765" s="43">
        <f>ROUND(E765*F765,2)</f>
        <v>0</v>
      </c>
      <c r="H765" s="42">
        <v>0</v>
      </c>
      <c r="I765" s="43">
        <f>ROUND(E765*H765,2)</f>
        <v>0</v>
      </c>
      <c r="J765" s="42">
        <v>385</v>
      </c>
      <c r="K765" s="43">
        <f>ROUND(E765*J765,2)</f>
        <v>3934.7</v>
      </c>
      <c r="L765" s="43">
        <v>21</v>
      </c>
      <c r="M765" s="43">
        <f>G765*(1+L765/100)</f>
        <v>0</v>
      </c>
      <c r="N765" s="43">
        <v>0</v>
      </c>
      <c r="O765" s="43">
        <f>ROUND(E765*N765,2)</f>
        <v>0</v>
      </c>
      <c r="P765" s="43">
        <v>0</v>
      </c>
      <c r="Q765" s="43">
        <f>ROUND(E765*P765,2)</f>
        <v>0</v>
      </c>
      <c r="R765" s="43"/>
      <c r="S765" s="43" t="s">
        <v>1304</v>
      </c>
      <c r="T765" s="44" t="s">
        <v>1305</v>
      </c>
      <c r="U765" s="27">
        <v>0</v>
      </c>
      <c r="V765" s="27">
        <f>ROUND(E765*U765,2)</f>
        <v>0</v>
      </c>
      <c r="W765" s="27"/>
      <c r="X765" s="18"/>
      <c r="Y765" s="18"/>
      <c r="Z765" s="18"/>
      <c r="AA765" s="18"/>
      <c r="AB765" s="18"/>
      <c r="AC765" s="18"/>
      <c r="AD765" s="18"/>
      <c r="AE765" s="18"/>
      <c r="AF765" s="18"/>
      <c r="AG765" s="18" t="s">
        <v>1306</v>
      </c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</row>
    <row r="766" spans="1:60" outlineLevel="1">
      <c r="A766" s="25"/>
      <c r="B766" s="26"/>
      <c r="C766" s="177" t="s">
        <v>2453</v>
      </c>
      <c r="D766" s="178"/>
      <c r="E766" s="178"/>
      <c r="F766" s="178"/>
      <c r="G766" s="178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18"/>
      <c r="Y766" s="18"/>
      <c r="Z766" s="18"/>
      <c r="AA766" s="18"/>
      <c r="AB766" s="18"/>
      <c r="AC766" s="18"/>
      <c r="AD766" s="18"/>
      <c r="AE766" s="18"/>
      <c r="AF766" s="18"/>
      <c r="AG766" s="18" t="s">
        <v>1310</v>
      </c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</row>
    <row r="767" spans="1:60" outlineLevel="1">
      <c r="A767" s="25"/>
      <c r="B767" s="26"/>
      <c r="C767" s="179" t="s">
        <v>2454</v>
      </c>
      <c r="D767" s="180"/>
      <c r="E767" s="180"/>
      <c r="F767" s="180"/>
      <c r="G767" s="180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18"/>
      <c r="Y767" s="18"/>
      <c r="Z767" s="18"/>
      <c r="AA767" s="18"/>
      <c r="AB767" s="18"/>
      <c r="AC767" s="18"/>
      <c r="AD767" s="18"/>
      <c r="AE767" s="18"/>
      <c r="AF767" s="18"/>
      <c r="AG767" s="18" t="s">
        <v>1310</v>
      </c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</row>
    <row r="768" spans="1:60" outlineLevel="1">
      <c r="A768" s="25"/>
      <c r="B768" s="26"/>
      <c r="C768" s="62" t="s">
        <v>2459</v>
      </c>
      <c r="D768" s="60"/>
      <c r="E768" s="61">
        <v>5.22</v>
      </c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18"/>
      <c r="Y768" s="18"/>
      <c r="Z768" s="18"/>
      <c r="AA768" s="18"/>
      <c r="AB768" s="18"/>
      <c r="AC768" s="18"/>
      <c r="AD768" s="18"/>
      <c r="AE768" s="18"/>
      <c r="AF768" s="18"/>
      <c r="AG768" s="18" t="s">
        <v>707</v>
      </c>
      <c r="AH768" s="18">
        <v>0</v>
      </c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</row>
    <row r="769" spans="1:60" outlineLevel="1">
      <c r="A769" s="25"/>
      <c r="B769" s="26"/>
      <c r="C769" s="62" t="s">
        <v>2460</v>
      </c>
      <c r="D769" s="60"/>
      <c r="E769" s="61">
        <v>5</v>
      </c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18"/>
      <c r="Y769" s="18"/>
      <c r="Z769" s="18"/>
      <c r="AA769" s="18"/>
      <c r="AB769" s="18"/>
      <c r="AC769" s="18"/>
      <c r="AD769" s="18"/>
      <c r="AE769" s="18"/>
      <c r="AF769" s="18"/>
      <c r="AG769" s="18" t="s">
        <v>707</v>
      </c>
      <c r="AH769" s="18">
        <v>0</v>
      </c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</row>
    <row r="770" spans="1:60" outlineLevel="1">
      <c r="A770" s="38">
        <v>165</v>
      </c>
      <c r="B770" s="39" t="s">
        <v>2461</v>
      </c>
      <c r="C770" s="56" t="s">
        <v>2462</v>
      </c>
      <c r="D770" s="40" t="s">
        <v>730</v>
      </c>
      <c r="E770" s="41">
        <v>9.35</v>
      </c>
      <c r="F770" s="42"/>
      <c r="G770" s="43">
        <f>ROUND(E770*F770,2)</f>
        <v>0</v>
      </c>
      <c r="H770" s="42">
        <v>0</v>
      </c>
      <c r="I770" s="43">
        <f>ROUND(E770*H770,2)</f>
        <v>0</v>
      </c>
      <c r="J770" s="42">
        <v>675</v>
      </c>
      <c r="K770" s="43">
        <f>ROUND(E770*J770,2)</f>
        <v>6311.25</v>
      </c>
      <c r="L770" s="43">
        <v>21</v>
      </c>
      <c r="M770" s="43">
        <f>G770*(1+L770/100)</f>
        <v>0</v>
      </c>
      <c r="N770" s="43">
        <v>0</v>
      </c>
      <c r="O770" s="43">
        <f>ROUND(E770*N770,2)</f>
        <v>0</v>
      </c>
      <c r="P770" s="43">
        <v>0</v>
      </c>
      <c r="Q770" s="43">
        <f>ROUND(E770*P770,2)</f>
        <v>0</v>
      </c>
      <c r="R770" s="43"/>
      <c r="S770" s="43" t="s">
        <v>1304</v>
      </c>
      <c r="T770" s="44" t="s">
        <v>1305</v>
      </c>
      <c r="U770" s="27">
        <v>0</v>
      </c>
      <c r="V770" s="27">
        <f>ROUND(E770*U770,2)</f>
        <v>0</v>
      </c>
      <c r="W770" s="27"/>
      <c r="X770" s="18"/>
      <c r="Y770" s="18"/>
      <c r="Z770" s="18"/>
      <c r="AA770" s="18"/>
      <c r="AB770" s="18"/>
      <c r="AC770" s="18"/>
      <c r="AD770" s="18"/>
      <c r="AE770" s="18"/>
      <c r="AF770" s="18"/>
      <c r="AG770" s="18" t="s">
        <v>1306</v>
      </c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</row>
    <row r="771" spans="1:60" outlineLevel="1">
      <c r="A771" s="25"/>
      <c r="B771" s="26"/>
      <c r="C771" s="177" t="s">
        <v>2453</v>
      </c>
      <c r="D771" s="178"/>
      <c r="E771" s="178"/>
      <c r="F771" s="178"/>
      <c r="G771" s="178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18"/>
      <c r="Y771" s="18"/>
      <c r="Z771" s="18"/>
      <c r="AA771" s="18"/>
      <c r="AB771" s="18"/>
      <c r="AC771" s="18"/>
      <c r="AD771" s="18"/>
      <c r="AE771" s="18"/>
      <c r="AF771" s="18"/>
      <c r="AG771" s="18" t="s">
        <v>1310</v>
      </c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</row>
    <row r="772" spans="1:60" outlineLevel="1">
      <c r="A772" s="25"/>
      <c r="B772" s="26"/>
      <c r="C772" s="179" t="s">
        <v>2454</v>
      </c>
      <c r="D772" s="180"/>
      <c r="E772" s="180"/>
      <c r="F772" s="180"/>
      <c r="G772" s="180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18"/>
      <c r="Y772" s="18"/>
      <c r="Z772" s="18"/>
      <c r="AA772" s="18"/>
      <c r="AB772" s="18"/>
      <c r="AC772" s="18"/>
      <c r="AD772" s="18"/>
      <c r="AE772" s="18"/>
      <c r="AF772" s="18"/>
      <c r="AG772" s="18" t="s">
        <v>1310</v>
      </c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</row>
    <row r="773" spans="1:60" outlineLevel="1">
      <c r="A773" s="25"/>
      <c r="B773" s="26"/>
      <c r="C773" s="62" t="s">
        <v>2463</v>
      </c>
      <c r="D773" s="60"/>
      <c r="E773" s="61">
        <v>9.35</v>
      </c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18"/>
      <c r="Y773" s="18"/>
      <c r="Z773" s="18"/>
      <c r="AA773" s="18"/>
      <c r="AB773" s="18"/>
      <c r="AC773" s="18"/>
      <c r="AD773" s="18"/>
      <c r="AE773" s="18"/>
      <c r="AF773" s="18"/>
      <c r="AG773" s="18" t="s">
        <v>707</v>
      </c>
      <c r="AH773" s="18">
        <v>0</v>
      </c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</row>
    <row r="774" spans="1:60">
      <c r="A774" s="32" t="s">
        <v>1299</v>
      </c>
      <c r="B774" s="33" t="s">
        <v>193</v>
      </c>
      <c r="C774" s="54" t="s">
        <v>194</v>
      </c>
      <c r="D774" s="34"/>
      <c r="E774" s="35"/>
      <c r="F774" s="36"/>
      <c r="G774" s="36">
        <f>SUMIF(AG775:AG791,"&lt;&gt;NOR",G775:G791)</f>
        <v>0</v>
      </c>
      <c r="H774" s="36"/>
      <c r="I774" s="36">
        <f>SUM(I775:I791)</f>
        <v>23650.05</v>
      </c>
      <c r="J774" s="36"/>
      <c r="K774" s="36">
        <f>SUM(K775:K791)</f>
        <v>108204.03000000001</v>
      </c>
      <c r="L774" s="36"/>
      <c r="M774" s="36">
        <f>SUM(M775:M791)</f>
        <v>0</v>
      </c>
      <c r="N774" s="36"/>
      <c r="O774" s="36">
        <f>SUM(O775:O791)</f>
        <v>0.21000000000000002</v>
      </c>
      <c r="P774" s="36"/>
      <c r="Q774" s="36">
        <f>SUM(Q775:Q791)</f>
        <v>0</v>
      </c>
      <c r="R774" s="36"/>
      <c r="S774" s="36"/>
      <c r="T774" s="37"/>
      <c r="U774" s="31"/>
      <c r="V774" s="31">
        <f>SUM(V775:V791)</f>
        <v>0</v>
      </c>
      <c r="W774" s="31"/>
      <c r="AG774" t="s">
        <v>1300</v>
      </c>
    </row>
    <row r="775" spans="1:60" outlineLevel="1">
      <c r="A775" s="38">
        <v>166</v>
      </c>
      <c r="B775" s="39" t="s">
        <v>2262</v>
      </c>
      <c r="C775" s="56" t="s">
        <v>2263</v>
      </c>
      <c r="D775" s="40" t="s">
        <v>730</v>
      </c>
      <c r="E775" s="41">
        <v>977.56</v>
      </c>
      <c r="F775" s="42"/>
      <c r="G775" s="43">
        <f>ROUND(E775*F775,2)</f>
        <v>0</v>
      </c>
      <c r="H775" s="42">
        <v>1.45</v>
      </c>
      <c r="I775" s="43">
        <f>ROUND(E775*H775,2)</f>
        <v>1417.46</v>
      </c>
      <c r="J775" s="42">
        <v>99.05</v>
      </c>
      <c r="K775" s="43">
        <f>ROUND(E775*J775,2)</f>
        <v>96827.32</v>
      </c>
      <c r="L775" s="43">
        <v>21</v>
      </c>
      <c r="M775" s="43">
        <f>G775*(1+L775/100)</f>
        <v>0</v>
      </c>
      <c r="N775" s="43">
        <v>4.0000000000000003E-5</v>
      </c>
      <c r="O775" s="43">
        <f>ROUND(E775*N775,2)</f>
        <v>0.04</v>
      </c>
      <c r="P775" s="43">
        <v>0</v>
      </c>
      <c r="Q775" s="43">
        <f>ROUND(E775*P775,2)</f>
        <v>0</v>
      </c>
      <c r="R775" s="43"/>
      <c r="S775" s="43" t="s">
        <v>704</v>
      </c>
      <c r="T775" s="44" t="s">
        <v>705</v>
      </c>
      <c r="U775" s="27">
        <v>0</v>
      </c>
      <c r="V775" s="27">
        <f>ROUND(E775*U775,2)</f>
        <v>0</v>
      </c>
      <c r="W775" s="27"/>
      <c r="X775" s="18"/>
      <c r="Y775" s="18"/>
      <c r="Z775" s="18"/>
      <c r="AA775" s="18"/>
      <c r="AB775" s="18"/>
      <c r="AC775" s="18"/>
      <c r="AD775" s="18"/>
      <c r="AE775" s="18"/>
      <c r="AF775" s="18"/>
      <c r="AG775" s="18" t="s">
        <v>1306</v>
      </c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</row>
    <row r="776" spans="1:60" outlineLevel="1">
      <c r="A776" s="25"/>
      <c r="B776" s="26"/>
      <c r="C776" s="62" t="s">
        <v>2464</v>
      </c>
      <c r="D776" s="60"/>
      <c r="E776" s="61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18"/>
      <c r="Y776" s="18"/>
      <c r="Z776" s="18"/>
      <c r="AA776" s="18"/>
      <c r="AB776" s="18"/>
      <c r="AC776" s="18"/>
      <c r="AD776" s="18"/>
      <c r="AE776" s="18"/>
      <c r="AF776" s="18"/>
      <c r="AG776" s="18" t="s">
        <v>707</v>
      </c>
      <c r="AH776" s="18">
        <v>0</v>
      </c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</row>
    <row r="777" spans="1:60" outlineLevel="1">
      <c r="A777" s="25"/>
      <c r="B777" s="26"/>
      <c r="C777" s="62" t="s">
        <v>2465</v>
      </c>
      <c r="D777" s="60"/>
      <c r="E777" s="61">
        <v>98.42</v>
      </c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18"/>
      <c r="Y777" s="18"/>
      <c r="Z777" s="18"/>
      <c r="AA777" s="18"/>
      <c r="AB777" s="18"/>
      <c r="AC777" s="18"/>
      <c r="AD777" s="18"/>
      <c r="AE777" s="18"/>
      <c r="AF777" s="18"/>
      <c r="AG777" s="18" t="s">
        <v>707</v>
      </c>
      <c r="AH777" s="18">
        <v>0</v>
      </c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</row>
    <row r="778" spans="1:60" outlineLevel="1">
      <c r="A778" s="25"/>
      <c r="B778" s="26"/>
      <c r="C778" s="62" t="s">
        <v>2466</v>
      </c>
      <c r="D778" s="60"/>
      <c r="E778" s="61">
        <v>879.14</v>
      </c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18"/>
      <c r="Y778" s="18"/>
      <c r="Z778" s="18"/>
      <c r="AA778" s="18"/>
      <c r="AB778" s="18"/>
      <c r="AC778" s="18"/>
      <c r="AD778" s="18"/>
      <c r="AE778" s="18"/>
      <c r="AF778" s="18"/>
      <c r="AG778" s="18" t="s">
        <v>707</v>
      </c>
      <c r="AH778" s="18">
        <v>0</v>
      </c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</row>
    <row r="779" spans="1:60" outlineLevel="1">
      <c r="A779" s="38">
        <v>167</v>
      </c>
      <c r="B779" s="39" t="s">
        <v>2467</v>
      </c>
      <c r="C779" s="56" t="s">
        <v>2468</v>
      </c>
      <c r="D779" s="40" t="s">
        <v>1659</v>
      </c>
      <c r="E779" s="41">
        <v>10.6</v>
      </c>
      <c r="F779" s="42"/>
      <c r="G779" s="43">
        <f>ROUND(E779*F779,2)</f>
        <v>0</v>
      </c>
      <c r="H779" s="42">
        <v>285.14999999999998</v>
      </c>
      <c r="I779" s="43">
        <f>ROUND(E779*H779,2)</f>
        <v>3022.59</v>
      </c>
      <c r="J779" s="42">
        <v>492.85</v>
      </c>
      <c r="K779" s="43">
        <f>ROUND(E779*J779,2)</f>
        <v>5224.21</v>
      </c>
      <c r="L779" s="43">
        <v>21</v>
      </c>
      <c r="M779" s="43">
        <f>G779*(1+L779/100)</f>
        <v>0</v>
      </c>
      <c r="N779" s="43">
        <v>8.3199999999999993E-3</v>
      </c>
      <c r="O779" s="43">
        <f>ROUND(E779*N779,2)</f>
        <v>0.09</v>
      </c>
      <c r="P779" s="43">
        <v>0</v>
      </c>
      <c r="Q779" s="43">
        <f>ROUND(E779*P779,2)</f>
        <v>0</v>
      </c>
      <c r="R779" s="43"/>
      <c r="S779" s="43" t="s">
        <v>704</v>
      </c>
      <c r="T779" s="44" t="s">
        <v>705</v>
      </c>
      <c r="U779" s="27">
        <v>0</v>
      </c>
      <c r="V779" s="27">
        <f>ROUND(E779*U779,2)</f>
        <v>0</v>
      </c>
      <c r="W779" s="27"/>
      <c r="X779" s="18"/>
      <c r="Y779" s="18"/>
      <c r="Z779" s="18"/>
      <c r="AA779" s="18"/>
      <c r="AB779" s="18"/>
      <c r="AC779" s="18"/>
      <c r="AD779" s="18"/>
      <c r="AE779" s="18"/>
      <c r="AF779" s="18"/>
      <c r="AG779" s="18" t="s">
        <v>1306</v>
      </c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</row>
    <row r="780" spans="1:60" outlineLevel="1">
      <c r="A780" s="25"/>
      <c r="B780" s="26"/>
      <c r="C780" s="62" t="s">
        <v>2469</v>
      </c>
      <c r="D780" s="60"/>
      <c r="E780" s="61">
        <v>10.6</v>
      </c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18"/>
      <c r="Y780" s="18"/>
      <c r="Z780" s="18"/>
      <c r="AA780" s="18"/>
      <c r="AB780" s="18"/>
      <c r="AC780" s="18"/>
      <c r="AD780" s="18"/>
      <c r="AE780" s="18"/>
      <c r="AF780" s="18"/>
      <c r="AG780" s="18" t="s">
        <v>707</v>
      </c>
      <c r="AH780" s="18">
        <v>0</v>
      </c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</row>
    <row r="781" spans="1:60" outlineLevel="1">
      <c r="A781" s="38">
        <v>168</v>
      </c>
      <c r="B781" s="39" t="s">
        <v>2265</v>
      </c>
      <c r="C781" s="56" t="s">
        <v>2266</v>
      </c>
      <c r="D781" s="40" t="s">
        <v>782</v>
      </c>
      <c r="E781" s="41">
        <v>5</v>
      </c>
      <c r="F781" s="42"/>
      <c r="G781" s="43">
        <f>ROUND(E781*F781,2)</f>
        <v>0</v>
      </c>
      <c r="H781" s="42">
        <v>7.54</v>
      </c>
      <c r="I781" s="43">
        <f>ROUND(E781*H781,2)</f>
        <v>37.700000000000003</v>
      </c>
      <c r="J781" s="42">
        <v>55.76</v>
      </c>
      <c r="K781" s="43">
        <f>ROUND(E781*J781,2)</f>
        <v>278.8</v>
      </c>
      <c r="L781" s="43">
        <v>21</v>
      </c>
      <c r="M781" s="43">
        <f>G781*(1+L781/100)</f>
        <v>0</v>
      </c>
      <c r="N781" s="43">
        <v>1.0000000000000001E-5</v>
      </c>
      <c r="O781" s="43">
        <f>ROUND(E781*N781,2)</f>
        <v>0</v>
      </c>
      <c r="P781" s="43">
        <v>0</v>
      </c>
      <c r="Q781" s="43">
        <f>ROUND(E781*P781,2)</f>
        <v>0</v>
      </c>
      <c r="R781" s="43"/>
      <c r="S781" s="43" t="s">
        <v>704</v>
      </c>
      <c r="T781" s="44" t="s">
        <v>705</v>
      </c>
      <c r="U781" s="27">
        <v>0</v>
      </c>
      <c r="V781" s="27">
        <f>ROUND(E781*U781,2)</f>
        <v>0</v>
      </c>
      <c r="W781" s="27"/>
      <c r="X781" s="18"/>
      <c r="Y781" s="18"/>
      <c r="Z781" s="18"/>
      <c r="AA781" s="18"/>
      <c r="AB781" s="18"/>
      <c r="AC781" s="18"/>
      <c r="AD781" s="18"/>
      <c r="AE781" s="18"/>
      <c r="AF781" s="18"/>
      <c r="AG781" s="18" t="s">
        <v>1306</v>
      </c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</row>
    <row r="782" spans="1:60" outlineLevel="1">
      <c r="A782" s="25"/>
      <c r="B782" s="26"/>
      <c r="C782" s="62" t="s">
        <v>2470</v>
      </c>
      <c r="D782" s="60"/>
      <c r="E782" s="61">
        <v>5</v>
      </c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18"/>
      <c r="Y782" s="18"/>
      <c r="Z782" s="18"/>
      <c r="AA782" s="18"/>
      <c r="AB782" s="18"/>
      <c r="AC782" s="18"/>
      <c r="AD782" s="18"/>
      <c r="AE782" s="18"/>
      <c r="AF782" s="18"/>
      <c r="AG782" s="18" t="s">
        <v>707</v>
      </c>
      <c r="AH782" s="18">
        <v>0</v>
      </c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</row>
    <row r="783" spans="1:60" outlineLevel="1">
      <c r="A783" s="38">
        <v>169</v>
      </c>
      <c r="B783" s="39" t="s">
        <v>2471</v>
      </c>
      <c r="C783" s="56" t="s">
        <v>1512</v>
      </c>
      <c r="D783" s="40" t="s">
        <v>782</v>
      </c>
      <c r="E783" s="41">
        <v>24</v>
      </c>
      <c r="F783" s="42"/>
      <c r="G783" s="43">
        <f>ROUND(E783*F783,2)</f>
        <v>0</v>
      </c>
      <c r="H783" s="42">
        <v>58.08</v>
      </c>
      <c r="I783" s="43">
        <f>ROUND(E783*H783,2)</f>
        <v>1393.92</v>
      </c>
      <c r="J783" s="42">
        <v>63.42</v>
      </c>
      <c r="K783" s="43">
        <f>ROUND(E783*J783,2)</f>
        <v>1522.08</v>
      </c>
      <c r="L783" s="43">
        <v>21</v>
      </c>
      <c r="M783" s="43">
        <f>G783*(1+L783/100)</f>
        <v>0</v>
      </c>
      <c r="N783" s="43">
        <v>0</v>
      </c>
      <c r="O783" s="43">
        <f>ROUND(E783*N783,2)</f>
        <v>0</v>
      </c>
      <c r="P783" s="43">
        <v>0</v>
      </c>
      <c r="Q783" s="43">
        <f>ROUND(E783*P783,2)</f>
        <v>0</v>
      </c>
      <c r="R783" s="43"/>
      <c r="S783" s="43" t="s">
        <v>704</v>
      </c>
      <c r="T783" s="44" t="s">
        <v>705</v>
      </c>
      <c r="U783" s="27">
        <v>0</v>
      </c>
      <c r="V783" s="27">
        <f>ROUND(E783*U783,2)</f>
        <v>0</v>
      </c>
      <c r="W783" s="27"/>
      <c r="X783" s="18"/>
      <c r="Y783" s="18"/>
      <c r="Z783" s="18"/>
      <c r="AA783" s="18"/>
      <c r="AB783" s="18"/>
      <c r="AC783" s="18"/>
      <c r="AD783" s="18"/>
      <c r="AE783" s="18"/>
      <c r="AF783" s="18"/>
      <c r="AG783" s="18" t="s">
        <v>1306</v>
      </c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</row>
    <row r="784" spans="1:60" ht="22.5" outlineLevel="1">
      <c r="A784" s="25"/>
      <c r="B784" s="26"/>
      <c r="C784" s="177" t="s">
        <v>1513</v>
      </c>
      <c r="D784" s="178"/>
      <c r="E784" s="178"/>
      <c r="F784" s="178"/>
      <c r="G784" s="178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18"/>
      <c r="Y784" s="18"/>
      <c r="Z784" s="18"/>
      <c r="AA784" s="18"/>
      <c r="AB784" s="18"/>
      <c r="AC784" s="18"/>
      <c r="AD784" s="18"/>
      <c r="AE784" s="18"/>
      <c r="AF784" s="18"/>
      <c r="AG784" s="18" t="s">
        <v>1310</v>
      </c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52" t="str">
        <f>C784</f>
        <v>V položce je zakalkulováno vyvrtání a vyčištění otvoru požadovaného průměru a hloubky, zasunutí ampule s chemickou kotvou do otvoru a zavrtání svorníku s hrotem, maticí a podložkou pozink. CH - M12 x 220/90 GV.</v>
      </c>
      <c r="BB784" s="18"/>
      <c r="BC784" s="18"/>
      <c r="BD784" s="18"/>
      <c r="BE784" s="18"/>
      <c r="BF784" s="18"/>
      <c r="BG784" s="18"/>
      <c r="BH784" s="18"/>
    </row>
    <row r="785" spans="1:60" outlineLevel="1">
      <c r="A785" s="25"/>
      <c r="B785" s="26"/>
      <c r="C785" s="62" t="s">
        <v>1514</v>
      </c>
      <c r="D785" s="60"/>
      <c r="E785" s="61">
        <v>20</v>
      </c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18"/>
      <c r="Y785" s="18"/>
      <c r="Z785" s="18"/>
      <c r="AA785" s="18"/>
      <c r="AB785" s="18"/>
      <c r="AC785" s="18"/>
      <c r="AD785" s="18"/>
      <c r="AE785" s="18"/>
      <c r="AF785" s="18"/>
      <c r="AG785" s="18" t="s">
        <v>707</v>
      </c>
      <c r="AH785" s="18">
        <v>0</v>
      </c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</row>
    <row r="786" spans="1:60" outlineLevel="1">
      <c r="A786" s="25"/>
      <c r="B786" s="26"/>
      <c r="C786" s="62" t="s">
        <v>1515</v>
      </c>
      <c r="D786" s="60"/>
      <c r="E786" s="61">
        <v>4</v>
      </c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18"/>
      <c r="Y786" s="18"/>
      <c r="Z786" s="18"/>
      <c r="AA786" s="18"/>
      <c r="AB786" s="18"/>
      <c r="AC786" s="18"/>
      <c r="AD786" s="18"/>
      <c r="AE786" s="18"/>
      <c r="AF786" s="18"/>
      <c r="AG786" s="18" t="s">
        <v>707</v>
      </c>
      <c r="AH786" s="18">
        <v>0</v>
      </c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</row>
    <row r="787" spans="1:60" outlineLevel="1">
      <c r="A787" s="38">
        <v>170</v>
      </c>
      <c r="B787" s="39" t="s">
        <v>1516</v>
      </c>
      <c r="C787" s="56" t="s">
        <v>1517</v>
      </c>
      <c r="D787" s="40" t="s">
        <v>782</v>
      </c>
      <c r="E787" s="41">
        <v>26</v>
      </c>
      <c r="F787" s="42"/>
      <c r="G787" s="43">
        <f>ROUND(E787*F787,2)</f>
        <v>0</v>
      </c>
      <c r="H787" s="42">
        <v>497.63</v>
      </c>
      <c r="I787" s="43">
        <f>ROUND(E787*H787,2)</f>
        <v>12938.38</v>
      </c>
      <c r="J787" s="42">
        <v>167.37</v>
      </c>
      <c r="K787" s="43">
        <f>ROUND(E787*J787,2)</f>
        <v>4351.62</v>
      </c>
      <c r="L787" s="43">
        <v>21</v>
      </c>
      <c r="M787" s="43">
        <f>G787*(1+L787/100)</f>
        <v>0</v>
      </c>
      <c r="N787" s="43">
        <v>0</v>
      </c>
      <c r="O787" s="43">
        <f>ROUND(E787*N787,2)</f>
        <v>0</v>
      </c>
      <c r="P787" s="43">
        <v>0</v>
      </c>
      <c r="Q787" s="43">
        <f>ROUND(E787*P787,2)</f>
        <v>0</v>
      </c>
      <c r="R787" s="43"/>
      <c r="S787" s="43" t="s">
        <v>704</v>
      </c>
      <c r="T787" s="44" t="s">
        <v>705</v>
      </c>
      <c r="U787" s="27">
        <v>0</v>
      </c>
      <c r="V787" s="27">
        <f>ROUND(E787*U787,2)</f>
        <v>0</v>
      </c>
      <c r="W787" s="27"/>
      <c r="X787" s="18"/>
      <c r="Y787" s="18"/>
      <c r="Z787" s="18"/>
      <c r="AA787" s="18"/>
      <c r="AB787" s="18"/>
      <c r="AC787" s="18"/>
      <c r="AD787" s="18"/>
      <c r="AE787" s="18"/>
      <c r="AF787" s="18"/>
      <c r="AG787" s="18" t="s">
        <v>1306</v>
      </c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</row>
    <row r="788" spans="1:60" ht="22.5" outlineLevel="1">
      <c r="A788" s="25"/>
      <c r="B788" s="26"/>
      <c r="C788" s="177" t="s">
        <v>1518</v>
      </c>
      <c r="D788" s="178"/>
      <c r="E788" s="178"/>
      <c r="F788" s="178"/>
      <c r="G788" s="178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18"/>
      <c r="Y788" s="18"/>
      <c r="Z788" s="18"/>
      <c r="AA788" s="18"/>
      <c r="AB788" s="18"/>
      <c r="AC788" s="18"/>
      <c r="AD788" s="18"/>
      <c r="AE788" s="18"/>
      <c r="AF788" s="18"/>
      <c r="AG788" s="18" t="s">
        <v>1310</v>
      </c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52" t="str">
        <f>C788</f>
        <v>V položce je zakalkulováno vyvrtání a vyčištění otvoru požadovaného průměru a hloubky, zasunutí ampule s chemickou kotvou do otvoru a zavrtání svorníku s hrotem, maticí a podložkou pozink. CH - M30 x 380/70 GV.</v>
      </c>
      <c r="BB788" s="18"/>
      <c r="BC788" s="18"/>
      <c r="BD788" s="18"/>
      <c r="BE788" s="18"/>
      <c r="BF788" s="18"/>
      <c r="BG788" s="18"/>
      <c r="BH788" s="18"/>
    </row>
    <row r="789" spans="1:60" outlineLevel="1">
      <c r="A789" s="25"/>
      <c r="B789" s="26"/>
      <c r="C789" s="62" t="s">
        <v>1519</v>
      </c>
      <c r="D789" s="60"/>
      <c r="E789" s="61">
        <v>26</v>
      </c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18"/>
      <c r="Y789" s="18"/>
      <c r="Z789" s="18"/>
      <c r="AA789" s="18"/>
      <c r="AB789" s="18"/>
      <c r="AC789" s="18"/>
      <c r="AD789" s="18"/>
      <c r="AE789" s="18"/>
      <c r="AF789" s="18"/>
      <c r="AG789" s="18" t="s">
        <v>707</v>
      </c>
      <c r="AH789" s="18">
        <v>0</v>
      </c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</row>
    <row r="790" spans="1:60" outlineLevel="1">
      <c r="A790" s="38">
        <v>171</v>
      </c>
      <c r="B790" s="39" t="s">
        <v>2268</v>
      </c>
      <c r="C790" s="56" t="s">
        <v>2269</v>
      </c>
      <c r="D790" s="40" t="s">
        <v>782</v>
      </c>
      <c r="E790" s="41">
        <v>5</v>
      </c>
      <c r="F790" s="42"/>
      <c r="G790" s="43">
        <f>ROUND(E790*F790,2)</f>
        <v>0</v>
      </c>
      <c r="H790" s="42">
        <v>968</v>
      </c>
      <c r="I790" s="43">
        <f>ROUND(E790*H790,2)</f>
        <v>4840</v>
      </c>
      <c r="J790" s="42">
        <v>0</v>
      </c>
      <c r="K790" s="43">
        <f>ROUND(E790*J790,2)</f>
        <v>0</v>
      </c>
      <c r="L790" s="43">
        <v>21</v>
      </c>
      <c r="M790" s="43">
        <f>G790*(1+L790/100)</f>
        <v>0</v>
      </c>
      <c r="N790" s="43">
        <v>1.55E-2</v>
      </c>
      <c r="O790" s="43">
        <f>ROUND(E790*N790,2)</f>
        <v>0.08</v>
      </c>
      <c r="P790" s="43">
        <v>0</v>
      </c>
      <c r="Q790" s="43">
        <f>ROUND(E790*P790,2)</f>
        <v>0</v>
      </c>
      <c r="R790" s="43" t="s">
        <v>487</v>
      </c>
      <c r="S790" s="43" t="s">
        <v>704</v>
      </c>
      <c r="T790" s="44" t="s">
        <v>705</v>
      </c>
      <c r="U790" s="27">
        <v>0</v>
      </c>
      <c r="V790" s="27">
        <f>ROUND(E790*U790,2)</f>
        <v>0</v>
      </c>
      <c r="W790" s="27"/>
      <c r="X790" s="18"/>
      <c r="Y790" s="18"/>
      <c r="Z790" s="18"/>
      <c r="AA790" s="18"/>
      <c r="AB790" s="18"/>
      <c r="AC790" s="18"/>
      <c r="AD790" s="18"/>
      <c r="AE790" s="18"/>
      <c r="AF790" s="18"/>
      <c r="AG790" s="18" t="s">
        <v>1511</v>
      </c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</row>
    <row r="791" spans="1:60" outlineLevel="1">
      <c r="A791" s="25"/>
      <c r="B791" s="26"/>
      <c r="C791" s="62" t="s">
        <v>2470</v>
      </c>
      <c r="D791" s="60"/>
      <c r="E791" s="61">
        <v>5</v>
      </c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18"/>
      <c r="Y791" s="18"/>
      <c r="Z791" s="18"/>
      <c r="AA791" s="18"/>
      <c r="AB791" s="18"/>
      <c r="AC791" s="18"/>
      <c r="AD791" s="18"/>
      <c r="AE791" s="18"/>
      <c r="AF791" s="18"/>
      <c r="AG791" s="18" t="s">
        <v>707</v>
      </c>
      <c r="AH791" s="18">
        <v>0</v>
      </c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</row>
    <row r="792" spans="1:60">
      <c r="A792" s="32" t="s">
        <v>1299</v>
      </c>
      <c r="B792" s="33" t="s">
        <v>195</v>
      </c>
      <c r="C792" s="54" t="s">
        <v>196</v>
      </c>
      <c r="D792" s="34"/>
      <c r="E792" s="35"/>
      <c r="F792" s="36"/>
      <c r="G792" s="36">
        <f>SUMIF(AG793:AG1015,"&lt;&gt;NOR",G793:G1015)</f>
        <v>0</v>
      </c>
      <c r="H792" s="36"/>
      <c r="I792" s="36">
        <f>SUM(I793:I1015)</f>
        <v>25098.53</v>
      </c>
      <c r="J792" s="36"/>
      <c r="K792" s="36">
        <f>SUM(K793:K1015)</f>
        <v>1679046.8699999999</v>
      </c>
      <c r="L792" s="36"/>
      <c r="M792" s="36">
        <f>SUM(M793:M1015)</f>
        <v>0</v>
      </c>
      <c r="N792" s="36"/>
      <c r="O792" s="36">
        <f>SUM(O793:O1015)</f>
        <v>1.1400000000000001</v>
      </c>
      <c r="P792" s="36"/>
      <c r="Q792" s="36">
        <f>SUM(Q793:Q1015)</f>
        <v>366.88</v>
      </c>
      <c r="R792" s="36"/>
      <c r="S792" s="36"/>
      <c r="T792" s="37"/>
      <c r="U792" s="31"/>
      <c r="V792" s="31">
        <f>SUM(V793:V1015)</f>
        <v>0</v>
      </c>
      <c r="W792" s="31"/>
      <c r="AG792" t="s">
        <v>1300</v>
      </c>
    </row>
    <row r="793" spans="1:60" outlineLevel="1">
      <c r="A793" s="38">
        <v>172</v>
      </c>
      <c r="B793" s="39" t="s">
        <v>1520</v>
      </c>
      <c r="C793" s="56" t="s">
        <v>1521</v>
      </c>
      <c r="D793" s="40" t="s">
        <v>782</v>
      </c>
      <c r="E793" s="41">
        <v>2</v>
      </c>
      <c r="F793" s="42"/>
      <c r="G793" s="43">
        <f>ROUND(E793*F793,2)</f>
        <v>0</v>
      </c>
      <c r="H793" s="42">
        <v>0</v>
      </c>
      <c r="I793" s="43">
        <f>ROUND(E793*H793,2)</f>
        <v>0</v>
      </c>
      <c r="J793" s="42">
        <v>168</v>
      </c>
      <c r="K793" s="43">
        <f>ROUND(E793*J793,2)</f>
        <v>336</v>
      </c>
      <c r="L793" s="43">
        <v>21</v>
      </c>
      <c r="M793" s="43">
        <f>G793*(1+L793/100)</f>
        <v>0</v>
      </c>
      <c r="N793" s="43">
        <v>0</v>
      </c>
      <c r="O793" s="43">
        <f>ROUND(E793*N793,2)</f>
        <v>0</v>
      </c>
      <c r="P793" s="43">
        <v>2.9610000000000001E-2</v>
      </c>
      <c r="Q793" s="43">
        <f>ROUND(E793*P793,2)</f>
        <v>0.06</v>
      </c>
      <c r="R793" s="43"/>
      <c r="S793" s="43" t="s">
        <v>704</v>
      </c>
      <c r="T793" s="44" t="s">
        <v>705</v>
      </c>
      <c r="U793" s="27">
        <v>0</v>
      </c>
      <c r="V793" s="27">
        <f>ROUND(E793*U793,2)</f>
        <v>0</v>
      </c>
      <c r="W793" s="27"/>
      <c r="X793" s="18"/>
      <c r="Y793" s="18"/>
      <c r="Z793" s="18"/>
      <c r="AA793" s="18"/>
      <c r="AB793" s="18"/>
      <c r="AC793" s="18"/>
      <c r="AD793" s="18"/>
      <c r="AE793" s="18"/>
      <c r="AF793" s="18"/>
      <c r="AG793" s="18" t="s">
        <v>2274</v>
      </c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</row>
    <row r="794" spans="1:60" outlineLevel="1">
      <c r="A794" s="25"/>
      <c r="B794" s="26"/>
      <c r="C794" s="62" t="s">
        <v>1522</v>
      </c>
      <c r="D794" s="60"/>
      <c r="E794" s="61">
        <v>2</v>
      </c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18"/>
      <c r="Y794" s="18"/>
      <c r="Z794" s="18"/>
      <c r="AA794" s="18"/>
      <c r="AB794" s="18"/>
      <c r="AC794" s="18"/>
      <c r="AD794" s="18"/>
      <c r="AE794" s="18"/>
      <c r="AF794" s="18"/>
      <c r="AG794" s="18" t="s">
        <v>707</v>
      </c>
      <c r="AH794" s="18">
        <v>0</v>
      </c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</row>
    <row r="795" spans="1:60" outlineLevel="1">
      <c r="A795" s="38">
        <v>173</v>
      </c>
      <c r="B795" s="39" t="s">
        <v>1523</v>
      </c>
      <c r="C795" s="56" t="s">
        <v>1524</v>
      </c>
      <c r="D795" s="40" t="s">
        <v>782</v>
      </c>
      <c r="E795" s="41">
        <v>8</v>
      </c>
      <c r="F795" s="42"/>
      <c r="G795" s="43">
        <f>ROUND(E795*F795,2)</f>
        <v>0</v>
      </c>
      <c r="H795" s="42">
        <v>0</v>
      </c>
      <c r="I795" s="43">
        <f>ROUND(E795*H795,2)</f>
        <v>0</v>
      </c>
      <c r="J795" s="42">
        <v>193.5</v>
      </c>
      <c r="K795" s="43">
        <f>ROUND(E795*J795,2)</f>
        <v>1548</v>
      </c>
      <c r="L795" s="43">
        <v>21</v>
      </c>
      <c r="M795" s="43">
        <f>G795*(1+L795/100)</f>
        <v>0</v>
      </c>
      <c r="N795" s="43">
        <v>0</v>
      </c>
      <c r="O795" s="43">
        <f>ROUND(E795*N795,2)</f>
        <v>0</v>
      </c>
      <c r="P795" s="43">
        <v>1.933E-2</v>
      </c>
      <c r="Q795" s="43">
        <f>ROUND(E795*P795,2)</f>
        <v>0.15</v>
      </c>
      <c r="R795" s="43"/>
      <c r="S795" s="43" t="s">
        <v>1304</v>
      </c>
      <c r="T795" s="44" t="s">
        <v>1305</v>
      </c>
      <c r="U795" s="27">
        <v>0</v>
      </c>
      <c r="V795" s="27">
        <f>ROUND(E795*U795,2)</f>
        <v>0</v>
      </c>
      <c r="W795" s="27"/>
      <c r="X795" s="18"/>
      <c r="Y795" s="18"/>
      <c r="Z795" s="18"/>
      <c r="AA795" s="18"/>
      <c r="AB795" s="18"/>
      <c r="AC795" s="18"/>
      <c r="AD795" s="18"/>
      <c r="AE795" s="18"/>
      <c r="AF795" s="18"/>
      <c r="AG795" s="18" t="s">
        <v>2274</v>
      </c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</row>
    <row r="796" spans="1:60" outlineLevel="1">
      <c r="A796" s="25"/>
      <c r="B796" s="26"/>
      <c r="C796" s="62" t="s">
        <v>1525</v>
      </c>
      <c r="D796" s="60"/>
      <c r="E796" s="61">
        <v>1</v>
      </c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18"/>
      <c r="Y796" s="18"/>
      <c r="Z796" s="18"/>
      <c r="AA796" s="18"/>
      <c r="AB796" s="18"/>
      <c r="AC796" s="18"/>
      <c r="AD796" s="18"/>
      <c r="AE796" s="18"/>
      <c r="AF796" s="18"/>
      <c r="AG796" s="18" t="s">
        <v>707</v>
      </c>
      <c r="AH796" s="18">
        <v>0</v>
      </c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</row>
    <row r="797" spans="1:60" outlineLevel="1">
      <c r="A797" s="25"/>
      <c r="B797" s="26"/>
      <c r="C797" s="62" t="s">
        <v>1526</v>
      </c>
      <c r="D797" s="60"/>
      <c r="E797" s="61">
        <v>7</v>
      </c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18"/>
      <c r="Y797" s="18"/>
      <c r="Z797" s="18"/>
      <c r="AA797" s="18"/>
      <c r="AB797" s="18"/>
      <c r="AC797" s="18"/>
      <c r="AD797" s="18"/>
      <c r="AE797" s="18"/>
      <c r="AF797" s="18"/>
      <c r="AG797" s="18" t="s">
        <v>707</v>
      </c>
      <c r="AH797" s="18">
        <v>0</v>
      </c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</row>
    <row r="798" spans="1:60" outlineLevel="1">
      <c r="A798" s="38">
        <v>174</v>
      </c>
      <c r="B798" s="39" t="s">
        <v>1527</v>
      </c>
      <c r="C798" s="56" t="s">
        <v>1528</v>
      </c>
      <c r="D798" s="40" t="s">
        <v>782</v>
      </c>
      <c r="E798" s="41">
        <v>8</v>
      </c>
      <c r="F798" s="42"/>
      <c r="G798" s="43">
        <f>ROUND(E798*F798,2)</f>
        <v>0</v>
      </c>
      <c r="H798" s="42">
        <v>0</v>
      </c>
      <c r="I798" s="43">
        <f>ROUND(E798*H798,2)</f>
        <v>0</v>
      </c>
      <c r="J798" s="42">
        <v>125</v>
      </c>
      <c r="K798" s="43">
        <f>ROUND(E798*J798,2)</f>
        <v>1000</v>
      </c>
      <c r="L798" s="43">
        <v>21</v>
      </c>
      <c r="M798" s="43">
        <f>G798*(1+L798/100)</f>
        <v>0</v>
      </c>
      <c r="N798" s="43">
        <v>0</v>
      </c>
      <c r="O798" s="43">
        <f>ROUND(E798*N798,2)</f>
        <v>0</v>
      </c>
      <c r="P798" s="43">
        <v>1.9460000000000002E-2</v>
      </c>
      <c r="Q798" s="43">
        <f>ROUND(E798*P798,2)</f>
        <v>0.16</v>
      </c>
      <c r="R798" s="43"/>
      <c r="S798" s="43" t="s">
        <v>1304</v>
      </c>
      <c r="T798" s="44" t="s">
        <v>1305</v>
      </c>
      <c r="U798" s="27">
        <v>0</v>
      </c>
      <c r="V798" s="27">
        <f>ROUND(E798*U798,2)</f>
        <v>0</v>
      </c>
      <c r="W798" s="27"/>
      <c r="X798" s="18"/>
      <c r="Y798" s="18"/>
      <c r="Z798" s="18"/>
      <c r="AA798" s="18"/>
      <c r="AB798" s="18"/>
      <c r="AC798" s="18"/>
      <c r="AD798" s="18"/>
      <c r="AE798" s="18"/>
      <c r="AF798" s="18"/>
      <c r="AG798" s="18" t="s">
        <v>2274</v>
      </c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</row>
    <row r="799" spans="1:60" outlineLevel="1">
      <c r="A799" s="25"/>
      <c r="B799" s="26"/>
      <c r="C799" s="62" t="s">
        <v>1525</v>
      </c>
      <c r="D799" s="60"/>
      <c r="E799" s="61">
        <v>1</v>
      </c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18"/>
      <c r="Y799" s="18"/>
      <c r="Z799" s="18"/>
      <c r="AA799" s="18"/>
      <c r="AB799" s="18"/>
      <c r="AC799" s="18"/>
      <c r="AD799" s="18"/>
      <c r="AE799" s="18"/>
      <c r="AF799" s="18"/>
      <c r="AG799" s="18" t="s">
        <v>707</v>
      </c>
      <c r="AH799" s="18">
        <v>0</v>
      </c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</row>
    <row r="800" spans="1:60" outlineLevel="1">
      <c r="A800" s="25"/>
      <c r="B800" s="26"/>
      <c r="C800" s="62" t="s">
        <v>1526</v>
      </c>
      <c r="D800" s="60"/>
      <c r="E800" s="61">
        <v>7</v>
      </c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18"/>
      <c r="Y800" s="18"/>
      <c r="Z800" s="18"/>
      <c r="AA800" s="18"/>
      <c r="AB800" s="18"/>
      <c r="AC800" s="18"/>
      <c r="AD800" s="18"/>
      <c r="AE800" s="18"/>
      <c r="AF800" s="18"/>
      <c r="AG800" s="18" t="s">
        <v>707</v>
      </c>
      <c r="AH800" s="18">
        <v>0</v>
      </c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</row>
    <row r="801" spans="1:60" outlineLevel="1">
      <c r="A801" s="38">
        <v>175</v>
      </c>
      <c r="B801" s="39" t="s">
        <v>1529</v>
      </c>
      <c r="C801" s="56" t="s">
        <v>1530</v>
      </c>
      <c r="D801" s="40" t="s">
        <v>782</v>
      </c>
      <c r="E801" s="41">
        <v>1</v>
      </c>
      <c r="F801" s="42"/>
      <c r="G801" s="43">
        <f>ROUND(E801*F801,2)</f>
        <v>0</v>
      </c>
      <c r="H801" s="42">
        <v>0</v>
      </c>
      <c r="I801" s="43">
        <f>ROUND(E801*H801,2)</f>
        <v>0</v>
      </c>
      <c r="J801" s="42">
        <v>149</v>
      </c>
      <c r="K801" s="43">
        <f>ROUND(E801*J801,2)</f>
        <v>149</v>
      </c>
      <c r="L801" s="43">
        <v>21</v>
      </c>
      <c r="M801" s="43">
        <f>G801*(1+L801/100)</f>
        <v>0</v>
      </c>
      <c r="N801" s="43">
        <v>0</v>
      </c>
      <c r="O801" s="43">
        <f>ROUND(E801*N801,2)</f>
        <v>0</v>
      </c>
      <c r="P801" s="43">
        <v>9.5100000000000004E-2</v>
      </c>
      <c r="Q801" s="43">
        <f>ROUND(E801*P801,2)</f>
        <v>0.1</v>
      </c>
      <c r="R801" s="43"/>
      <c r="S801" s="43" t="s">
        <v>1304</v>
      </c>
      <c r="T801" s="44" t="s">
        <v>1305</v>
      </c>
      <c r="U801" s="27">
        <v>0</v>
      </c>
      <c r="V801" s="27">
        <f>ROUND(E801*U801,2)</f>
        <v>0</v>
      </c>
      <c r="W801" s="27"/>
      <c r="X801" s="18"/>
      <c r="Y801" s="18"/>
      <c r="Z801" s="18"/>
      <c r="AA801" s="18"/>
      <c r="AB801" s="18"/>
      <c r="AC801" s="18"/>
      <c r="AD801" s="18"/>
      <c r="AE801" s="18"/>
      <c r="AF801" s="18"/>
      <c r="AG801" s="18" t="s">
        <v>2274</v>
      </c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</row>
    <row r="802" spans="1:60" outlineLevel="1">
      <c r="A802" s="25"/>
      <c r="B802" s="26"/>
      <c r="C802" s="62" t="s">
        <v>1525</v>
      </c>
      <c r="D802" s="60"/>
      <c r="E802" s="61">
        <v>1</v>
      </c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18"/>
      <c r="Y802" s="18"/>
      <c r="Z802" s="18"/>
      <c r="AA802" s="18"/>
      <c r="AB802" s="18"/>
      <c r="AC802" s="18"/>
      <c r="AD802" s="18"/>
      <c r="AE802" s="18"/>
      <c r="AF802" s="18"/>
      <c r="AG802" s="18" t="s">
        <v>707</v>
      </c>
      <c r="AH802" s="18">
        <v>0</v>
      </c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</row>
    <row r="803" spans="1:60" outlineLevel="1">
      <c r="A803" s="38">
        <v>176</v>
      </c>
      <c r="B803" s="39" t="s">
        <v>1531</v>
      </c>
      <c r="C803" s="56" t="s">
        <v>1532</v>
      </c>
      <c r="D803" s="40" t="s">
        <v>782</v>
      </c>
      <c r="E803" s="41">
        <v>10</v>
      </c>
      <c r="F803" s="42"/>
      <c r="G803" s="43">
        <f>ROUND(E803*F803,2)</f>
        <v>0</v>
      </c>
      <c r="H803" s="42">
        <v>0</v>
      </c>
      <c r="I803" s="43">
        <f>ROUND(E803*H803,2)</f>
        <v>0</v>
      </c>
      <c r="J803" s="42">
        <v>71.099999999999994</v>
      </c>
      <c r="K803" s="43">
        <f>ROUND(E803*J803,2)</f>
        <v>711</v>
      </c>
      <c r="L803" s="43">
        <v>21</v>
      </c>
      <c r="M803" s="43">
        <f>G803*(1+L803/100)</f>
        <v>0</v>
      </c>
      <c r="N803" s="43">
        <v>0</v>
      </c>
      <c r="O803" s="43">
        <f>ROUND(E803*N803,2)</f>
        <v>0</v>
      </c>
      <c r="P803" s="43">
        <v>1.56E-3</v>
      </c>
      <c r="Q803" s="43">
        <f>ROUND(E803*P803,2)</f>
        <v>0.02</v>
      </c>
      <c r="R803" s="43"/>
      <c r="S803" s="43" t="s">
        <v>1304</v>
      </c>
      <c r="T803" s="44" t="s">
        <v>1305</v>
      </c>
      <c r="U803" s="27">
        <v>0</v>
      </c>
      <c r="V803" s="27">
        <f>ROUND(E803*U803,2)</f>
        <v>0</v>
      </c>
      <c r="W803" s="27"/>
      <c r="X803" s="18"/>
      <c r="Y803" s="18"/>
      <c r="Z803" s="18"/>
      <c r="AA803" s="18"/>
      <c r="AB803" s="18"/>
      <c r="AC803" s="18"/>
      <c r="AD803" s="18"/>
      <c r="AE803" s="18"/>
      <c r="AF803" s="18"/>
      <c r="AG803" s="18" t="s">
        <v>2274</v>
      </c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</row>
    <row r="804" spans="1:60" outlineLevel="1">
      <c r="A804" s="25"/>
      <c r="B804" s="26"/>
      <c r="C804" s="62" t="s">
        <v>1533</v>
      </c>
      <c r="D804" s="60"/>
      <c r="E804" s="61">
        <v>2</v>
      </c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18"/>
      <c r="Y804" s="18"/>
      <c r="Z804" s="18"/>
      <c r="AA804" s="18"/>
      <c r="AB804" s="18"/>
      <c r="AC804" s="18"/>
      <c r="AD804" s="18"/>
      <c r="AE804" s="18"/>
      <c r="AF804" s="18"/>
      <c r="AG804" s="18" t="s">
        <v>707</v>
      </c>
      <c r="AH804" s="18">
        <v>0</v>
      </c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</row>
    <row r="805" spans="1:60" outlineLevel="1">
      <c r="A805" s="25"/>
      <c r="B805" s="26"/>
      <c r="C805" s="62" t="s">
        <v>1534</v>
      </c>
      <c r="D805" s="60"/>
      <c r="E805" s="61">
        <v>8</v>
      </c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18"/>
      <c r="Y805" s="18"/>
      <c r="Z805" s="18"/>
      <c r="AA805" s="18"/>
      <c r="AB805" s="18"/>
      <c r="AC805" s="18"/>
      <c r="AD805" s="18"/>
      <c r="AE805" s="18"/>
      <c r="AF805" s="18"/>
      <c r="AG805" s="18" t="s">
        <v>707</v>
      </c>
      <c r="AH805" s="18">
        <v>0</v>
      </c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</row>
    <row r="806" spans="1:60" outlineLevel="1">
      <c r="A806" s="38">
        <v>177</v>
      </c>
      <c r="B806" s="39" t="s">
        <v>1535</v>
      </c>
      <c r="C806" s="56" t="s">
        <v>1536</v>
      </c>
      <c r="D806" s="40" t="s">
        <v>782</v>
      </c>
      <c r="E806" s="41">
        <v>9</v>
      </c>
      <c r="F806" s="42"/>
      <c r="G806" s="43">
        <f>ROUND(E806*F806,2)</f>
        <v>0</v>
      </c>
      <c r="H806" s="42">
        <v>0</v>
      </c>
      <c r="I806" s="43">
        <f>ROUND(E806*H806,2)</f>
        <v>0</v>
      </c>
      <c r="J806" s="42">
        <v>15.9</v>
      </c>
      <c r="K806" s="43">
        <f>ROUND(E806*J806,2)</f>
        <v>143.1</v>
      </c>
      <c r="L806" s="43">
        <v>21</v>
      </c>
      <c r="M806" s="43">
        <f>G806*(1+L806/100)</f>
        <v>0</v>
      </c>
      <c r="N806" s="43">
        <v>0</v>
      </c>
      <c r="O806" s="43">
        <f>ROUND(E806*N806,2)</f>
        <v>0</v>
      </c>
      <c r="P806" s="43">
        <v>1.2199999999999999E-3</v>
      </c>
      <c r="Q806" s="43">
        <f>ROUND(E806*P806,2)</f>
        <v>0.01</v>
      </c>
      <c r="R806" s="43"/>
      <c r="S806" s="43" t="s">
        <v>704</v>
      </c>
      <c r="T806" s="44" t="s">
        <v>705</v>
      </c>
      <c r="U806" s="27">
        <v>0</v>
      </c>
      <c r="V806" s="27">
        <f>ROUND(E806*U806,2)</f>
        <v>0</v>
      </c>
      <c r="W806" s="27"/>
      <c r="X806" s="18"/>
      <c r="Y806" s="18"/>
      <c r="Z806" s="18"/>
      <c r="AA806" s="18"/>
      <c r="AB806" s="18"/>
      <c r="AC806" s="18"/>
      <c r="AD806" s="18"/>
      <c r="AE806" s="18"/>
      <c r="AF806" s="18"/>
      <c r="AG806" s="18" t="s">
        <v>2274</v>
      </c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</row>
    <row r="807" spans="1:60" outlineLevel="1">
      <c r="A807" s="25"/>
      <c r="B807" s="26"/>
      <c r="C807" s="62" t="s">
        <v>1533</v>
      </c>
      <c r="D807" s="60"/>
      <c r="E807" s="61">
        <v>2</v>
      </c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18"/>
      <c r="Y807" s="18"/>
      <c r="Z807" s="18"/>
      <c r="AA807" s="18"/>
      <c r="AB807" s="18"/>
      <c r="AC807" s="18"/>
      <c r="AD807" s="18"/>
      <c r="AE807" s="18"/>
      <c r="AF807" s="18"/>
      <c r="AG807" s="18" t="s">
        <v>707</v>
      </c>
      <c r="AH807" s="18">
        <v>0</v>
      </c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</row>
    <row r="808" spans="1:60" outlineLevel="1">
      <c r="A808" s="25"/>
      <c r="B808" s="26"/>
      <c r="C808" s="62" t="s">
        <v>1526</v>
      </c>
      <c r="D808" s="60"/>
      <c r="E808" s="61">
        <v>7</v>
      </c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18"/>
      <c r="Y808" s="18"/>
      <c r="Z808" s="18"/>
      <c r="AA808" s="18"/>
      <c r="AB808" s="18"/>
      <c r="AC808" s="18"/>
      <c r="AD808" s="18"/>
      <c r="AE808" s="18"/>
      <c r="AF808" s="18"/>
      <c r="AG808" s="18" t="s">
        <v>707</v>
      </c>
      <c r="AH808" s="18">
        <v>0</v>
      </c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</row>
    <row r="809" spans="1:60" outlineLevel="1">
      <c r="A809" s="38">
        <v>178</v>
      </c>
      <c r="B809" s="39" t="s">
        <v>1537</v>
      </c>
      <c r="C809" s="56" t="s">
        <v>1538</v>
      </c>
      <c r="D809" s="40" t="s">
        <v>703</v>
      </c>
      <c r="E809" s="41">
        <v>3.8</v>
      </c>
      <c r="F809" s="42"/>
      <c r="G809" s="43">
        <f>ROUND(E809*F809,2)</f>
        <v>0</v>
      </c>
      <c r="H809" s="42">
        <v>0</v>
      </c>
      <c r="I809" s="43">
        <f>ROUND(E809*H809,2)</f>
        <v>0</v>
      </c>
      <c r="J809" s="42">
        <v>2865</v>
      </c>
      <c r="K809" s="43">
        <f>ROUND(E809*J809,2)</f>
        <v>10887</v>
      </c>
      <c r="L809" s="43">
        <v>21</v>
      </c>
      <c r="M809" s="43">
        <f>G809*(1+L809/100)</f>
        <v>0</v>
      </c>
      <c r="N809" s="43">
        <v>0</v>
      </c>
      <c r="O809" s="43">
        <f>ROUND(E809*N809,2)</f>
        <v>0</v>
      </c>
      <c r="P809" s="43">
        <v>2</v>
      </c>
      <c r="Q809" s="43">
        <f>ROUND(E809*P809,2)</f>
        <v>7.6</v>
      </c>
      <c r="R809" s="43"/>
      <c r="S809" s="43" t="s">
        <v>704</v>
      </c>
      <c r="T809" s="44" t="s">
        <v>705</v>
      </c>
      <c r="U809" s="27">
        <v>0</v>
      </c>
      <c r="V809" s="27">
        <f>ROUND(E809*U809,2)</f>
        <v>0</v>
      </c>
      <c r="W809" s="27"/>
      <c r="X809" s="18"/>
      <c r="Y809" s="18"/>
      <c r="Z809" s="18"/>
      <c r="AA809" s="18"/>
      <c r="AB809" s="18"/>
      <c r="AC809" s="18"/>
      <c r="AD809" s="18"/>
      <c r="AE809" s="18"/>
      <c r="AF809" s="18"/>
      <c r="AG809" s="18" t="s">
        <v>1306</v>
      </c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</row>
    <row r="810" spans="1:60" outlineLevel="1">
      <c r="A810" s="25"/>
      <c r="B810" s="26"/>
      <c r="C810" s="62" t="s">
        <v>1539</v>
      </c>
      <c r="D810" s="60"/>
      <c r="E810" s="61">
        <v>3.8</v>
      </c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18"/>
      <c r="Y810" s="18"/>
      <c r="Z810" s="18"/>
      <c r="AA810" s="18"/>
      <c r="AB810" s="18"/>
      <c r="AC810" s="18"/>
      <c r="AD810" s="18"/>
      <c r="AE810" s="18"/>
      <c r="AF810" s="18"/>
      <c r="AG810" s="18" t="s">
        <v>707</v>
      </c>
      <c r="AH810" s="18">
        <v>0</v>
      </c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</row>
    <row r="811" spans="1:60" outlineLevel="1">
      <c r="A811" s="38">
        <v>179</v>
      </c>
      <c r="B811" s="39" t="s">
        <v>1540</v>
      </c>
      <c r="C811" s="56" t="s">
        <v>1541</v>
      </c>
      <c r="D811" s="40" t="s">
        <v>730</v>
      </c>
      <c r="E811" s="41">
        <v>10.725</v>
      </c>
      <c r="F811" s="42"/>
      <c r="G811" s="43">
        <f>ROUND(E811*F811,2)</f>
        <v>0</v>
      </c>
      <c r="H811" s="42">
        <v>15.84</v>
      </c>
      <c r="I811" s="43">
        <f>ROUND(E811*H811,2)</f>
        <v>169.88</v>
      </c>
      <c r="J811" s="42">
        <v>93.16</v>
      </c>
      <c r="K811" s="43">
        <f>ROUND(E811*J811,2)</f>
        <v>999.14</v>
      </c>
      <c r="L811" s="43">
        <v>21</v>
      </c>
      <c r="M811" s="43">
        <f>G811*(1+L811/100)</f>
        <v>0</v>
      </c>
      <c r="N811" s="43">
        <v>6.7000000000000002E-4</v>
      </c>
      <c r="O811" s="43">
        <f>ROUND(E811*N811,2)</f>
        <v>0.01</v>
      </c>
      <c r="P811" s="43">
        <v>0.216</v>
      </c>
      <c r="Q811" s="43">
        <f>ROUND(E811*P811,2)</f>
        <v>2.3199999999999998</v>
      </c>
      <c r="R811" s="43"/>
      <c r="S811" s="43" t="s">
        <v>704</v>
      </c>
      <c r="T811" s="44" t="s">
        <v>705</v>
      </c>
      <c r="U811" s="27">
        <v>0</v>
      </c>
      <c r="V811" s="27">
        <f>ROUND(E811*U811,2)</f>
        <v>0</v>
      </c>
      <c r="W811" s="27"/>
      <c r="X811" s="18"/>
      <c r="Y811" s="18"/>
      <c r="Z811" s="18"/>
      <c r="AA811" s="18"/>
      <c r="AB811" s="18"/>
      <c r="AC811" s="18"/>
      <c r="AD811" s="18"/>
      <c r="AE811" s="18"/>
      <c r="AF811" s="18"/>
      <c r="AG811" s="18" t="s">
        <v>1306</v>
      </c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</row>
    <row r="812" spans="1:60" outlineLevel="1">
      <c r="A812" s="25"/>
      <c r="B812" s="26"/>
      <c r="C812" s="62" t="s">
        <v>1542</v>
      </c>
      <c r="D812" s="60"/>
      <c r="E812" s="61">
        <v>10.72</v>
      </c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18"/>
      <c r="Y812" s="18"/>
      <c r="Z812" s="18"/>
      <c r="AA812" s="18"/>
      <c r="AB812" s="18"/>
      <c r="AC812" s="18"/>
      <c r="AD812" s="18"/>
      <c r="AE812" s="18"/>
      <c r="AF812" s="18"/>
      <c r="AG812" s="18" t="s">
        <v>707</v>
      </c>
      <c r="AH812" s="18">
        <v>0</v>
      </c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</row>
    <row r="813" spans="1:60" outlineLevel="1">
      <c r="A813" s="38">
        <v>180</v>
      </c>
      <c r="B813" s="39" t="s">
        <v>1543</v>
      </c>
      <c r="C813" s="56" t="s">
        <v>1544</v>
      </c>
      <c r="D813" s="40" t="s">
        <v>730</v>
      </c>
      <c r="E813" s="41">
        <v>89.626800000000003</v>
      </c>
      <c r="F813" s="42"/>
      <c r="G813" s="43">
        <f>ROUND(E813*F813,2)</f>
        <v>0</v>
      </c>
      <c r="H813" s="42">
        <v>15.84</v>
      </c>
      <c r="I813" s="43">
        <f>ROUND(E813*H813,2)</f>
        <v>1419.69</v>
      </c>
      <c r="J813" s="42">
        <v>125.16</v>
      </c>
      <c r="K813" s="43">
        <f>ROUND(E813*J813,2)</f>
        <v>11217.69</v>
      </c>
      <c r="L813" s="43">
        <v>21</v>
      </c>
      <c r="M813" s="43">
        <f>G813*(1+L813/100)</f>
        <v>0</v>
      </c>
      <c r="N813" s="43">
        <v>6.7000000000000002E-4</v>
      </c>
      <c r="O813" s="43">
        <f>ROUND(E813*N813,2)</f>
        <v>0.06</v>
      </c>
      <c r="P813" s="43">
        <v>0.36</v>
      </c>
      <c r="Q813" s="43">
        <f>ROUND(E813*P813,2)</f>
        <v>32.270000000000003</v>
      </c>
      <c r="R813" s="43"/>
      <c r="S813" s="43" t="s">
        <v>704</v>
      </c>
      <c r="T813" s="44" t="s">
        <v>705</v>
      </c>
      <c r="U813" s="27">
        <v>0</v>
      </c>
      <c r="V813" s="27">
        <f>ROUND(E813*U813,2)</f>
        <v>0</v>
      </c>
      <c r="W813" s="27"/>
      <c r="X813" s="18"/>
      <c r="Y813" s="18"/>
      <c r="Z813" s="18"/>
      <c r="AA813" s="18"/>
      <c r="AB813" s="18"/>
      <c r="AC813" s="18"/>
      <c r="AD813" s="18"/>
      <c r="AE813" s="18"/>
      <c r="AF813" s="18"/>
      <c r="AG813" s="18" t="s">
        <v>1306</v>
      </c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</row>
    <row r="814" spans="1:60" outlineLevel="1">
      <c r="A814" s="25"/>
      <c r="B814" s="26"/>
      <c r="C814" s="62" t="s">
        <v>1545</v>
      </c>
      <c r="D814" s="60"/>
      <c r="E814" s="61">
        <v>16.55</v>
      </c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18"/>
      <c r="Y814" s="18"/>
      <c r="Z814" s="18"/>
      <c r="AA814" s="18"/>
      <c r="AB814" s="18"/>
      <c r="AC814" s="18"/>
      <c r="AD814" s="18"/>
      <c r="AE814" s="18"/>
      <c r="AF814" s="18"/>
      <c r="AG814" s="18" t="s">
        <v>707</v>
      </c>
      <c r="AH814" s="18">
        <v>0</v>
      </c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</row>
    <row r="815" spans="1:60" ht="22.5" outlineLevel="1">
      <c r="A815" s="25"/>
      <c r="B815" s="26"/>
      <c r="C815" s="62" t="s">
        <v>1546</v>
      </c>
      <c r="D815" s="60"/>
      <c r="E815" s="61">
        <v>50.32</v>
      </c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18"/>
      <c r="Y815" s="18"/>
      <c r="Z815" s="18"/>
      <c r="AA815" s="18"/>
      <c r="AB815" s="18"/>
      <c r="AC815" s="18"/>
      <c r="AD815" s="18"/>
      <c r="AE815" s="18"/>
      <c r="AF815" s="18"/>
      <c r="AG815" s="18" t="s">
        <v>707</v>
      </c>
      <c r="AH815" s="18">
        <v>0</v>
      </c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</row>
    <row r="816" spans="1:60" outlineLevel="1">
      <c r="A816" s="25"/>
      <c r="B816" s="26"/>
      <c r="C816" s="62" t="s">
        <v>1547</v>
      </c>
      <c r="D816" s="60"/>
      <c r="E816" s="61">
        <v>22.75</v>
      </c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18"/>
      <c r="Y816" s="18"/>
      <c r="Z816" s="18"/>
      <c r="AA816" s="18"/>
      <c r="AB816" s="18"/>
      <c r="AC816" s="18"/>
      <c r="AD816" s="18"/>
      <c r="AE816" s="18"/>
      <c r="AF816" s="18"/>
      <c r="AG816" s="18" t="s">
        <v>707</v>
      </c>
      <c r="AH816" s="18">
        <v>0</v>
      </c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</row>
    <row r="817" spans="1:60" outlineLevel="1">
      <c r="A817" s="38">
        <v>181</v>
      </c>
      <c r="B817" s="39" t="s">
        <v>1548</v>
      </c>
      <c r="C817" s="56" t="s">
        <v>1549</v>
      </c>
      <c r="D817" s="40" t="s">
        <v>703</v>
      </c>
      <c r="E817" s="41">
        <v>6.3269000000000002</v>
      </c>
      <c r="F817" s="42"/>
      <c r="G817" s="43">
        <f>ROUND(E817*F817,2)</f>
        <v>0</v>
      </c>
      <c r="H817" s="42">
        <v>30.41</v>
      </c>
      <c r="I817" s="43">
        <f>ROUND(E817*H817,2)</f>
        <v>192.4</v>
      </c>
      <c r="J817" s="42">
        <v>664.59</v>
      </c>
      <c r="K817" s="43">
        <f>ROUND(E817*J817,2)</f>
        <v>4204.79</v>
      </c>
      <c r="L817" s="43">
        <v>21</v>
      </c>
      <c r="M817" s="43">
        <f>G817*(1+L817/100)</f>
        <v>0</v>
      </c>
      <c r="N817" s="43">
        <v>1.2800000000000001E-3</v>
      </c>
      <c r="O817" s="43">
        <f>ROUND(E817*N817,2)</f>
        <v>0.01</v>
      </c>
      <c r="P817" s="43">
        <v>1.8</v>
      </c>
      <c r="Q817" s="43">
        <f>ROUND(E817*P817,2)</f>
        <v>11.39</v>
      </c>
      <c r="R817" s="43"/>
      <c r="S817" s="43" t="s">
        <v>704</v>
      </c>
      <c r="T817" s="44" t="s">
        <v>705</v>
      </c>
      <c r="U817" s="27">
        <v>0</v>
      </c>
      <c r="V817" s="27">
        <f>ROUND(E817*U817,2)</f>
        <v>0</v>
      </c>
      <c r="W817" s="27"/>
      <c r="X817" s="18"/>
      <c r="Y817" s="18"/>
      <c r="Z817" s="18"/>
      <c r="AA817" s="18"/>
      <c r="AB817" s="18"/>
      <c r="AC817" s="18"/>
      <c r="AD817" s="18"/>
      <c r="AE817" s="18"/>
      <c r="AF817" s="18"/>
      <c r="AG817" s="18" t="s">
        <v>1306</v>
      </c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</row>
    <row r="818" spans="1:60" ht="22.5" outlineLevel="1">
      <c r="A818" s="25"/>
      <c r="B818" s="26"/>
      <c r="C818" s="62" t="s">
        <v>1550</v>
      </c>
      <c r="D818" s="60"/>
      <c r="E818" s="61">
        <v>3.81</v>
      </c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18"/>
      <c r="Y818" s="18"/>
      <c r="Z818" s="18"/>
      <c r="AA818" s="18"/>
      <c r="AB818" s="18"/>
      <c r="AC818" s="18"/>
      <c r="AD818" s="18"/>
      <c r="AE818" s="18"/>
      <c r="AF818" s="18"/>
      <c r="AG818" s="18" t="s">
        <v>707</v>
      </c>
      <c r="AH818" s="18">
        <v>0</v>
      </c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</row>
    <row r="819" spans="1:60" outlineLevel="1">
      <c r="A819" s="25"/>
      <c r="B819" s="26"/>
      <c r="C819" s="62" t="s">
        <v>1551</v>
      </c>
      <c r="D819" s="60"/>
      <c r="E819" s="61">
        <v>2.52</v>
      </c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18"/>
      <c r="Y819" s="18"/>
      <c r="Z819" s="18"/>
      <c r="AA819" s="18"/>
      <c r="AB819" s="18"/>
      <c r="AC819" s="18"/>
      <c r="AD819" s="18"/>
      <c r="AE819" s="18"/>
      <c r="AF819" s="18"/>
      <c r="AG819" s="18" t="s">
        <v>707</v>
      </c>
      <c r="AH819" s="18">
        <v>0</v>
      </c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</row>
    <row r="820" spans="1:60" outlineLevel="1">
      <c r="A820" s="38">
        <v>182</v>
      </c>
      <c r="B820" s="39" t="s">
        <v>1552</v>
      </c>
      <c r="C820" s="56" t="s">
        <v>1553</v>
      </c>
      <c r="D820" s="40" t="s">
        <v>730</v>
      </c>
      <c r="E820" s="41">
        <v>29.2395</v>
      </c>
      <c r="F820" s="42"/>
      <c r="G820" s="43">
        <f>ROUND(E820*F820,2)</f>
        <v>0</v>
      </c>
      <c r="H820" s="42">
        <v>7.87</v>
      </c>
      <c r="I820" s="43">
        <f>ROUND(E820*H820,2)</f>
        <v>230.11</v>
      </c>
      <c r="J820" s="42">
        <v>84.13</v>
      </c>
      <c r="K820" s="43">
        <f>ROUND(E820*J820,2)</f>
        <v>2459.92</v>
      </c>
      <c r="L820" s="43">
        <v>21</v>
      </c>
      <c r="M820" s="43">
        <f>G820*(1+L820/100)</f>
        <v>0</v>
      </c>
      <c r="N820" s="43">
        <v>3.3E-4</v>
      </c>
      <c r="O820" s="43">
        <f>ROUND(E820*N820,2)</f>
        <v>0.01</v>
      </c>
      <c r="P820" s="43">
        <v>1.223E-2</v>
      </c>
      <c r="Q820" s="43">
        <f>ROUND(E820*P820,2)</f>
        <v>0.36</v>
      </c>
      <c r="R820" s="43"/>
      <c r="S820" s="43" t="s">
        <v>704</v>
      </c>
      <c r="T820" s="44" t="s">
        <v>705</v>
      </c>
      <c r="U820" s="27">
        <v>0</v>
      </c>
      <c r="V820" s="27">
        <f>ROUND(E820*U820,2)</f>
        <v>0</v>
      </c>
      <c r="W820" s="27"/>
      <c r="X820" s="18"/>
      <c r="Y820" s="18"/>
      <c r="Z820" s="18"/>
      <c r="AA820" s="18"/>
      <c r="AB820" s="18"/>
      <c r="AC820" s="18"/>
      <c r="AD820" s="18"/>
      <c r="AE820" s="18"/>
      <c r="AF820" s="18"/>
      <c r="AG820" s="18" t="s">
        <v>1306</v>
      </c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</row>
    <row r="821" spans="1:60" ht="22.5" outlineLevel="1">
      <c r="A821" s="25"/>
      <c r="B821" s="26"/>
      <c r="C821" s="62" t="s">
        <v>1554</v>
      </c>
      <c r="D821" s="60"/>
      <c r="E821" s="61">
        <v>22.43</v>
      </c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18"/>
      <c r="Y821" s="18"/>
      <c r="Z821" s="18"/>
      <c r="AA821" s="18"/>
      <c r="AB821" s="18"/>
      <c r="AC821" s="18"/>
      <c r="AD821" s="18"/>
      <c r="AE821" s="18"/>
      <c r="AF821" s="18"/>
      <c r="AG821" s="18" t="s">
        <v>707</v>
      </c>
      <c r="AH821" s="18">
        <v>0</v>
      </c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</row>
    <row r="822" spans="1:60" outlineLevel="1">
      <c r="A822" s="25"/>
      <c r="B822" s="26"/>
      <c r="C822" s="62" t="s">
        <v>1555</v>
      </c>
      <c r="D822" s="60"/>
      <c r="E822" s="61">
        <v>6.81</v>
      </c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18"/>
      <c r="Y822" s="18"/>
      <c r="Z822" s="18"/>
      <c r="AA822" s="18"/>
      <c r="AB822" s="18"/>
      <c r="AC822" s="18"/>
      <c r="AD822" s="18"/>
      <c r="AE822" s="18"/>
      <c r="AF822" s="18"/>
      <c r="AG822" s="18" t="s">
        <v>707</v>
      </c>
      <c r="AH822" s="18">
        <v>0</v>
      </c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</row>
    <row r="823" spans="1:60" outlineLevel="1">
      <c r="A823" s="38">
        <v>183</v>
      </c>
      <c r="B823" s="39" t="s">
        <v>1556</v>
      </c>
      <c r="C823" s="56" t="s">
        <v>337</v>
      </c>
      <c r="D823" s="40" t="s">
        <v>730</v>
      </c>
      <c r="E823" s="41">
        <v>29.2395</v>
      </c>
      <c r="F823" s="42"/>
      <c r="G823" s="43">
        <f>ROUND(E823*F823,2)</f>
        <v>0</v>
      </c>
      <c r="H823" s="42">
        <v>0</v>
      </c>
      <c r="I823" s="43">
        <f>ROUND(E823*H823,2)</f>
        <v>0</v>
      </c>
      <c r="J823" s="42">
        <v>10.1</v>
      </c>
      <c r="K823" s="43">
        <f>ROUND(E823*J823,2)</f>
        <v>295.32</v>
      </c>
      <c r="L823" s="43">
        <v>21</v>
      </c>
      <c r="M823" s="43">
        <f>G823*(1+L823/100)</f>
        <v>0</v>
      </c>
      <c r="N823" s="43">
        <v>0</v>
      </c>
      <c r="O823" s="43">
        <f>ROUND(E823*N823,2)</f>
        <v>0</v>
      </c>
      <c r="P823" s="43">
        <v>3.3E-3</v>
      </c>
      <c r="Q823" s="43">
        <f>ROUND(E823*P823,2)</f>
        <v>0.1</v>
      </c>
      <c r="R823" s="43"/>
      <c r="S823" s="43" t="s">
        <v>704</v>
      </c>
      <c r="T823" s="44" t="s">
        <v>705</v>
      </c>
      <c r="U823" s="27">
        <v>0</v>
      </c>
      <c r="V823" s="27">
        <f>ROUND(E823*U823,2)</f>
        <v>0</v>
      </c>
      <c r="W823" s="27"/>
      <c r="X823" s="18"/>
      <c r="Y823" s="18"/>
      <c r="Z823" s="18"/>
      <c r="AA823" s="18"/>
      <c r="AB823" s="18"/>
      <c r="AC823" s="18"/>
      <c r="AD823" s="18"/>
      <c r="AE823" s="18"/>
      <c r="AF823" s="18"/>
      <c r="AG823" s="18" t="s">
        <v>1306</v>
      </c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</row>
    <row r="824" spans="1:60" outlineLevel="1">
      <c r="A824" s="25"/>
      <c r="B824" s="26"/>
      <c r="C824" s="62" t="s">
        <v>338</v>
      </c>
      <c r="D824" s="60"/>
      <c r="E824" s="61">
        <v>29.24</v>
      </c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18"/>
      <c r="Y824" s="18"/>
      <c r="Z824" s="18"/>
      <c r="AA824" s="18"/>
      <c r="AB824" s="18"/>
      <c r="AC824" s="18"/>
      <c r="AD824" s="18"/>
      <c r="AE824" s="18"/>
      <c r="AF824" s="18"/>
      <c r="AG824" s="18" t="s">
        <v>707</v>
      </c>
      <c r="AH824" s="18">
        <v>0</v>
      </c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</row>
    <row r="825" spans="1:60" outlineLevel="1">
      <c r="A825" s="38">
        <v>184</v>
      </c>
      <c r="B825" s="39" t="s">
        <v>339</v>
      </c>
      <c r="C825" s="56" t="s">
        <v>340</v>
      </c>
      <c r="D825" s="40" t="s">
        <v>730</v>
      </c>
      <c r="E825" s="41">
        <v>39.549999999999997</v>
      </c>
      <c r="F825" s="42"/>
      <c r="G825" s="43">
        <f>ROUND(E825*F825,2)</f>
        <v>0</v>
      </c>
      <c r="H825" s="42">
        <v>7.87</v>
      </c>
      <c r="I825" s="43">
        <f>ROUND(E825*H825,2)</f>
        <v>311.26</v>
      </c>
      <c r="J825" s="42">
        <v>108.13</v>
      </c>
      <c r="K825" s="43">
        <f>ROUND(E825*J825,2)</f>
        <v>4276.54</v>
      </c>
      <c r="L825" s="43">
        <v>21</v>
      </c>
      <c r="M825" s="43">
        <f>G825*(1+L825/100)</f>
        <v>0</v>
      </c>
      <c r="N825" s="43">
        <v>3.3E-4</v>
      </c>
      <c r="O825" s="43">
        <f>ROUND(E825*N825,2)</f>
        <v>0.01</v>
      </c>
      <c r="P825" s="43">
        <v>1.183E-2</v>
      </c>
      <c r="Q825" s="43">
        <f>ROUND(E825*P825,2)</f>
        <v>0.47</v>
      </c>
      <c r="R825" s="43"/>
      <c r="S825" s="43" t="s">
        <v>704</v>
      </c>
      <c r="T825" s="44" t="s">
        <v>705</v>
      </c>
      <c r="U825" s="27">
        <v>0</v>
      </c>
      <c r="V825" s="27">
        <f>ROUND(E825*U825,2)</f>
        <v>0</v>
      </c>
      <c r="W825" s="27"/>
      <c r="X825" s="18"/>
      <c r="Y825" s="18"/>
      <c r="Z825" s="18"/>
      <c r="AA825" s="18"/>
      <c r="AB825" s="18"/>
      <c r="AC825" s="18"/>
      <c r="AD825" s="18"/>
      <c r="AE825" s="18"/>
      <c r="AF825" s="18"/>
      <c r="AG825" s="18" t="s">
        <v>1306</v>
      </c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</row>
    <row r="826" spans="1:60" outlineLevel="1">
      <c r="A826" s="25"/>
      <c r="B826" s="26"/>
      <c r="C826" s="62" t="s">
        <v>341</v>
      </c>
      <c r="D826" s="60"/>
      <c r="E826" s="61">
        <v>39.549999999999997</v>
      </c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18"/>
      <c r="Y826" s="18"/>
      <c r="Z826" s="18"/>
      <c r="AA826" s="18"/>
      <c r="AB826" s="18"/>
      <c r="AC826" s="18"/>
      <c r="AD826" s="18"/>
      <c r="AE826" s="18"/>
      <c r="AF826" s="18"/>
      <c r="AG826" s="18" t="s">
        <v>707</v>
      </c>
      <c r="AH826" s="18">
        <v>0</v>
      </c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</row>
    <row r="827" spans="1:60" outlineLevel="1">
      <c r="A827" s="38">
        <v>185</v>
      </c>
      <c r="B827" s="39" t="s">
        <v>342</v>
      </c>
      <c r="C827" s="56" t="s">
        <v>343</v>
      </c>
      <c r="D827" s="40" t="s">
        <v>703</v>
      </c>
      <c r="E827" s="41">
        <v>42.396999999999998</v>
      </c>
      <c r="F827" s="42"/>
      <c r="G827" s="43">
        <f>ROUND(E827*F827,2)</f>
        <v>0</v>
      </c>
      <c r="H827" s="42">
        <v>0</v>
      </c>
      <c r="I827" s="43">
        <f>ROUND(E827*H827,2)</f>
        <v>0</v>
      </c>
      <c r="J827" s="42">
        <v>2415</v>
      </c>
      <c r="K827" s="43">
        <f>ROUND(E827*J827,2)</f>
        <v>102388.76</v>
      </c>
      <c r="L827" s="43">
        <v>21</v>
      </c>
      <c r="M827" s="43">
        <f>G827*(1+L827/100)</f>
        <v>0</v>
      </c>
      <c r="N827" s="43">
        <v>0</v>
      </c>
      <c r="O827" s="43">
        <f>ROUND(E827*N827,2)</f>
        <v>0</v>
      </c>
      <c r="P827" s="43">
        <v>2.2000000000000002</v>
      </c>
      <c r="Q827" s="43">
        <f>ROUND(E827*P827,2)</f>
        <v>93.27</v>
      </c>
      <c r="R827" s="43"/>
      <c r="S827" s="43" t="s">
        <v>704</v>
      </c>
      <c r="T827" s="44" t="s">
        <v>705</v>
      </c>
      <c r="U827" s="27">
        <v>0</v>
      </c>
      <c r="V827" s="27">
        <f>ROUND(E827*U827,2)</f>
        <v>0</v>
      </c>
      <c r="W827" s="27"/>
      <c r="X827" s="18"/>
      <c r="Y827" s="18"/>
      <c r="Z827" s="18"/>
      <c r="AA827" s="18"/>
      <c r="AB827" s="18"/>
      <c r="AC827" s="18"/>
      <c r="AD827" s="18"/>
      <c r="AE827" s="18"/>
      <c r="AF827" s="18"/>
      <c r="AG827" s="18" t="s">
        <v>1306</v>
      </c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</row>
    <row r="828" spans="1:60" ht="22.5" outlineLevel="1">
      <c r="A828" s="25"/>
      <c r="B828" s="26"/>
      <c r="C828" s="62" t="s">
        <v>344</v>
      </c>
      <c r="D828" s="60"/>
      <c r="E828" s="61">
        <v>24.18</v>
      </c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18"/>
      <c r="Y828" s="18"/>
      <c r="Z828" s="18"/>
      <c r="AA828" s="18"/>
      <c r="AB828" s="18"/>
      <c r="AC828" s="18"/>
      <c r="AD828" s="18"/>
      <c r="AE828" s="18"/>
      <c r="AF828" s="18"/>
      <c r="AG828" s="18" t="s">
        <v>707</v>
      </c>
      <c r="AH828" s="18">
        <v>0</v>
      </c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</row>
    <row r="829" spans="1:60" outlineLevel="1">
      <c r="A829" s="25"/>
      <c r="B829" s="26"/>
      <c r="C829" s="62" t="s">
        <v>345</v>
      </c>
      <c r="D829" s="60"/>
      <c r="E829" s="61">
        <v>7.27</v>
      </c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18"/>
      <c r="Y829" s="18"/>
      <c r="Z829" s="18"/>
      <c r="AA829" s="18"/>
      <c r="AB829" s="18"/>
      <c r="AC829" s="18"/>
      <c r="AD829" s="18"/>
      <c r="AE829" s="18"/>
      <c r="AF829" s="18"/>
      <c r="AG829" s="18" t="s">
        <v>707</v>
      </c>
      <c r="AH829" s="18">
        <v>0</v>
      </c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</row>
    <row r="830" spans="1:60" outlineLevel="1">
      <c r="A830" s="25"/>
      <c r="B830" s="26"/>
      <c r="C830" s="62" t="s">
        <v>346</v>
      </c>
      <c r="D830" s="60"/>
      <c r="E830" s="61">
        <v>10.95</v>
      </c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18"/>
      <c r="Y830" s="18"/>
      <c r="Z830" s="18"/>
      <c r="AA830" s="18"/>
      <c r="AB830" s="18"/>
      <c r="AC830" s="18"/>
      <c r="AD830" s="18"/>
      <c r="AE830" s="18"/>
      <c r="AF830" s="18"/>
      <c r="AG830" s="18" t="s">
        <v>707</v>
      </c>
      <c r="AH830" s="18">
        <v>0</v>
      </c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</row>
    <row r="831" spans="1:60" outlineLevel="1">
      <c r="A831" s="38">
        <v>186</v>
      </c>
      <c r="B831" s="39" t="s">
        <v>347</v>
      </c>
      <c r="C831" s="56" t="s">
        <v>348</v>
      </c>
      <c r="D831" s="40" t="s">
        <v>703</v>
      </c>
      <c r="E831" s="41">
        <v>0.27839999999999998</v>
      </c>
      <c r="F831" s="42"/>
      <c r="G831" s="43">
        <f>ROUND(E831*F831,2)</f>
        <v>0</v>
      </c>
      <c r="H831" s="42">
        <v>0</v>
      </c>
      <c r="I831" s="43">
        <f>ROUND(E831*H831,2)</f>
        <v>0</v>
      </c>
      <c r="J831" s="42">
        <v>2940</v>
      </c>
      <c r="K831" s="43">
        <f>ROUND(E831*J831,2)</f>
        <v>818.5</v>
      </c>
      <c r="L831" s="43">
        <v>21</v>
      </c>
      <c r="M831" s="43">
        <f>G831*(1+L831/100)</f>
        <v>0</v>
      </c>
      <c r="N831" s="43">
        <v>0</v>
      </c>
      <c r="O831" s="43">
        <f>ROUND(E831*N831,2)</f>
        <v>0</v>
      </c>
      <c r="P831" s="43">
        <v>2.2000000000000002</v>
      </c>
      <c r="Q831" s="43">
        <f>ROUND(E831*P831,2)</f>
        <v>0.61</v>
      </c>
      <c r="R831" s="43"/>
      <c r="S831" s="43" t="s">
        <v>704</v>
      </c>
      <c r="T831" s="44" t="s">
        <v>705</v>
      </c>
      <c r="U831" s="27">
        <v>0</v>
      </c>
      <c r="V831" s="27">
        <f>ROUND(E831*U831,2)</f>
        <v>0</v>
      </c>
      <c r="W831" s="27"/>
      <c r="X831" s="18"/>
      <c r="Y831" s="18"/>
      <c r="Z831" s="18"/>
      <c r="AA831" s="18"/>
      <c r="AB831" s="18"/>
      <c r="AC831" s="18"/>
      <c r="AD831" s="18"/>
      <c r="AE831" s="18"/>
      <c r="AF831" s="18"/>
      <c r="AG831" s="18" t="s">
        <v>1306</v>
      </c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</row>
    <row r="832" spans="1:60" outlineLevel="1">
      <c r="A832" s="25"/>
      <c r="B832" s="26"/>
      <c r="C832" s="62" t="s">
        <v>349</v>
      </c>
      <c r="D832" s="60"/>
      <c r="E832" s="61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18"/>
      <c r="Y832" s="18"/>
      <c r="Z832" s="18"/>
      <c r="AA832" s="18"/>
      <c r="AB832" s="18"/>
      <c r="AC832" s="18"/>
      <c r="AD832" s="18"/>
      <c r="AE832" s="18"/>
      <c r="AF832" s="18"/>
      <c r="AG832" s="18" t="s">
        <v>707</v>
      </c>
      <c r="AH832" s="18">
        <v>0</v>
      </c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</row>
    <row r="833" spans="1:60" outlineLevel="1">
      <c r="A833" s="25"/>
      <c r="B833" s="26"/>
      <c r="C833" s="62" t="s">
        <v>350</v>
      </c>
      <c r="D833" s="60"/>
      <c r="E833" s="61">
        <v>0.28000000000000003</v>
      </c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18"/>
      <c r="Y833" s="18"/>
      <c r="Z833" s="18"/>
      <c r="AA833" s="18"/>
      <c r="AB833" s="18"/>
      <c r="AC833" s="18"/>
      <c r="AD833" s="18"/>
      <c r="AE833" s="18"/>
      <c r="AF833" s="18"/>
      <c r="AG833" s="18" t="s">
        <v>707</v>
      </c>
      <c r="AH833" s="18">
        <v>0</v>
      </c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</row>
    <row r="834" spans="1:60" outlineLevel="1">
      <c r="A834" s="38">
        <v>187</v>
      </c>
      <c r="B834" s="39" t="s">
        <v>351</v>
      </c>
      <c r="C834" s="56" t="s">
        <v>352</v>
      </c>
      <c r="D834" s="40" t="s">
        <v>730</v>
      </c>
      <c r="E834" s="41">
        <v>556.19069999999999</v>
      </c>
      <c r="F834" s="42"/>
      <c r="G834" s="43">
        <f>ROUND(E834*F834,2)</f>
        <v>0</v>
      </c>
      <c r="H834" s="42">
        <v>0</v>
      </c>
      <c r="I834" s="43">
        <f>ROUND(E834*H834,2)</f>
        <v>0</v>
      </c>
      <c r="J834" s="42">
        <v>283.5</v>
      </c>
      <c r="K834" s="43">
        <f>ROUND(E834*J834,2)</f>
        <v>157680.06</v>
      </c>
      <c r="L834" s="43">
        <v>21</v>
      </c>
      <c r="M834" s="43">
        <f>G834*(1+L834/100)</f>
        <v>0</v>
      </c>
      <c r="N834" s="43">
        <v>0</v>
      </c>
      <c r="O834" s="43">
        <f>ROUND(E834*N834,2)</f>
        <v>0</v>
      </c>
      <c r="P834" s="43">
        <v>1.26E-2</v>
      </c>
      <c r="Q834" s="43">
        <f>ROUND(E834*P834,2)</f>
        <v>7.01</v>
      </c>
      <c r="R834" s="43"/>
      <c r="S834" s="43" t="s">
        <v>704</v>
      </c>
      <c r="T834" s="44" t="s">
        <v>705</v>
      </c>
      <c r="U834" s="27">
        <v>0</v>
      </c>
      <c r="V834" s="27">
        <f>ROUND(E834*U834,2)</f>
        <v>0</v>
      </c>
      <c r="W834" s="27"/>
      <c r="X834" s="18"/>
      <c r="Y834" s="18"/>
      <c r="Z834" s="18"/>
      <c r="AA834" s="18"/>
      <c r="AB834" s="18"/>
      <c r="AC834" s="18"/>
      <c r="AD834" s="18"/>
      <c r="AE834" s="18"/>
      <c r="AF834" s="18"/>
      <c r="AG834" s="18" t="s">
        <v>1306</v>
      </c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</row>
    <row r="835" spans="1:60" outlineLevel="1">
      <c r="A835" s="25"/>
      <c r="B835" s="26"/>
      <c r="C835" s="62" t="s">
        <v>353</v>
      </c>
      <c r="D835" s="60"/>
      <c r="E835" s="61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18"/>
      <c r="Y835" s="18"/>
      <c r="Z835" s="18"/>
      <c r="AA835" s="18"/>
      <c r="AB835" s="18"/>
      <c r="AC835" s="18"/>
      <c r="AD835" s="18"/>
      <c r="AE835" s="18"/>
      <c r="AF835" s="18"/>
      <c r="AG835" s="18" t="s">
        <v>707</v>
      </c>
      <c r="AH835" s="18">
        <v>0</v>
      </c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</row>
    <row r="836" spans="1:60" outlineLevel="1">
      <c r="A836" s="25"/>
      <c r="B836" s="26"/>
      <c r="C836" s="62" t="s">
        <v>2421</v>
      </c>
      <c r="D836" s="60"/>
      <c r="E836" s="61">
        <v>98.42</v>
      </c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18"/>
      <c r="Y836" s="18"/>
      <c r="Z836" s="18"/>
      <c r="AA836" s="18"/>
      <c r="AB836" s="18"/>
      <c r="AC836" s="18"/>
      <c r="AD836" s="18"/>
      <c r="AE836" s="18"/>
      <c r="AF836" s="18"/>
      <c r="AG836" s="18" t="s">
        <v>707</v>
      </c>
      <c r="AH836" s="18">
        <v>0</v>
      </c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</row>
    <row r="837" spans="1:60" outlineLevel="1">
      <c r="A837" s="25"/>
      <c r="B837" s="26"/>
      <c r="C837" s="62" t="s">
        <v>349</v>
      </c>
      <c r="D837" s="60"/>
      <c r="E837" s="61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18"/>
      <c r="Y837" s="18"/>
      <c r="Z837" s="18"/>
      <c r="AA837" s="18"/>
      <c r="AB837" s="18"/>
      <c r="AC837" s="18"/>
      <c r="AD837" s="18"/>
      <c r="AE837" s="18"/>
      <c r="AF837" s="18"/>
      <c r="AG837" s="18" t="s">
        <v>707</v>
      </c>
      <c r="AH837" s="18">
        <v>0</v>
      </c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</row>
    <row r="838" spans="1:60" outlineLevel="1">
      <c r="A838" s="25"/>
      <c r="B838" s="26"/>
      <c r="C838" s="62" t="s">
        <v>2430</v>
      </c>
      <c r="D838" s="60"/>
      <c r="E838" s="61">
        <v>161.09</v>
      </c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18"/>
      <c r="Y838" s="18"/>
      <c r="Z838" s="18"/>
      <c r="AA838" s="18"/>
      <c r="AB838" s="18"/>
      <c r="AC838" s="18"/>
      <c r="AD838" s="18"/>
      <c r="AE838" s="18"/>
      <c r="AF838" s="18"/>
      <c r="AG838" s="18" t="s">
        <v>707</v>
      </c>
      <c r="AH838" s="18">
        <v>0</v>
      </c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</row>
    <row r="839" spans="1:60" outlineLevel="1">
      <c r="A839" s="25"/>
      <c r="B839" s="26"/>
      <c r="C839" s="62" t="s">
        <v>2431</v>
      </c>
      <c r="D839" s="60"/>
      <c r="E839" s="61">
        <v>118.73</v>
      </c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18"/>
      <c r="Y839" s="18"/>
      <c r="Z839" s="18"/>
      <c r="AA839" s="18"/>
      <c r="AB839" s="18"/>
      <c r="AC839" s="18"/>
      <c r="AD839" s="18"/>
      <c r="AE839" s="18"/>
      <c r="AF839" s="18"/>
      <c r="AG839" s="18" t="s">
        <v>707</v>
      </c>
      <c r="AH839" s="18">
        <v>0</v>
      </c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</row>
    <row r="840" spans="1:60" outlineLevel="1">
      <c r="A840" s="25"/>
      <c r="B840" s="26"/>
      <c r="C840" s="62" t="s">
        <v>2423</v>
      </c>
      <c r="D840" s="60"/>
      <c r="E840" s="61">
        <v>69.91</v>
      </c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18"/>
      <c r="Y840" s="18"/>
      <c r="Z840" s="18"/>
      <c r="AA840" s="18"/>
      <c r="AB840" s="18"/>
      <c r="AC840" s="18"/>
      <c r="AD840" s="18"/>
      <c r="AE840" s="18"/>
      <c r="AF840" s="18"/>
      <c r="AG840" s="18" t="s">
        <v>707</v>
      </c>
      <c r="AH840" s="18">
        <v>0</v>
      </c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</row>
    <row r="841" spans="1:60" outlineLevel="1">
      <c r="A841" s="25"/>
      <c r="B841" s="26"/>
      <c r="C841" s="62" t="s">
        <v>2424</v>
      </c>
      <c r="D841" s="60"/>
      <c r="E841" s="61">
        <v>75.260000000000005</v>
      </c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18"/>
      <c r="Y841" s="18"/>
      <c r="Z841" s="18"/>
      <c r="AA841" s="18"/>
      <c r="AB841" s="18"/>
      <c r="AC841" s="18"/>
      <c r="AD841" s="18"/>
      <c r="AE841" s="18"/>
      <c r="AF841" s="18"/>
      <c r="AG841" s="18" t="s">
        <v>707</v>
      </c>
      <c r="AH841" s="18">
        <v>0</v>
      </c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</row>
    <row r="842" spans="1:60" outlineLevel="1">
      <c r="A842" s="25"/>
      <c r="B842" s="26"/>
      <c r="C842" s="62" t="s">
        <v>2425</v>
      </c>
      <c r="D842" s="60"/>
      <c r="E842" s="61">
        <v>26.19</v>
      </c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18"/>
      <c r="Y842" s="18"/>
      <c r="Z842" s="18"/>
      <c r="AA842" s="18"/>
      <c r="AB842" s="18"/>
      <c r="AC842" s="18"/>
      <c r="AD842" s="18"/>
      <c r="AE842" s="18"/>
      <c r="AF842" s="18"/>
      <c r="AG842" s="18" t="s">
        <v>707</v>
      </c>
      <c r="AH842" s="18">
        <v>0</v>
      </c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</row>
    <row r="843" spans="1:60" outlineLevel="1">
      <c r="A843" s="25"/>
      <c r="B843" s="26"/>
      <c r="C843" s="62" t="s">
        <v>2403</v>
      </c>
      <c r="D843" s="60"/>
      <c r="E843" s="61">
        <v>6.6</v>
      </c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18"/>
      <c r="Y843" s="18"/>
      <c r="Z843" s="18"/>
      <c r="AA843" s="18"/>
      <c r="AB843" s="18"/>
      <c r="AC843" s="18"/>
      <c r="AD843" s="18"/>
      <c r="AE843" s="18"/>
      <c r="AF843" s="18"/>
      <c r="AG843" s="18" t="s">
        <v>707</v>
      </c>
      <c r="AH843" s="18">
        <v>0</v>
      </c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</row>
    <row r="844" spans="1:60" outlineLevel="1">
      <c r="A844" s="38">
        <v>188</v>
      </c>
      <c r="B844" s="39" t="s">
        <v>354</v>
      </c>
      <c r="C844" s="56" t="s">
        <v>355</v>
      </c>
      <c r="D844" s="40" t="s">
        <v>730</v>
      </c>
      <c r="E844" s="41">
        <v>8494.2540000000008</v>
      </c>
      <c r="F844" s="42"/>
      <c r="G844" s="43">
        <f>ROUND(E844*F844,2)</f>
        <v>0</v>
      </c>
      <c r="H844" s="42">
        <v>0</v>
      </c>
      <c r="I844" s="43">
        <f>ROUND(E844*H844,2)</f>
        <v>0</v>
      </c>
      <c r="J844" s="42">
        <v>49</v>
      </c>
      <c r="K844" s="43">
        <f>ROUND(E844*J844,2)</f>
        <v>416218.45</v>
      </c>
      <c r="L844" s="43">
        <v>21</v>
      </c>
      <c r="M844" s="43">
        <f>G844*(1+L844/100)</f>
        <v>0</v>
      </c>
      <c r="N844" s="43">
        <v>0</v>
      </c>
      <c r="O844" s="43">
        <f>ROUND(E844*N844,2)</f>
        <v>0</v>
      </c>
      <c r="P844" s="43">
        <v>2.5200000000000001E-3</v>
      </c>
      <c r="Q844" s="43">
        <f>ROUND(E844*P844,2)</f>
        <v>21.41</v>
      </c>
      <c r="R844" s="43"/>
      <c r="S844" s="43" t="s">
        <v>704</v>
      </c>
      <c r="T844" s="44" t="s">
        <v>705</v>
      </c>
      <c r="U844" s="27">
        <v>0</v>
      </c>
      <c r="V844" s="27">
        <f>ROUND(E844*U844,2)</f>
        <v>0</v>
      </c>
      <c r="W844" s="27"/>
      <c r="X844" s="18"/>
      <c r="Y844" s="18"/>
      <c r="Z844" s="18"/>
      <c r="AA844" s="18"/>
      <c r="AB844" s="18"/>
      <c r="AC844" s="18"/>
      <c r="AD844" s="18"/>
      <c r="AE844" s="18"/>
      <c r="AF844" s="18"/>
      <c r="AG844" s="18" t="s">
        <v>1306</v>
      </c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</row>
    <row r="845" spans="1:60" outlineLevel="1">
      <c r="A845" s="25"/>
      <c r="B845" s="26"/>
      <c r="C845" s="62" t="s">
        <v>353</v>
      </c>
      <c r="D845" s="60"/>
      <c r="E845" s="61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18"/>
      <c r="Y845" s="18"/>
      <c r="Z845" s="18"/>
      <c r="AA845" s="18"/>
      <c r="AB845" s="18"/>
      <c r="AC845" s="18"/>
      <c r="AD845" s="18"/>
      <c r="AE845" s="18"/>
      <c r="AF845" s="18"/>
      <c r="AG845" s="18" t="s">
        <v>707</v>
      </c>
      <c r="AH845" s="18">
        <v>0</v>
      </c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</row>
    <row r="846" spans="1:60" outlineLevel="1">
      <c r="A846" s="25"/>
      <c r="B846" s="26"/>
      <c r="C846" s="62" t="s">
        <v>356</v>
      </c>
      <c r="D846" s="60"/>
      <c r="E846" s="61">
        <v>492.1</v>
      </c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18"/>
      <c r="Y846" s="18"/>
      <c r="Z846" s="18"/>
      <c r="AA846" s="18"/>
      <c r="AB846" s="18"/>
      <c r="AC846" s="18"/>
      <c r="AD846" s="18"/>
      <c r="AE846" s="18"/>
      <c r="AF846" s="18"/>
      <c r="AG846" s="18" t="s">
        <v>707</v>
      </c>
      <c r="AH846" s="18">
        <v>0</v>
      </c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</row>
    <row r="847" spans="1:60" outlineLevel="1">
      <c r="A847" s="25"/>
      <c r="B847" s="26"/>
      <c r="C847" s="62" t="s">
        <v>349</v>
      </c>
      <c r="D847" s="60"/>
      <c r="E847" s="61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18"/>
      <c r="Y847" s="18"/>
      <c r="Z847" s="18"/>
      <c r="AA847" s="18"/>
      <c r="AB847" s="18"/>
      <c r="AC847" s="18"/>
      <c r="AD847" s="18"/>
      <c r="AE847" s="18"/>
      <c r="AF847" s="18"/>
      <c r="AG847" s="18" t="s">
        <v>707</v>
      </c>
      <c r="AH847" s="18">
        <v>0</v>
      </c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</row>
    <row r="848" spans="1:60" outlineLevel="1">
      <c r="A848" s="25"/>
      <c r="B848" s="26"/>
      <c r="C848" s="62" t="s">
        <v>357</v>
      </c>
      <c r="D848" s="60"/>
      <c r="E848" s="61">
        <v>6995.38</v>
      </c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18"/>
      <c r="Y848" s="18"/>
      <c r="Z848" s="18"/>
      <c r="AA848" s="18"/>
      <c r="AB848" s="18"/>
      <c r="AC848" s="18"/>
      <c r="AD848" s="18"/>
      <c r="AE848" s="18"/>
      <c r="AF848" s="18"/>
      <c r="AG848" s="18" t="s">
        <v>707</v>
      </c>
      <c r="AH848" s="18">
        <v>0</v>
      </c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</row>
    <row r="849" spans="1:60" outlineLevel="1">
      <c r="A849" s="25"/>
      <c r="B849" s="26"/>
      <c r="C849" s="62" t="s">
        <v>358</v>
      </c>
      <c r="D849" s="60"/>
      <c r="E849" s="61">
        <v>856.78</v>
      </c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18"/>
      <c r="Y849" s="18"/>
      <c r="Z849" s="18"/>
      <c r="AA849" s="18"/>
      <c r="AB849" s="18"/>
      <c r="AC849" s="18"/>
      <c r="AD849" s="18"/>
      <c r="AE849" s="18"/>
      <c r="AF849" s="18"/>
      <c r="AG849" s="18" t="s">
        <v>707</v>
      </c>
      <c r="AH849" s="18">
        <v>0</v>
      </c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</row>
    <row r="850" spans="1:60" outlineLevel="1">
      <c r="A850" s="25"/>
      <c r="B850" s="26"/>
      <c r="C850" s="62" t="s">
        <v>359</v>
      </c>
      <c r="D850" s="60"/>
      <c r="E850" s="61">
        <v>150</v>
      </c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18"/>
      <c r="Y850" s="18"/>
      <c r="Z850" s="18"/>
      <c r="AA850" s="18"/>
      <c r="AB850" s="18"/>
      <c r="AC850" s="18"/>
      <c r="AD850" s="18"/>
      <c r="AE850" s="18"/>
      <c r="AF850" s="18"/>
      <c r="AG850" s="18" t="s">
        <v>707</v>
      </c>
      <c r="AH850" s="18">
        <v>0</v>
      </c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</row>
    <row r="851" spans="1:60" outlineLevel="1">
      <c r="A851" s="38">
        <v>189</v>
      </c>
      <c r="B851" s="39" t="s">
        <v>360</v>
      </c>
      <c r="C851" s="56" t="s">
        <v>361</v>
      </c>
      <c r="D851" s="40" t="s">
        <v>703</v>
      </c>
      <c r="E851" s="41">
        <v>42.396999999999998</v>
      </c>
      <c r="F851" s="42"/>
      <c r="G851" s="43">
        <f>ROUND(E851*F851,2)</f>
        <v>0</v>
      </c>
      <c r="H851" s="42">
        <v>0</v>
      </c>
      <c r="I851" s="43">
        <f>ROUND(E851*H851,2)</f>
        <v>0</v>
      </c>
      <c r="J851" s="42">
        <v>1317</v>
      </c>
      <c r="K851" s="43">
        <f>ROUND(E851*J851,2)</f>
        <v>55836.85</v>
      </c>
      <c r="L851" s="43">
        <v>21</v>
      </c>
      <c r="M851" s="43">
        <f>G851*(1+L851/100)</f>
        <v>0</v>
      </c>
      <c r="N851" s="43">
        <v>0</v>
      </c>
      <c r="O851" s="43">
        <f>ROUND(E851*N851,2)</f>
        <v>0</v>
      </c>
      <c r="P851" s="43">
        <v>0</v>
      </c>
      <c r="Q851" s="43">
        <f>ROUND(E851*P851,2)</f>
        <v>0</v>
      </c>
      <c r="R851" s="43"/>
      <c r="S851" s="43" t="s">
        <v>704</v>
      </c>
      <c r="T851" s="44" t="s">
        <v>705</v>
      </c>
      <c r="U851" s="27">
        <v>0</v>
      </c>
      <c r="V851" s="27">
        <f>ROUND(E851*U851,2)</f>
        <v>0</v>
      </c>
      <c r="W851" s="27"/>
      <c r="X851" s="18"/>
      <c r="Y851" s="18"/>
      <c r="Z851" s="18"/>
      <c r="AA851" s="18"/>
      <c r="AB851" s="18"/>
      <c r="AC851" s="18"/>
      <c r="AD851" s="18"/>
      <c r="AE851" s="18"/>
      <c r="AF851" s="18"/>
      <c r="AG851" s="18" t="s">
        <v>1306</v>
      </c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</row>
    <row r="852" spans="1:60" outlineLevel="1">
      <c r="A852" s="25"/>
      <c r="B852" s="26"/>
      <c r="C852" s="62" t="s">
        <v>362</v>
      </c>
      <c r="D852" s="60"/>
      <c r="E852" s="61">
        <v>42.4</v>
      </c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18"/>
      <c r="Y852" s="18"/>
      <c r="Z852" s="18"/>
      <c r="AA852" s="18"/>
      <c r="AB852" s="18"/>
      <c r="AC852" s="18"/>
      <c r="AD852" s="18"/>
      <c r="AE852" s="18"/>
      <c r="AF852" s="18"/>
      <c r="AG852" s="18" t="s">
        <v>707</v>
      </c>
      <c r="AH852" s="18">
        <v>0</v>
      </c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</row>
    <row r="853" spans="1:60" outlineLevel="1">
      <c r="A853" s="38">
        <v>190</v>
      </c>
      <c r="B853" s="39" t="s">
        <v>363</v>
      </c>
      <c r="C853" s="56" t="s">
        <v>364</v>
      </c>
      <c r="D853" s="40" t="s">
        <v>1659</v>
      </c>
      <c r="E853" s="41">
        <v>50.274999999999999</v>
      </c>
      <c r="F853" s="42"/>
      <c r="G853" s="43">
        <f>ROUND(E853*F853,2)</f>
        <v>0</v>
      </c>
      <c r="H853" s="42">
        <v>0</v>
      </c>
      <c r="I853" s="43">
        <f>ROUND(E853*H853,2)</f>
        <v>0</v>
      </c>
      <c r="J853" s="42">
        <v>21.4</v>
      </c>
      <c r="K853" s="43">
        <f>ROUND(E853*J853,2)</f>
        <v>1075.8900000000001</v>
      </c>
      <c r="L853" s="43">
        <v>21</v>
      </c>
      <c r="M853" s="43">
        <f>G853*(1+L853/100)</f>
        <v>0</v>
      </c>
      <c r="N853" s="43">
        <v>0</v>
      </c>
      <c r="O853" s="43">
        <f>ROUND(E853*N853,2)</f>
        <v>0</v>
      </c>
      <c r="P853" s="43">
        <v>4.0000000000000002E-4</v>
      </c>
      <c r="Q853" s="43">
        <f>ROUND(E853*P853,2)</f>
        <v>0.02</v>
      </c>
      <c r="R853" s="43"/>
      <c r="S853" s="43" t="s">
        <v>704</v>
      </c>
      <c r="T853" s="44" t="s">
        <v>705</v>
      </c>
      <c r="U853" s="27">
        <v>0</v>
      </c>
      <c r="V853" s="27">
        <f>ROUND(E853*U853,2)</f>
        <v>0</v>
      </c>
      <c r="W853" s="27"/>
      <c r="X853" s="18"/>
      <c r="Y853" s="18"/>
      <c r="Z853" s="18"/>
      <c r="AA853" s="18"/>
      <c r="AB853" s="18"/>
      <c r="AC853" s="18"/>
      <c r="AD853" s="18"/>
      <c r="AE853" s="18"/>
      <c r="AF853" s="18"/>
      <c r="AG853" s="18" t="s">
        <v>1306</v>
      </c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</row>
    <row r="854" spans="1:60" outlineLevel="1">
      <c r="A854" s="25"/>
      <c r="B854" s="26"/>
      <c r="C854" s="62" t="s">
        <v>353</v>
      </c>
      <c r="D854" s="60"/>
      <c r="E854" s="61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18"/>
      <c r="Y854" s="18"/>
      <c r="Z854" s="18"/>
      <c r="AA854" s="18"/>
      <c r="AB854" s="18"/>
      <c r="AC854" s="18"/>
      <c r="AD854" s="18"/>
      <c r="AE854" s="18"/>
      <c r="AF854" s="18"/>
      <c r="AG854" s="18" t="s">
        <v>707</v>
      </c>
      <c r="AH854" s="18">
        <v>0</v>
      </c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</row>
    <row r="855" spans="1:60" ht="22.5" outlineLevel="1">
      <c r="A855" s="25"/>
      <c r="B855" s="26"/>
      <c r="C855" s="62" t="s">
        <v>365</v>
      </c>
      <c r="D855" s="60"/>
      <c r="E855" s="61">
        <v>32.4</v>
      </c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18"/>
      <c r="Y855" s="18"/>
      <c r="Z855" s="18"/>
      <c r="AA855" s="18"/>
      <c r="AB855" s="18"/>
      <c r="AC855" s="18"/>
      <c r="AD855" s="18"/>
      <c r="AE855" s="18"/>
      <c r="AF855" s="18"/>
      <c r="AG855" s="18" t="s">
        <v>707</v>
      </c>
      <c r="AH855" s="18">
        <v>0</v>
      </c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</row>
    <row r="856" spans="1:60" outlineLevel="1">
      <c r="A856" s="25"/>
      <c r="B856" s="26"/>
      <c r="C856" s="62" t="s">
        <v>366</v>
      </c>
      <c r="D856" s="60"/>
      <c r="E856" s="61">
        <v>17.88</v>
      </c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18"/>
      <c r="Y856" s="18"/>
      <c r="Z856" s="18"/>
      <c r="AA856" s="18"/>
      <c r="AB856" s="18"/>
      <c r="AC856" s="18"/>
      <c r="AD856" s="18"/>
      <c r="AE856" s="18"/>
      <c r="AF856" s="18"/>
      <c r="AG856" s="18" t="s">
        <v>707</v>
      </c>
      <c r="AH856" s="18">
        <v>0</v>
      </c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</row>
    <row r="857" spans="1:60" outlineLevel="1">
      <c r="A857" s="38">
        <v>191</v>
      </c>
      <c r="B857" s="39" t="s">
        <v>367</v>
      </c>
      <c r="C857" s="56" t="s">
        <v>368</v>
      </c>
      <c r="D857" s="40" t="s">
        <v>730</v>
      </c>
      <c r="E857" s="41">
        <v>323.82</v>
      </c>
      <c r="F857" s="42"/>
      <c r="G857" s="43">
        <f>ROUND(E857*F857,2)</f>
        <v>0</v>
      </c>
      <c r="H857" s="42">
        <v>0</v>
      </c>
      <c r="I857" s="43">
        <f>ROUND(E857*H857,2)</f>
        <v>0</v>
      </c>
      <c r="J857" s="42">
        <v>55.4</v>
      </c>
      <c r="K857" s="43">
        <f>ROUND(E857*J857,2)</f>
        <v>17939.63</v>
      </c>
      <c r="L857" s="43">
        <v>21</v>
      </c>
      <c r="M857" s="43">
        <f>G857*(1+L857/100)</f>
        <v>0</v>
      </c>
      <c r="N857" s="43">
        <v>0</v>
      </c>
      <c r="O857" s="43">
        <f>ROUND(E857*N857,2)</f>
        <v>0</v>
      </c>
      <c r="P857" s="43">
        <v>0.02</v>
      </c>
      <c r="Q857" s="43">
        <f>ROUND(E857*P857,2)</f>
        <v>6.48</v>
      </c>
      <c r="R857" s="43"/>
      <c r="S857" s="43" t="s">
        <v>704</v>
      </c>
      <c r="T857" s="44" t="s">
        <v>705</v>
      </c>
      <c r="U857" s="27">
        <v>0</v>
      </c>
      <c r="V857" s="27">
        <f>ROUND(E857*U857,2)</f>
        <v>0</v>
      </c>
      <c r="W857" s="27"/>
      <c r="X857" s="18"/>
      <c r="Y857" s="18"/>
      <c r="Z857" s="18"/>
      <c r="AA857" s="18"/>
      <c r="AB857" s="18"/>
      <c r="AC857" s="18"/>
      <c r="AD857" s="18"/>
      <c r="AE857" s="18"/>
      <c r="AF857" s="18"/>
      <c r="AG857" s="18" t="s">
        <v>1306</v>
      </c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</row>
    <row r="858" spans="1:60" ht="22.5" outlineLevel="1">
      <c r="A858" s="25"/>
      <c r="B858" s="26"/>
      <c r="C858" s="62" t="s">
        <v>369</v>
      </c>
      <c r="D858" s="60"/>
      <c r="E858" s="61">
        <v>91.17</v>
      </c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18"/>
      <c r="Y858" s="18"/>
      <c r="Z858" s="18"/>
      <c r="AA858" s="18"/>
      <c r="AB858" s="18"/>
      <c r="AC858" s="18"/>
      <c r="AD858" s="18"/>
      <c r="AE858" s="18"/>
      <c r="AF858" s="18"/>
      <c r="AG858" s="18" t="s">
        <v>707</v>
      </c>
      <c r="AH858" s="18">
        <v>0</v>
      </c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</row>
    <row r="859" spans="1:60" ht="22.5" outlineLevel="1">
      <c r="A859" s="25"/>
      <c r="B859" s="26"/>
      <c r="C859" s="62" t="s">
        <v>370</v>
      </c>
      <c r="D859" s="60"/>
      <c r="E859" s="61">
        <v>197.2</v>
      </c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18"/>
      <c r="Y859" s="18"/>
      <c r="Z859" s="18"/>
      <c r="AA859" s="18"/>
      <c r="AB859" s="18"/>
      <c r="AC859" s="18"/>
      <c r="AD859" s="18"/>
      <c r="AE859" s="18"/>
      <c r="AF859" s="18"/>
      <c r="AG859" s="18" t="s">
        <v>707</v>
      </c>
      <c r="AH859" s="18">
        <v>0</v>
      </c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</row>
    <row r="860" spans="1:60" outlineLevel="1">
      <c r="A860" s="25"/>
      <c r="B860" s="26"/>
      <c r="C860" s="62" t="s">
        <v>371</v>
      </c>
      <c r="D860" s="60"/>
      <c r="E860" s="61">
        <v>35.450000000000003</v>
      </c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18"/>
      <c r="Y860" s="18"/>
      <c r="Z860" s="18"/>
      <c r="AA860" s="18"/>
      <c r="AB860" s="18"/>
      <c r="AC860" s="18"/>
      <c r="AD860" s="18"/>
      <c r="AE860" s="18"/>
      <c r="AF860" s="18"/>
      <c r="AG860" s="18" t="s">
        <v>707</v>
      </c>
      <c r="AH860" s="18">
        <v>0</v>
      </c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</row>
    <row r="861" spans="1:60" outlineLevel="1">
      <c r="A861" s="38">
        <v>192</v>
      </c>
      <c r="B861" s="39" t="s">
        <v>372</v>
      </c>
      <c r="C861" s="56" t="s">
        <v>373</v>
      </c>
      <c r="D861" s="40" t="s">
        <v>782</v>
      </c>
      <c r="E861" s="41">
        <v>25</v>
      </c>
      <c r="F861" s="42"/>
      <c r="G861" s="43">
        <f>ROUND(E861*F861,2)</f>
        <v>0</v>
      </c>
      <c r="H861" s="42">
        <v>61.45</v>
      </c>
      <c r="I861" s="43">
        <f>ROUND(E861*H861,2)</f>
        <v>1536.25</v>
      </c>
      <c r="J861" s="42">
        <v>535.54999999999995</v>
      </c>
      <c r="K861" s="43">
        <f>ROUND(E861*J861,2)</f>
        <v>13388.75</v>
      </c>
      <c r="L861" s="43">
        <v>21</v>
      </c>
      <c r="M861" s="43">
        <f>G861*(1+L861/100)</f>
        <v>0</v>
      </c>
      <c r="N861" s="43">
        <v>2.9E-4</v>
      </c>
      <c r="O861" s="43">
        <f>ROUND(E861*N861,2)</f>
        <v>0.01</v>
      </c>
      <c r="P861" s="43">
        <v>0.375</v>
      </c>
      <c r="Q861" s="43">
        <f>ROUND(E861*P861,2)</f>
        <v>9.3800000000000008</v>
      </c>
      <c r="R861" s="43"/>
      <c r="S861" s="43" t="s">
        <v>704</v>
      </c>
      <c r="T861" s="44" t="s">
        <v>705</v>
      </c>
      <c r="U861" s="27">
        <v>0</v>
      </c>
      <c r="V861" s="27">
        <f>ROUND(E861*U861,2)</f>
        <v>0</v>
      </c>
      <c r="W861" s="27"/>
      <c r="X861" s="18"/>
      <c r="Y861" s="18"/>
      <c r="Z861" s="18"/>
      <c r="AA861" s="18"/>
      <c r="AB861" s="18"/>
      <c r="AC861" s="18"/>
      <c r="AD861" s="18"/>
      <c r="AE861" s="18"/>
      <c r="AF861" s="18"/>
      <c r="AG861" s="18" t="s">
        <v>1306</v>
      </c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</row>
    <row r="862" spans="1:60" outlineLevel="1">
      <c r="A862" s="25"/>
      <c r="B862" s="26"/>
      <c r="C862" s="62" t="s">
        <v>374</v>
      </c>
      <c r="D862" s="60"/>
      <c r="E862" s="61">
        <v>15</v>
      </c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18"/>
      <c r="Y862" s="18"/>
      <c r="Z862" s="18"/>
      <c r="AA862" s="18"/>
      <c r="AB862" s="18"/>
      <c r="AC862" s="18"/>
      <c r="AD862" s="18"/>
      <c r="AE862" s="18"/>
      <c r="AF862" s="18"/>
      <c r="AG862" s="18" t="s">
        <v>707</v>
      </c>
      <c r="AH862" s="18">
        <v>0</v>
      </c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</row>
    <row r="863" spans="1:60" outlineLevel="1">
      <c r="A863" s="25"/>
      <c r="B863" s="26"/>
      <c r="C863" s="62" t="s">
        <v>375</v>
      </c>
      <c r="D863" s="60"/>
      <c r="E863" s="61">
        <v>10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18"/>
      <c r="Y863" s="18"/>
      <c r="Z863" s="18"/>
      <c r="AA863" s="18"/>
      <c r="AB863" s="18"/>
      <c r="AC863" s="18"/>
      <c r="AD863" s="18"/>
      <c r="AE863" s="18"/>
      <c r="AF863" s="18"/>
      <c r="AG863" s="18" t="s">
        <v>707</v>
      </c>
      <c r="AH863" s="18">
        <v>0</v>
      </c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</row>
    <row r="864" spans="1:60" outlineLevel="1">
      <c r="A864" s="38">
        <v>193</v>
      </c>
      <c r="B864" s="39" t="s">
        <v>376</v>
      </c>
      <c r="C864" s="56" t="s">
        <v>377</v>
      </c>
      <c r="D864" s="40" t="s">
        <v>782</v>
      </c>
      <c r="E864" s="41">
        <v>13</v>
      </c>
      <c r="F864" s="42"/>
      <c r="G864" s="43">
        <f>ROUND(E864*F864,2)</f>
        <v>0</v>
      </c>
      <c r="H864" s="42">
        <v>184.28</v>
      </c>
      <c r="I864" s="43">
        <f>ROUND(E864*H864,2)</f>
        <v>2395.64</v>
      </c>
      <c r="J864" s="42">
        <v>1058.72</v>
      </c>
      <c r="K864" s="43">
        <f>ROUND(E864*J864,2)</f>
        <v>13763.36</v>
      </c>
      <c r="L864" s="43">
        <v>21</v>
      </c>
      <c r="M864" s="43">
        <f>G864*(1+L864/100)</f>
        <v>0</v>
      </c>
      <c r="N864" s="43">
        <v>8.8000000000000003E-4</v>
      </c>
      <c r="O864" s="43">
        <f>ROUND(E864*N864,2)</f>
        <v>0.01</v>
      </c>
      <c r="P864" s="43">
        <v>0.81799999999999995</v>
      </c>
      <c r="Q864" s="43">
        <f>ROUND(E864*P864,2)</f>
        <v>10.63</v>
      </c>
      <c r="R864" s="43"/>
      <c r="S864" s="43" t="s">
        <v>704</v>
      </c>
      <c r="T864" s="44" t="s">
        <v>705</v>
      </c>
      <c r="U864" s="27">
        <v>0</v>
      </c>
      <c r="V864" s="27">
        <f>ROUND(E864*U864,2)</f>
        <v>0</v>
      </c>
      <c r="W864" s="27"/>
      <c r="X864" s="18"/>
      <c r="Y864" s="18"/>
      <c r="Z864" s="18"/>
      <c r="AA864" s="18"/>
      <c r="AB864" s="18"/>
      <c r="AC864" s="18"/>
      <c r="AD864" s="18"/>
      <c r="AE864" s="18"/>
      <c r="AF864" s="18"/>
      <c r="AG864" s="18" t="s">
        <v>1306</v>
      </c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</row>
    <row r="865" spans="1:60" outlineLevel="1">
      <c r="A865" s="25"/>
      <c r="B865" s="26"/>
      <c r="C865" s="62" t="s">
        <v>378</v>
      </c>
      <c r="D865" s="60"/>
      <c r="E865" s="61">
        <v>5</v>
      </c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18"/>
      <c r="Y865" s="18"/>
      <c r="Z865" s="18"/>
      <c r="AA865" s="18"/>
      <c r="AB865" s="18"/>
      <c r="AC865" s="18"/>
      <c r="AD865" s="18"/>
      <c r="AE865" s="18"/>
      <c r="AF865" s="18"/>
      <c r="AG865" s="18" t="s">
        <v>707</v>
      </c>
      <c r="AH865" s="18">
        <v>0</v>
      </c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</row>
    <row r="866" spans="1:60" outlineLevel="1">
      <c r="A866" s="25"/>
      <c r="B866" s="26"/>
      <c r="C866" s="62" t="s">
        <v>379</v>
      </c>
      <c r="D866" s="60"/>
      <c r="E866" s="61">
        <v>8</v>
      </c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18"/>
      <c r="Y866" s="18"/>
      <c r="Z866" s="18"/>
      <c r="AA866" s="18"/>
      <c r="AB866" s="18"/>
      <c r="AC866" s="18"/>
      <c r="AD866" s="18"/>
      <c r="AE866" s="18"/>
      <c r="AF866" s="18"/>
      <c r="AG866" s="18" t="s">
        <v>707</v>
      </c>
      <c r="AH866" s="18">
        <v>0</v>
      </c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</row>
    <row r="867" spans="1:60" outlineLevel="1">
      <c r="A867" s="38">
        <v>194</v>
      </c>
      <c r="B867" s="39" t="s">
        <v>380</v>
      </c>
      <c r="C867" s="56" t="s">
        <v>381</v>
      </c>
      <c r="D867" s="40" t="s">
        <v>782</v>
      </c>
      <c r="E867" s="41">
        <v>6</v>
      </c>
      <c r="F867" s="42"/>
      <c r="G867" s="43">
        <f>ROUND(E867*F867,2)</f>
        <v>0</v>
      </c>
      <c r="H867" s="42">
        <v>307.18</v>
      </c>
      <c r="I867" s="43">
        <f>ROUND(E867*H867,2)</f>
        <v>1843.08</v>
      </c>
      <c r="J867" s="42">
        <v>2222.8200000000002</v>
      </c>
      <c r="K867" s="43">
        <f>ROUND(E867*J867,2)</f>
        <v>13336.92</v>
      </c>
      <c r="L867" s="43">
        <v>21</v>
      </c>
      <c r="M867" s="43">
        <f>G867*(1+L867/100)</f>
        <v>0</v>
      </c>
      <c r="N867" s="43">
        <v>1.47E-3</v>
      </c>
      <c r="O867" s="43">
        <f>ROUND(E867*N867,2)</f>
        <v>0.01</v>
      </c>
      <c r="P867" s="43">
        <v>2</v>
      </c>
      <c r="Q867" s="43">
        <f>ROUND(E867*P867,2)</f>
        <v>12</v>
      </c>
      <c r="R867" s="43"/>
      <c r="S867" s="43" t="s">
        <v>704</v>
      </c>
      <c r="T867" s="44" t="s">
        <v>705</v>
      </c>
      <c r="U867" s="27">
        <v>0</v>
      </c>
      <c r="V867" s="27">
        <f>ROUND(E867*U867,2)</f>
        <v>0</v>
      </c>
      <c r="W867" s="27"/>
      <c r="X867" s="18"/>
      <c r="Y867" s="18"/>
      <c r="Z867" s="18"/>
      <c r="AA867" s="18"/>
      <c r="AB867" s="18"/>
      <c r="AC867" s="18"/>
      <c r="AD867" s="18"/>
      <c r="AE867" s="18"/>
      <c r="AF867" s="18"/>
      <c r="AG867" s="18" t="s">
        <v>1306</v>
      </c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</row>
    <row r="868" spans="1:60" outlineLevel="1">
      <c r="A868" s="25"/>
      <c r="B868" s="26"/>
      <c r="C868" s="62" t="s">
        <v>382</v>
      </c>
      <c r="D868" s="60"/>
      <c r="E868" s="61">
        <v>2</v>
      </c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18"/>
      <c r="Y868" s="18"/>
      <c r="Z868" s="18"/>
      <c r="AA868" s="18"/>
      <c r="AB868" s="18"/>
      <c r="AC868" s="18"/>
      <c r="AD868" s="18"/>
      <c r="AE868" s="18"/>
      <c r="AF868" s="18"/>
      <c r="AG868" s="18" t="s">
        <v>707</v>
      </c>
      <c r="AH868" s="18">
        <v>0</v>
      </c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</row>
    <row r="869" spans="1:60" outlineLevel="1">
      <c r="A869" s="25"/>
      <c r="B869" s="26"/>
      <c r="C869" s="62" t="s">
        <v>383</v>
      </c>
      <c r="D869" s="60"/>
      <c r="E869" s="61">
        <v>4</v>
      </c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18"/>
      <c r="Y869" s="18"/>
      <c r="Z869" s="18"/>
      <c r="AA869" s="18"/>
      <c r="AB869" s="18"/>
      <c r="AC869" s="18"/>
      <c r="AD869" s="18"/>
      <c r="AE869" s="18"/>
      <c r="AF869" s="18"/>
      <c r="AG869" s="18" t="s">
        <v>707</v>
      </c>
      <c r="AH869" s="18">
        <v>0</v>
      </c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</row>
    <row r="870" spans="1:60" outlineLevel="1">
      <c r="A870" s="38">
        <v>195</v>
      </c>
      <c r="B870" s="39" t="s">
        <v>384</v>
      </c>
      <c r="C870" s="56" t="s">
        <v>385</v>
      </c>
      <c r="D870" s="40" t="s">
        <v>782</v>
      </c>
      <c r="E870" s="41">
        <v>34</v>
      </c>
      <c r="F870" s="42"/>
      <c r="G870" s="43">
        <f>ROUND(E870*F870,2)</f>
        <v>0</v>
      </c>
      <c r="H870" s="42">
        <v>0</v>
      </c>
      <c r="I870" s="43">
        <f>ROUND(E870*H870,2)</f>
        <v>0</v>
      </c>
      <c r="J870" s="42">
        <v>13.7</v>
      </c>
      <c r="K870" s="43">
        <f>ROUND(E870*J870,2)</f>
        <v>465.8</v>
      </c>
      <c r="L870" s="43">
        <v>21</v>
      </c>
      <c r="M870" s="43">
        <f>G870*(1+L870/100)</f>
        <v>0</v>
      </c>
      <c r="N870" s="43">
        <v>0</v>
      </c>
      <c r="O870" s="43">
        <f>ROUND(E870*N870,2)</f>
        <v>0</v>
      </c>
      <c r="P870" s="43">
        <v>0</v>
      </c>
      <c r="Q870" s="43">
        <f>ROUND(E870*P870,2)</f>
        <v>0</v>
      </c>
      <c r="R870" s="43"/>
      <c r="S870" s="43" t="s">
        <v>704</v>
      </c>
      <c r="T870" s="44" t="s">
        <v>705</v>
      </c>
      <c r="U870" s="27">
        <v>0</v>
      </c>
      <c r="V870" s="27">
        <f>ROUND(E870*U870,2)</f>
        <v>0</v>
      </c>
      <c r="W870" s="27"/>
      <c r="X870" s="18"/>
      <c r="Y870" s="18"/>
      <c r="Z870" s="18"/>
      <c r="AA870" s="18"/>
      <c r="AB870" s="18"/>
      <c r="AC870" s="18"/>
      <c r="AD870" s="18"/>
      <c r="AE870" s="18"/>
      <c r="AF870" s="18"/>
      <c r="AG870" s="18" t="s">
        <v>1306</v>
      </c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</row>
    <row r="871" spans="1:60" outlineLevel="1">
      <c r="A871" s="25"/>
      <c r="B871" s="26"/>
      <c r="C871" s="62" t="s">
        <v>386</v>
      </c>
      <c r="D871" s="60"/>
      <c r="E871" s="61">
        <v>14</v>
      </c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18"/>
      <c r="Y871" s="18"/>
      <c r="Z871" s="18"/>
      <c r="AA871" s="18"/>
      <c r="AB871" s="18"/>
      <c r="AC871" s="18"/>
      <c r="AD871" s="18"/>
      <c r="AE871" s="18"/>
      <c r="AF871" s="18"/>
      <c r="AG871" s="18" t="s">
        <v>707</v>
      </c>
      <c r="AH871" s="18">
        <v>0</v>
      </c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</row>
    <row r="872" spans="1:60" outlineLevel="1">
      <c r="A872" s="25"/>
      <c r="B872" s="26"/>
      <c r="C872" s="62" t="s">
        <v>387</v>
      </c>
      <c r="D872" s="60"/>
      <c r="E872" s="61">
        <v>20</v>
      </c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18"/>
      <c r="Y872" s="18"/>
      <c r="Z872" s="18"/>
      <c r="AA872" s="18"/>
      <c r="AB872" s="18"/>
      <c r="AC872" s="18"/>
      <c r="AD872" s="18"/>
      <c r="AE872" s="18"/>
      <c r="AF872" s="18"/>
      <c r="AG872" s="18" t="s">
        <v>707</v>
      </c>
      <c r="AH872" s="18">
        <v>0</v>
      </c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</row>
    <row r="873" spans="1:60" outlineLevel="1">
      <c r="A873" s="38">
        <v>196</v>
      </c>
      <c r="B873" s="39" t="s">
        <v>384</v>
      </c>
      <c r="C873" s="56" t="s">
        <v>385</v>
      </c>
      <c r="D873" s="40" t="s">
        <v>782</v>
      </c>
      <c r="E873" s="41">
        <v>41</v>
      </c>
      <c r="F873" s="42"/>
      <c r="G873" s="43">
        <f>ROUND(E873*F873,2)</f>
        <v>0</v>
      </c>
      <c r="H873" s="42">
        <v>0</v>
      </c>
      <c r="I873" s="43">
        <f>ROUND(E873*H873,2)</f>
        <v>0</v>
      </c>
      <c r="J873" s="42">
        <v>13.7</v>
      </c>
      <c r="K873" s="43">
        <f>ROUND(E873*J873,2)</f>
        <v>561.70000000000005</v>
      </c>
      <c r="L873" s="43">
        <v>21</v>
      </c>
      <c r="M873" s="43">
        <f>G873*(1+L873/100)</f>
        <v>0</v>
      </c>
      <c r="N873" s="43">
        <v>0</v>
      </c>
      <c r="O873" s="43">
        <f>ROUND(E873*N873,2)</f>
        <v>0</v>
      </c>
      <c r="P873" s="43">
        <v>0</v>
      </c>
      <c r="Q873" s="43">
        <f>ROUND(E873*P873,2)</f>
        <v>0</v>
      </c>
      <c r="R873" s="43"/>
      <c r="S873" s="43" t="s">
        <v>704</v>
      </c>
      <c r="T873" s="44" t="s">
        <v>705</v>
      </c>
      <c r="U873" s="27">
        <v>0</v>
      </c>
      <c r="V873" s="27">
        <f>ROUND(E873*U873,2)</f>
        <v>0</v>
      </c>
      <c r="W873" s="27"/>
      <c r="X873" s="18"/>
      <c r="Y873" s="18"/>
      <c r="Z873" s="18"/>
      <c r="AA873" s="18"/>
      <c r="AB873" s="18"/>
      <c r="AC873" s="18"/>
      <c r="AD873" s="18"/>
      <c r="AE873" s="18"/>
      <c r="AF873" s="18"/>
      <c r="AG873" s="18" t="s">
        <v>1306</v>
      </c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</row>
    <row r="874" spans="1:60" outlineLevel="1">
      <c r="A874" s="25"/>
      <c r="B874" s="26"/>
      <c r="C874" s="62" t="s">
        <v>388</v>
      </c>
      <c r="D874" s="60"/>
      <c r="E874" s="61">
        <v>15</v>
      </c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18"/>
      <c r="Y874" s="18"/>
      <c r="Z874" s="18"/>
      <c r="AA874" s="18"/>
      <c r="AB874" s="18"/>
      <c r="AC874" s="18"/>
      <c r="AD874" s="18"/>
      <c r="AE874" s="18"/>
      <c r="AF874" s="18"/>
      <c r="AG874" s="18" t="s">
        <v>707</v>
      </c>
      <c r="AH874" s="18">
        <v>0</v>
      </c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</row>
    <row r="875" spans="1:60" outlineLevel="1">
      <c r="A875" s="25"/>
      <c r="B875" s="26"/>
      <c r="C875" s="62" t="s">
        <v>389</v>
      </c>
      <c r="D875" s="60"/>
      <c r="E875" s="61">
        <v>26</v>
      </c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18"/>
      <c r="Y875" s="18"/>
      <c r="Z875" s="18"/>
      <c r="AA875" s="18"/>
      <c r="AB875" s="18"/>
      <c r="AC875" s="18"/>
      <c r="AD875" s="18"/>
      <c r="AE875" s="18"/>
      <c r="AF875" s="18"/>
      <c r="AG875" s="18" t="s">
        <v>707</v>
      </c>
      <c r="AH875" s="18">
        <v>0</v>
      </c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</row>
    <row r="876" spans="1:60" outlineLevel="1">
      <c r="A876" s="38">
        <v>197</v>
      </c>
      <c r="B876" s="39" t="s">
        <v>390</v>
      </c>
      <c r="C876" s="56" t="s">
        <v>391</v>
      </c>
      <c r="D876" s="40" t="s">
        <v>730</v>
      </c>
      <c r="E876" s="41">
        <v>7.8375000000000004</v>
      </c>
      <c r="F876" s="42"/>
      <c r="G876" s="43">
        <f>ROUND(E876*F876,2)</f>
        <v>0</v>
      </c>
      <c r="H876" s="42">
        <v>19.559999999999999</v>
      </c>
      <c r="I876" s="43">
        <f>ROUND(E876*H876,2)</f>
        <v>153.30000000000001</v>
      </c>
      <c r="J876" s="42">
        <v>68.44</v>
      </c>
      <c r="K876" s="43">
        <f>ROUND(E876*J876,2)</f>
        <v>536.4</v>
      </c>
      <c r="L876" s="43">
        <v>21</v>
      </c>
      <c r="M876" s="43">
        <f>G876*(1+L876/100)</f>
        <v>0</v>
      </c>
      <c r="N876" s="43">
        <v>8.1999999999999998E-4</v>
      </c>
      <c r="O876" s="43">
        <f>ROUND(E876*N876,2)</f>
        <v>0.01</v>
      </c>
      <c r="P876" s="43">
        <v>2.3E-2</v>
      </c>
      <c r="Q876" s="43">
        <f>ROUND(E876*P876,2)</f>
        <v>0.18</v>
      </c>
      <c r="R876" s="43"/>
      <c r="S876" s="43" t="s">
        <v>704</v>
      </c>
      <c r="T876" s="44" t="s">
        <v>705</v>
      </c>
      <c r="U876" s="27">
        <v>0</v>
      </c>
      <c r="V876" s="27">
        <f>ROUND(E876*U876,2)</f>
        <v>0</v>
      </c>
      <c r="W876" s="27"/>
      <c r="X876" s="18"/>
      <c r="Y876" s="18"/>
      <c r="Z876" s="18"/>
      <c r="AA876" s="18"/>
      <c r="AB876" s="18"/>
      <c r="AC876" s="18"/>
      <c r="AD876" s="18"/>
      <c r="AE876" s="18"/>
      <c r="AF876" s="18"/>
      <c r="AG876" s="18" t="s">
        <v>1306</v>
      </c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</row>
    <row r="877" spans="1:60" outlineLevel="1">
      <c r="A877" s="25"/>
      <c r="B877" s="26"/>
      <c r="C877" s="62" t="s">
        <v>392</v>
      </c>
      <c r="D877" s="60"/>
      <c r="E877" s="61">
        <v>7.84</v>
      </c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18"/>
      <c r="Y877" s="18"/>
      <c r="Z877" s="18"/>
      <c r="AA877" s="18"/>
      <c r="AB877" s="18"/>
      <c r="AC877" s="18"/>
      <c r="AD877" s="18"/>
      <c r="AE877" s="18"/>
      <c r="AF877" s="18"/>
      <c r="AG877" s="18" t="s">
        <v>707</v>
      </c>
      <c r="AH877" s="18">
        <v>0</v>
      </c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</row>
    <row r="878" spans="1:60" outlineLevel="1">
      <c r="A878" s="38">
        <v>198</v>
      </c>
      <c r="B878" s="39" t="s">
        <v>393</v>
      </c>
      <c r="C878" s="56" t="s">
        <v>394</v>
      </c>
      <c r="D878" s="40" t="s">
        <v>730</v>
      </c>
      <c r="E878" s="41">
        <v>52.2</v>
      </c>
      <c r="F878" s="42"/>
      <c r="G878" s="43">
        <f>ROUND(E878*F878,2)</f>
        <v>0</v>
      </c>
      <c r="H878" s="42">
        <v>27.85</v>
      </c>
      <c r="I878" s="43">
        <f>ROUND(E878*H878,2)</f>
        <v>1453.77</v>
      </c>
      <c r="J878" s="42">
        <v>290.64999999999998</v>
      </c>
      <c r="K878" s="43">
        <f>ROUND(E878*J878,2)</f>
        <v>15171.93</v>
      </c>
      <c r="L878" s="43">
        <v>21</v>
      </c>
      <c r="M878" s="43">
        <f>G878*(1+L878/100)</f>
        <v>0</v>
      </c>
      <c r="N878" s="43">
        <v>1.17E-3</v>
      </c>
      <c r="O878" s="43">
        <f>ROUND(E878*N878,2)</f>
        <v>0.06</v>
      </c>
      <c r="P878" s="43">
        <v>7.5999999999999998E-2</v>
      </c>
      <c r="Q878" s="43">
        <f>ROUND(E878*P878,2)</f>
        <v>3.97</v>
      </c>
      <c r="R878" s="43"/>
      <c r="S878" s="43" t="s">
        <v>704</v>
      </c>
      <c r="T878" s="44" t="s">
        <v>705</v>
      </c>
      <c r="U878" s="27">
        <v>0</v>
      </c>
      <c r="V878" s="27">
        <f>ROUND(E878*U878,2)</f>
        <v>0</v>
      </c>
      <c r="W878" s="27"/>
      <c r="X878" s="18"/>
      <c r="Y878" s="18"/>
      <c r="Z878" s="18"/>
      <c r="AA878" s="18"/>
      <c r="AB878" s="18"/>
      <c r="AC878" s="18"/>
      <c r="AD878" s="18"/>
      <c r="AE878" s="18"/>
      <c r="AF878" s="18"/>
      <c r="AG878" s="18" t="s">
        <v>1306</v>
      </c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</row>
    <row r="879" spans="1:60" outlineLevel="1">
      <c r="A879" s="25"/>
      <c r="B879" s="26"/>
      <c r="C879" s="62" t="s">
        <v>395</v>
      </c>
      <c r="D879" s="60"/>
      <c r="E879" s="61">
        <v>18.399999999999999</v>
      </c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18"/>
      <c r="Y879" s="18"/>
      <c r="Z879" s="18"/>
      <c r="AA879" s="18"/>
      <c r="AB879" s="18"/>
      <c r="AC879" s="18"/>
      <c r="AD879" s="18"/>
      <c r="AE879" s="18"/>
      <c r="AF879" s="18"/>
      <c r="AG879" s="18" t="s">
        <v>707</v>
      </c>
      <c r="AH879" s="18">
        <v>0</v>
      </c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</row>
    <row r="880" spans="1:60" outlineLevel="1">
      <c r="A880" s="25"/>
      <c r="B880" s="26"/>
      <c r="C880" s="62" t="s">
        <v>396</v>
      </c>
      <c r="D880" s="60"/>
      <c r="E880" s="61">
        <v>33.799999999999997</v>
      </c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18"/>
      <c r="Y880" s="18"/>
      <c r="Z880" s="18"/>
      <c r="AA880" s="18"/>
      <c r="AB880" s="18"/>
      <c r="AC880" s="18"/>
      <c r="AD880" s="18"/>
      <c r="AE880" s="18"/>
      <c r="AF880" s="18"/>
      <c r="AG880" s="18" t="s">
        <v>707</v>
      </c>
      <c r="AH880" s="18">
        <v>0</v>
      </c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</row>
    <row r="881" spans="1:60" outlineLevel="1">
      <c r="A881" s="38">
        <v>199</v>
      </c>
      <c r="B881" s="39" t="s">
        <v>397</v>
      </c>
      <c r="C881" s="56" t="s">
        <v>398</v>
      </c>
      <c r="D881" s="40" t="s">
        <v>730</v>
      </c>
      <c r="E881" s="41">
        <v>2.9</v>
      </c>
      <c r="F881" s="42"/>
      <c r="G881" s="43">
        <f>ROUND(E881*F881,2)</f>
        <v>0</v>
      </c>
      <c r="H881" s="42">
        <v>23.81</v>
      </c>
      <c r="I881" s="43">
        <f>ROUND(E881*H881,2)</f>
        <v>69.05</v>
      </c>
      <c r="J881" s="42">
        <v>222.69</v>
      </c>
      <c r="K881" s="43">
        <f>ROUND(E881*J881,2)</f>
        <v>645.79999999999995</v>
      </c>
      <c r="L881" s="43">
        <v>21</v>
      </c>
      <c r="M881" s="43">
        <f>G881*(1+L881/100)</f>
        <v>0</v>
      </c>
      <c r="N881" s="43">
        <v>1E-3</v>
      </c>
      <c r="O881" s="43">
        <f>ROUND(E881*N881,2)</f>
        <v>0</v>
      </c>
      <c r="P881" s="43">
        <v>6.3E-2</v>
      </c>
      <c r="Q881" s="43">
        <f>ROUND(E881*P881,2)</f>
        <v>0.18</v>
      </c>
      <c r="R881" s="43"/>
      <c r="S881" s="43" t="s">
        <v>704</v>
      </c>
      <c r="T881" s="44" t="s">
        <v>705</v>
      </c>
      <c r="U881" s="27">
        <v>0</v>
      </c>
      <c r="V881" s="27">
        <f>ROUND(E881*U881,2)</f>
        <v>0</v>
      </c>
      <c r="W881" s="27"/>
      <c r="X881" s="18"/>
      <c r="Y881" s="18"/>
      <c r="Z881" s="18"/>
      <c r="AA881" s="18"/>
      <c r="AB881" s="18"/>
      <c r="AC881" s="18"/>
      <c r="AD881" s="18"/>
      <c r="AE881" s="18"/>
      <c r="AF881" s="18"/>
      <c r="AG881" s="18" t="s">
        <v>1306</v>
      </c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</row>
    <row r="882" spans="1:60" outlineLevel="1">
      <c r="A882" s="25"/>
      <c r="B882" s="26"/>
      <c r="C882" s="62" t="s">
        <v>399</v>
      </c>
      <c r="D882" s="60"/>
      <c r="E882" s="61">
        <v>2.9</v>
      </c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18"/>
      <c r="Y882" s="18"/>
      <c r="Z882" s="18"/>
      <c r="AA882" s="18"/>
      <c r="AB882" s="18"/>
      <c r="AC882" s="18"/>
      <c r="AD882" s="18"/>
      <c r="AE882" s="18"/>
      <c r="AF882" s="18"/>
      <c r="AG882" s="18" t="s">
        <v>707</v>
      </c>
      <c r="AH882" s="18">
        <v>0</v>
      </c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</row>
    <row r="883" spans="1:60" outlineLevel="1">
      <c r="A883" s="38">
        <v>200</v>
      </c>
      <c r="B883" s="39" t="s">
        <v>400</v>
      </c>
      <c r="C883" s="56" t="s">
        <v>401</v>
      </c>
      <c r="D883" s="40" t="s">
        <v>730</v>
      </c>
      <c r="E883" s="41">
        <v>22.6219</v>
      </c>
      <c r="F883" s="42"/>
      <c r="G883" s="43">
        <f>ROUND(E883*F883,2)</f>
        <v>0</v>
      </c>
      <c r="H883" s="42">
        <v>10.1</v>
      </c>
      <c r="I883" s="43">
        <f>ROUND(E883*H883,2)</f>
        <v>228.48</v>
      </c>
      <c r="J883" s="42">
        <v>102.9</v>
      </c>
      <c r="K883" s="43">
        <f>ROUND(E883*J883,2)</f>
        <v>2327.79</v>
      </c>
      <c r="L883" s="43">
        <v>21</v>
      </c>
      <c r="M883" s="43">
        <f>G883*(1+L883/100)</f>
        <v>0</v>
      </c>
      <c r="N883" s="43">
        <v>4.2000000000000002E-4</v>
      </c>
      <c r="O883" s="43">
        <f>ROUND(E883*N883,2)</f>
        <v>0.01</v>
      </c>
      <c r="P883" s="43">
        <v>2.5000000000000001E-2</v>
      </c>
      <c r="Q883" s="43">
        <f>ROUND(E883*P883,2)</f>
        <v>0.56999999999999995</v>
      </c>
      <c r="R883" s="43"/>
      <c r="S883" s="43" t="s">
        <v>704</v>
      </c>
      <c r="T883" s="44" t="s">
        <v>705</v>
      </c>
      <c r="U883" s="27">
        <v>0</v>
      </c>
      <c r="V883" s="27">
        <f>ROUND(E883*U883,2)</f>
        <v>0</v>
      </c>
      <c r="W883" s="27"/>
      <c r="X883" s="18"/>
      <c r="Y883" s="18"/>
      <c r="Z883" s="18"/>
      <c r="AA883" s="18"/>
      <c r="AB883" s="18"/>
      <c r="AC883" s="18"/>
      <c r="AD883" s="18"/>
      <c r="AE883" s="18"/>
      <c r="AF883" s="18"/>
      <c r="AG883" s="18" t="s">
        <v>1306</v>
      </c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</row>
    <row r="884" spans="1:60" ht="22.5" outlineLevel="1">
      <c r="A884" s="25"/>
      <c r="B884" s="26"/>
      <c r="C884" s="62" t="s">
        <v>402</v>
      </c>
      <c r="D884" s="60"/>
      <c r="E884" s="61">
        <v>22.62</v>
      </c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18"/>
      <c r="Y884" s="18"/>
      <c r="Z884" s="18"/>
      <c r="AA884" s="18"/>
      <c r="AB884" s="18"/>
      <c r="AC884" s="18"/>
      <c r="AD884" s="18"/>
      <c r="AE884" s="18"/>
      <c r="AF884" s="18"/>
      <c r="AG884" s="18" t="s">
        <v>707</v>
      </c>
      <c r="AH884" s="18">
        <v>0</v>
      </c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</row>
    <row r="885" spans="1:60" outlineLevel="1">
      <c r="A885" s="38">
        <v>201</v>
      </c>
      <c r="B885" s="39" t="s">
        <v>403</v>
      </c>
      <c r="C885" s="56" t="s">
        <v>404</v>
      </c>
      <c r="D885" s="40" t="s">
        <v>730</v>
      </c>
      <c r="E885" s="41">
        <v>1.6875</v>
      </c>
      <c r="F885" s="42"/>
      <c r="G885" s="43">
        <f>ROUND(E885*F885,2)</f>
        <v>0</v>
      </c>
      <c r="H885" s="42">
        <v>52.2</v>
      </c>
      <c r="I885" s="43">
        <f>ROUND(E885*H885,2)</f>
        <v>88.09</v>
      </c>
      <c r="J885" s="42">
        <v>166.3</v>
      </c>
      <c r="K885" s="43">
        <f>ROUND(E885*J885,2)</f>
        <v>280.63</v>
      </c>
      <c r="L885" s="43">
        <v>21</v>
      </c>
      <c r="M885" s="43">
        <f>G885*(1+L885/100)</f>
        <v>0</v>
      </c>
      <c r="N885" s="43">
        <v>2.1900000000000001E-3</v>
      </c>
      <c r="O885" s="43">
        <f>ROUND(E885*N885,2)</f>
        <v>0</v>
      </c>
      <c r="P885" s="43">
        <v>0.01</v>
      </c>
      <c r="Q885" s="43">
        <f>ROUND(E885*P885,2)</f>
        <v>0.02</v>
      </c>
      <c r="R885" s="43"/>
      <c r="S885" s="43" t="s">
        <v>704</v>
      </c>
      <c r="T885" s="44" t="s">
        <v>705</v>
      </c>
      <c r="U885" s="27">
        <v>0</v>
      </c>
      <c r="V885" s="27">
        <f>ROUND(E885*U885,2)</f>
        <v>0</v>
      </c>
      <c r="W885" s="27"/>
      <c r="X885" s="18"/>
      <c r="Y885" s="18"/>
      <c r="Z885" s="18"/>
      <c r="AA885" s="18"/>
      <c r="AB885" s="18"/>
      <c r="AC885" s="18"/>
      <c r="AD885" s="18"/>
      <c r="AE885" s="18"/>
      <c r="AF885" s="18"/>
      <c r="AG885" s="18" t="s">
        <v>1306</v>
      </c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</row>
    <row r="886" spans="1:60" outlineLevel="1">
      <c r="A886" s="25"/>
      <c r="B886" s="26"/>
      <c r="C886" s="62" t="s">
        <v>405</v>
      </c>
      <c r="D886" s="60"/>
      <c r="E886" s="61">
        <v>1.69</v>
      </c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18"/>
      <c r="Y886" s="18"/>
      <c r="Z886" s="18"/>
      <c r="AA886" s="18"/>
      <c r="AB886" s="18"/>
      <c r="AC886" s="18"/>
      <c r="AD886" s="18"/>
      <c r="AE886" s="18"/>
      <c r="AF886" s="18"/>
      <c r="AG886" s="18" t="s">
        <v>707</v>
      </c>
      <c r="AH886" s="18">
        <v>0</v>
      </c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</row>
    <row r="887" spans="1:60" outlineLevel="1">
      <c r="A887" s="38">
        <v>202</v>
      </c>
      <c r="B887" s="39" t="s">
        <v>406</v>
      </c>
      <c r="C887" s="56" t="s">
        <v>407</v>
      </c>
      <c r="D887" s="40" t="s">
        <v>730</v>
      </c>
      <c r="E887" s="41">
        <v>2.2812000000000001</v>
      </c>
      <c r="F887" s="42"/>
      <c r="G887" s="43">
        <f>ROUND(E887*F887,2)</f>
        <v>0</v>
      </c>
      <c r="H887" s="42">
        <v>21.9</v>
      </c>
      <c r="I887" s="43">
        <f>ROUND(E887*H887,2)</f>
        <v>49.96</v>
      </c>
      <c r="J887" s="42">
        <v>117.1</v>
      </c>
      <c r="K887" s="43">
        <f>ROUND(E887*J887,2)</f>
        <v>267.13</v>
      </c>
      <c r="L887" s="43">
        <v>21</v>
      </c>
      <c r="M887" s="43">
        <f>G887*(1+L887/100)</f>
        <v>0</v>
      </c>
      <c r="N887" s="43">
        <v>9.2000000000000003E-4</v>
      </c>
      <c r="O887" s="43">
        <f>ROUND(E887*N887,2)</f>
        <v>0</v>
      </c>
      <c r="P887" s="43">
        <v>0.04</v>
      </c>
      <c r="Q887" s="43">
        <f>ROUND(E887*P887,2)</f>
        <v>0.09</v>
      </c>
      <c r="R887" s="43"/>
      <c r="S887" s="43" t="s">
        <v>704</v>
      </c>
      <c r="T887" s="44" t="s">
        <v>705</v>
      </c>
      <c r="U887" s="27">
        <v>0</v>
      </c>
      <c r="V887" s="27">
        <f>ROUND(E887*U887,2)</f>
        <v>0</v>
      </c>
      <c r="W887" s="27"/>
      <c r="X887" s="18"/>
      <c r="Y887" s="18"/>
      <c r="Z887" s="18"/>
      <c r="AA887" s="18"/>
      <c r="AB887" s="18"/>
      <c r="AC887" s="18"/>
      <c r="AD887" s="18"/>
      <c r="AE887" s="18"/>
      <c r="AF887" s="18"/>
      <c r="AG887" s="18" t="s">
        <v>1306</v>
      </c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</row>
    <row r="888" spans="1:60" outlineLevel="1">
      <c r="A888" s="25"/>
      <c r="B888" s="26"/>
      <c r="C888" s="62" t="s">
        <v>408</v>
      </c>
      <c r="D888" s="60"/>
      <c r="E888" s="61">
        <v>2.2799999999999998</v>
      </c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18"/>
      <c r="Y888" s="18"/>
      <c r="Z888" s="18"/>
      <c r="AA888" s="18"/>
      <c r="AB888" s="18"/>
      <c r="AC888" s="18"/>
      <c r="AD888" s="18"/>
      <c r="AE888" s="18"/>
      <c r="AF888" s="18"/>
      <c r="AG888" s="18" t="s">
        <v>707</v>
      </c>
      <c r="AH888" s="18">
        <v>0</v>
      </c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</row>
    <row r="889" spans="1:60" outlineLevel="1">
      <c r="A889" s="38">
        <v>203</v>
      </c>
      <c r="B889" s="39" t="s">
        <v>409</v>
      </c>
      <c r="C889" s="56" t="s">
        <v>410</v>
      </c>
      <c r="D889" s="40" t="s">
        <v>730</v>
      </c>
      <c r="E889" s="41">
        <v>54.531199999999998</v>
      </c>
      <c r="F889" s="42"/>
      <c r="G889" s="43">
        <f>ROUND(E889*F889,2)</f>
        <v>0</v>
      </c>
      <c r="H889" s="42">
        <v>19.559999999999999</v>
      </c>
      <c r="I889" s="43">
        <f>ROUND(E889*H889,2)</f>
        <v>1066.6300000000001</v>
      </c>
      <c r="J889" s="42">
        <v>100.44</v>
      </c>
      <c r="K889" s="43">
        <f>ROUND(E889*J889,2)</f>
        <v>5477.11</v>
      </c>
      <c r="L889" s="43">
        <v>21</v>
      </c>
      <c r="M889" s="43">
        <f>G889*(1+L889/100)</f>
        <v>0</v>
      </c>
      <c r="N889" s="43">
        <v>8.1999999999999998E-4</v>
      </c>
      <c r="O889" s="43">
        <f>ROUND(E889*N889,2)</f>
        <v>0.04</v>
      </c>
      <c r="P889" s="43">
        <v>5.5E-2</v>
      </c>
      <c r="Q889" s="43">
        <f>ROUND(E889*P889,2)</f>
        <v>3</v>
      </c>
      <c r="R889" s="43"/>
      <c r="S889" s="43" t="s">
        <v>704</v>
      </c>
      <c r="T889" s="44" t="s">
        <v>705</v>
      </c>
      <c r="U889" s="27">
        <v>0</v>
      </c>
      <c r="V889" s="27">
        <f>ROUND(E889*U889,2)</f>
        <v>0</v>
      </c>
      <c r="W889" s="27"/>
      <c r="X889" s="18"/>
      <c r="Y889" s="18"/>
      <c r="Z889" s="18"/>
      <c r="AA889" s="18"/>
      <c r="AB889" s="18"/>
      <c r="AC889" s="18"/>
      <c r="AD889" s="18"/>
      <c r="AE889" s="18"/>
      <c r="AF889" s="18"/>
      <c r="AG889" s="18" t="s">
        <v>1306</v>
      </c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</row>
    <row r="890" spans="1:60" outlineLevel="1">
      <c r="A890" s="25"/>
      <c r="B890" s="26"/>
      <c r="C890" s="62" t="s">
        <v>411</v>
      </c>
      <c r="D890" s="60"/>
      <c r="E890" s="61">
        <v>54.53</v>
      </c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18"/>
      <c r="Y890" s="18"/>
      <c r="Z890" s="18"/>
      <c r="AA890" s="18"/>
      <c r="AB890" s="18"/>
      <c r="AC890" s="18"/>
      <c r="AD890" s="18"/>
      <c r="AE890" s="18"/>
      <c r="AF890" s="18"/>
      <c r="AG890" s="18" t="s">
        <v>707</v>
      </c>
      <c r="AH890" s="18">
        <v>0</v>
      </c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</row>
    <row r="891" spans="1:60" outlineLevel="1">
      <c r="A891" s="38">
        <v>204</v>
      </c>
      <c r="B891" s="39" t="s">
        <v>412</v>
      </c>
      <c r="C891" s="56" t="s">
        <v>413</v>
      </c>
      <c r="D891" s="40" t="s">
        <v>730</v>
      </c>
      <c r="E891" s="41">
        <v>4.32</v>
      </c>
      <c r="F891" s="42"/>
      <c r="G891" s="43">
        <f>ROUND(E891*F891,2)</f>
        <v>0</v>
      </c>
      <c r="H891" s="42">
        <v>23.81</v>
      </c>
      <c r="I891" s="43">
        <f>ROUND(E891*H891,2)</f>
        <v>102.86</v>
      </c>
      <c r="J891" s="42">
        <v>155.69</v>
      </c>
      <c r="K891" s="43">
        <f>ROUND(E891*J891,2)</f>
        <v>672.58</v>
      </c>
      <c r="L891" s="43">
        <v>21</v>
      </c>
      <c r="M891" s="43">
        <f>G891*(1+L891/100)</f>
        <v>0</v>
      </c>
      <c r="N891" s="43">
        <v>1E-3</v>
      </c>
      <c r="O891" s="43">
        <f>ROUND(E891*N891,2)</f>
        <v>0</v>
      </c>
      <c r="P891" s="43">
        <v>4.1200000000000001E-2</v>
      </c>
      <c r="Q891" s="43">
        <f>ROUND(E891*P891,2)</f>
        <v>0.18</v>
      </c>
      <c r="R891" s="43"/>
      <c r="S891" s="43" t="s">
        <v>704</v>
      </c>
      <c r="T891" s="44" t="s">
        <v>705</v>
      </c>
      <c r="U891" s="27">
        <v>0</v>
      </c>
      <c r="V891" s="27">
        <f>ROUND(E891*U891,2)</f>
        <v>0</v>
      </c>
      <c r="W891" s="27"/>
      <c r="X891" s="18"/>
      <c r="Y891" s="18"/>
      <c r="Z891" s="18"/>
      <c r="AA891" s="18"/>
      <c r="AB891" s="18"/>
      <c r="AC891" s="18"/>
      <c r="AD891" s="18"/>
      <c r="AE891" s="18"/>
      <c r="AF891" s="18"/>
      <c r="AG891" s="18" t="s">
        <v>1306</v>
      </c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</row>
    <row r="892" spans="1:60" outlineLevel="1">
      <c r="A892" s="25"/>
      <c r="B892" s="26"/>
      <c r="C892" s="62" t="s">
        <v>414</v>
      </c>
      <c r="D892" s="60"/>
      <c r="E892" s="61">
        <v>4.32</v>
      </c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18"/>
      <c r="Y892" s="18"/>
      <c r="Z892" s="18"/>
      <c r="AA892" s="18"/>
      <c r="AB892" s="18"/>
      <c r="AC892" s="18"/>
      <c r="AD892" s="18"/>
      <c r="AE892" s="18"/>
      <c r="AF892" s="18"/>
      <c r="AG892" s="18" t="s">
        <v>707</v>
      </c>
      <c r="AH892" s="18">
        <v>0</v>
      </c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</row>
    <row r="893" spans="1:60" outlineLevel="1">
      <c r="A893" s="38">
        <v>205</v>
      </c>
      <c r="B893" s="39" t="s">
        <v>415</v>
      </c>
      <c r="C893" s="56" t="s">
        <v>416</v>
      </c>
      <c r="D893" s="40" t="s">
        <v>730</v>
      </c>
      <c r="E893" s="41">
        <v>4.7925000000000004</v>
      </c>
      <c r="F893" s="42"/>
      <c r="G893" s="43">
        <f>ROUND(E893*F893,2)</f>
        <v>0</v>
      </c>
      <c r="H893" s="42">
        <v>11.7</v>
      </c>
      <c r="I893" s="43">
        <f>ROUND(E893*H893,2)</f>
        <v>56.07</v>
      </c>
      <c r="J893" s="42">
        <v>72.7</v>
      </c>
      <c r="K893" s="43">
        <f>ROUND(E893*J893,2)</f>
        <v>348.41</v>
      </c>
      <c r="L893" s="43">
        <v>21</v>
      </c>
      <c r="M893" s="43">
        <f>G893*(1+L893/100)</f>
        <v>0</v>
      </c>
      <c r="N893" s="43">
        <v>4.8999999999999998E-4</v>
      </c>
      <c r="O893" s="43">
        <f>ROUND(E893*N893,2)</f>
        <v>0</v>
      </c>
      <c r="P893" s="43">
        <v>5.5E-2</v>
      </c>
      <c r="Q893" s="43">
        <f>ROUND(E893*P893,2)</f>
        <v>0.26</v>
      </c>
      <c r="R893" s="43"/>
      <c r="S893" s="43" t="s">
        <v>704</v>
      </c>
      <c r="T893" s="44" t="s">
        <v>705</v>
      </c>
      <c r="U893" s="27">
        <v>0</v>
      </c>
      <c r="V893" s="27">
        <f>ROUND(E893*U893,2)</f>
        <v>0</v>
      </c>
      <c r="W893" s="27"/>
      <c r="X893" s="18"/>
      <c r="Y893" s="18"/>
      <c r="Z893" s="18"/>
      <c r="AA893" s="18"/>
      <c r="AB893" s="18"/>
      <c r="AC893" s="18"/>
      <c r="AD893" s="18"/>
      <c r="AE893" s="18"/>
      <c r="AF893" s="18"/>
      <c r="AG893" s="18" t="s">
        <v>1306</v>
      </c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</row>
    <row r="894" spans="1:60" outlineLevel="1">
      <c r="A894" s="25"/>
      <c r="B894" s="26"/>
      <c r="C894" s="62" t="s">
        <v>417</v>
      </c>
      <c r="D894" s="60"/>
      <c r="E894" s="61">
        <v>4.79</v>
      </c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18"/>
      <c r="Y894" s="18"/>
      <c r="Z894" s="18"/>
      <c r="AA894" s="18"/>
      <c r="AB894" s="18"/>
      <c r="AC894" s="18"/>
      <c r="AD894" s="18"/>
      <c r="AE894" s="18"/>
      <c r="AF894" s="18"/>
      <c r="AG894" s="18" t="s">
        <v>707</v>
      </c>
      <c r="AH894" s="18">
        <v>0</v>
      </c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</row>
    <row r="895" spans="1:60" outlineLevel="1">
      <c r="A895" s="38">
        <v>206</v>
      </c>
      <c r="B895" s="39" t="s">
        <v>418</v>
      </c>
      <c r="C895" s="56" t="s">
        <v>419</v>
      </c>
      <c r="D895" s="40" t="s">
        <v>1659</v>
      </c>
      <c r="E895" s="41">
        <v>5</v>
      </c>
      <c r="F895" s="42"/>
      <c r="G895" s="43">
        <f>ROUND(E895*F895,2)</f>
        <v>0</v>
      </c>
      <c r="H895" s="42">
        <v>161.13999999999999</v>
      </c>
      <c r="I895" s="43">
        <f>ROUND(E895*H895,2)</f>
        <v>805.7</v>
      </c>
      <c r="J895" s="42">
        <v>738.86</v>
      </c>
      <c r="K895" s="43">
        <f>ROUND(E895*J895,2)</f>
        <v>3694.3</v>
      </c>
      <c r="L895" s="43">
        <v>21</v>
      </c>
      <c r="M895" s="43">
        <f>G895*(1+L895/100)</f>
        <v>0</v>
      </c>
      <c r="N895" s="43">
        <v>0</v>
      </c>
      <c r="O895" s="43">
        <f>ROUND(E895*N895,2)</f>
        <v>0</v>
      </c>
      <c r="P895" s="43">
        <v>4.6000000000000001E-4</v>
      </c>
      <c r="Q895" s="43">
        <f>ROUND(E895*P895,2)</f>
        <v>0</v>
      </c>
      <c r="R895" s="43"/>
      <c r="S895" s="43" t="s">
        <v>704</v>
      </c>
      <c r="T895" s="44" t="s">
        <v>705</v>
      </c>
      <c r="U895" s="27">
        <v>0</v>
      </c>
      <c r="V895" s="27">
        <f>ROUND(E895*U895,2)</f>
        <v>0</v>
      </c>
      <c r="W895" s="27"/>
      <c r="X895" s="18"/>
      <c r="Y895" s="18"/>
      <c r="Z895" s="18"/>
      <c r="AA895" s="18"/>
      <c r="AB895" s="18"/>
      <c r="AC895" s="18"/>
      <c r="AD895" s="18"/>
      <c r="AE895" s="18"/>
      <c r="AF895" s="18"/>
      <c r="AG895" s="18" t="s">
        <v>1306</v>
      </c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</row>
    <row r="896" spans="1:60" outlineLevel="1">
      <c r="A896" s="25"/>
      <c r="B896" s="26"/>
      <c r="C896" s="62" t="s">
        <v>420</v>
      </c>
      <c r="D896" s="60"/>
      <c r="E896" s="61">
        <v>5</v>
      </c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18"/>
      <c r="Y896" s="18"/>
      <c r="Z896" s="18"/>
      <c r="AA896" s="18"/>
      <c r="AB896" s="18"/>
      <c r="AC896" s="18"/>
      <c r="AD896" s="18"/>
      <c r="AE896" s="18"/>
      <c r="AF896" s="18"/>
      <c r="AG896" s="18" t="s">
        <v>707</v>
      </c>
      <c r="AH896" s="18">
        <v>0</v>
      </c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</row>
    <row r="897" spans="1:60" outlineLevel="1">
      <c r="A897" s="38">
        <v>207</v>
      </c>
      <c r="B897" s="39" t="s">
        <v>421</v>
      </c>
      <c r="C897" s="56" t="s">
        <v>422</v>
      </c>
      <c r="D897" s="40" t="s">
        <v>1659</v>
      </c>
      <c r="E897" s="41">
        <v>15.6</v>
      </c>
      <c r="F897" s="42"/>
      <c r="G897" s="43">
        <f>ROUND(E897*F897,2)</f>
        <v>0</v>
      </c>
      <c r="H897" s="42">
        <v>370.4</v>
      </c>
      <c r="I897" s="43">
        <f>ROUND(E897*H897,2)</f>
        <v>5778.24</v>
      </c>
      <c r="J897" s="42">
        <v>1367.6</v>
      </c>
      <c r="K897" s="43">
        <f>ROUND(E897*J897,2)</f>
        <v>21334.560000000001</v>
      </c>
      <c r="L897" s="43">
        <v>21</v>
      </c>
      <c r="M897" s="43">
        <f>G897*(1+L897/100)</f>
        <v>0</v>
      </c>
      <c r="N897" s="43">
        <v>0</v>
      </c>
      <c r="O897" s="43">
        <f>ROUND(E897*N897,2)</f>
        <v>0</v>
      </c>
      <c r="P897" s="43">
        <v>4.6000000000000001E-4</v>
      </c>
      <c r="Q897" s="43">
        <f>ROUND(E897*P897,2)</f>
        <v>0.01</v>
      </c>
      <c r="R897" s="43"/>
      <c r="S897" s="43" t="s">
        <v>704</v>
      </c>
      <c r="T897" s="44" t="s">
        <v>705</v>
      </c>
      <c r="U897" s="27">
        <v>0</v>
      </c>
      <c r="V897" s="27">
        <f>ROUND(E897*U897,2)</f>
        <v>0</v>
      </c>
      <c r="W897" s="27"/>
      <c r="X897" s="18"/>
      <c r="Y897" s="18"/>
      <c r="Z897" s="18"/>
      <c r="AA897" s="18"/>
      <c r="AB897" s="18"/>
      <c r="AC897" s="18"/>
      <c r="AD897" s="18"/>
      <c r="AE897" s="18"/>
      <c r="AF897" s="18"/>
      <c r="AG897" s="18" t="s">
        <v>1306</v>
      </c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</row>
    <row r="898" spans="1:60" outlineLevel="1">
      <c r="A898" s="25"/>
      <c r="B898" s="26"/>
      <c r="C898" s="62" t="s">
        <v>423</v>
      </c>
      <c r="D898" s="60"/>
      <c r="E898" s="61">
        <v>15.6</v>
      </c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18"/>
      <c r="Y898" s="18"/>
      <c r="Z898" s="18"/>
      <c r="AA898" s="18"/>
      <c r="AB898" s="18"/>
      <c r="AC898" s="18"/>
      <c r="AD898" s="18"/>
      <c r="AE898" s="18"/>
      <c r="AF898" s="18"/>
      <c r="AG898" s="18" t="s">
        <v>707</v>
      </c>
      <c r="AH898" s="18">
        <v>0</v>
      </c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</row>
    <row r="899" spans="1:60" outlineLevel="1">
      <c r="A899" s="38">
        <v>208</v>
      </c>
      <c r="B899" s="39" t="s">
        <v>424</v>
      </c>
      <c r="C899" s="56" t="s">
        <v>425</v>
      </c>
      <c r="D899" s="40" t="s">
        <v>730</v>
      </c>
      <c r="E899" s="41">
        <v>1.55</v>
      </c>
      <c r="F899" s="42"/>
      <c r="G899" s="43">
        <f>ROUND(E899*F899,2)</f>
        <v>0</v>
      </c>
      <c r="H899" s="42">
        <v>39.229999999999997</v>
      </c>
      <c r="I899" s="43">
        <f>ROUND(E899*H899,2)</f>
        <v>60.81</v>
      </c>
      <c r="J899" s="42">
        <v>220.77</v>
      </c>
      <c r="K899" s="43">
        <f>ROUND(E899*J899,2)</f>
        <v>342.19</v>
      </c>
      <c r="L899" s="43">
        <v>21</v>
      </c>
      <c r="M899" s="43">
        <f>G899*(1+L899/100)</f>
        <v>0</v>
      </c>
      <c r="N899" s="43">
        <v>1.65E-3</v>
      </c>
      <c r="O899" s="43">
        <f>ROUND(E899*N899,2)</f>
        <v>0</v>
      </c>
      <c r="P899" s="43">
        <v>0.27</v>
      </c>
      <c r="Q899" s="43">
        <f>ROUND(E899*P899,2)</f>
        <v>0.42</v>
      </c>
      <c r="R899" s="43"/>
      <c r="S899" s="43" t="s">
        <v>704</v>
      </c>
      <c r="T899" s="44" t="s">
        <v>705</v>
      </c>
      <c r="U899" s="27">
        <v>0</v>
      </c>
      <c r="V899" s="27">
        <f>ROUND(E899*U899,2)</f>
        <v>0</v>
      </c>
      <c r="W899" s="27"/>
      <c r="X899" s="18"/>
      <c r="Y899" s="18"/>
      <c r="Z899" s="18"/>
      <c r="AA899" s="18"/>
      <c r="AB899" s="18"/>
      <c r="AC899" s="18"/>
      <c r="AD899" s="18"/>
      <c r="AE899" s="18"/>
      <c r="AF899" s="18"/>
      <c r="AG899" s="18" t="s">
        <v>1306</v>
      </c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</row>
    <row r="900" spans="1:60" outlineLevel="1">
      <c r="A900" s="25"/>
      <c r="B900" s="26"/>
      <c r="C900" s="177" t="s">
        <v>426</v>
      </c>
      <c r="D900" s="178"/>
      <c r="E900" s="178"/>
      <c r="F900" s="178"/>
      <c r="G900" s="178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18"/>
      <c r="Y900" s="18"/>
      <c r="Z900" s="18"/>
      <c r="AA900" s="18"/>
      <c r="AB900" s="18"/>
      <c r="AC900" s="18"/>
      <c r="AD900" s="18"/>
      <c r="AE900" s="18"/>
      <c r="AF900" s="18"/>
      <c r="AG900" s="18" t="s">
        <v>1310</v>
      </c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</row>
    <row r="901" spans="1:60" outlineLevel="1">
      <c r="A901" s="25"/>
      <c r="B901" s="26"/>
      <c r="C901" s="62" t="s">
        <v>427</v>
      </c>
      <c r="D901" s="60"/>
      <c r="E901" s="61">
        <v>0.41</v>
      </c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18"/>
      <c r="Y901" s="18"/>
      <c r="Z901" s="18"/>
      <c r="AA901" s="18"/>
      <c r="AB901" s="18"/>
      <c r="AC901" s="18"/>
      <c r="AD901" s="18"/>
      <c r="AE901" s="18"/>
      <c r="AF901" s="18"/>
      <c r="AG901" s="18" t="s">
        <v>707</v>
      </c>
      <c r="AH901" s="18">
        <v>0</v>
      </c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</row>
    <row r="902" spans="1:60" outlineLevel="1">
      <c r="A902" s="25"/>
      <c r="B902" s="26"/>
      <c r="C902" s="62" t="s">
        <v>428</v>
      </c>
      <c r="D902" s="60"/>
      <c r="E902" s="61">
        <v>1.1399999999999999</v>
      </c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18"/>
      <c r="Y902" s="18"/>
      <c r="Z902" s="18"/>
      <c r="AA902" s="18"/>
      <c r="AB902" s="18"/>
      <c r="AC902" s="18"/>
      <c r="AD902" s="18"/>
      <c r="AE902" s="18"/>
      <c r="AF902" s="18"/>
      <c r="AG902" s="18" t="s">
        <v>707</v>
      </c>
      <c r="AH902" s="18">
        <v>0</v>
      </c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</row>
    <row r="903" spans="1:60" outlineLevel="1">
      <c r="A903" s="38">
        <v>209</v>
      </c>
      <c r="B903" s="39" t="s">
        <v>429</v>
      </c>
      <c r="C903" s="56" t="s">
        <v>1557</v>
      </c>
      <c r="D903" s="40" t="s">
        <v>703</v>
      </c>
      <c r="E903" s="41">
        <v>0.26100000000000001</v>
      </c>
      <c r="F903" s="42"/>
      <c r="G903" s="43">
        <f>ROUND(E903*F903,2)</f>
        <v>0</v>
      </c>
      <c r="H903" s="42">
        <v>43.38</v>
      </c>
      <c r="I903" s="43">
        <f>ROUND(E903*H903,2)</f>
        <v>11.32</v>
      </c>
      <c r="J903" s="42">
        <v>1539.62</v>
      </c>
      <c r="K903" s="43">
        <f>ROUND(E903*J903,2)</f>
        <v>401.84</v>
      </c>
      <c r="L903" s="43">
        <v>21</v>
      </c>
      <c r="M903" s="43">
        <f>G903*(1+L903/100)</f>
        <v>0</v>
      </c>
      <c r="N903" s="43">
        <v>1.82E-3</v>
      </c>
      <c r="O903" s="43">
        <f>ROUND(E903*N903,2)</f>
        <v>0</v>
      </c>
      <c r="P903" s="43">
        <v>1.8</v>
      </c>
      <c r="Q903" s="43">
        <f>ROUND(E903*P903,2)</f>
        <v>0.47</v>
      </c>
      <c r="R903" s="43"/>
      <c r="S903" s="43" t="s">
        <v>704</v>
      </c>
      <c r="T903" s="44" t="s">
        <v>705</v>
      </c>
      <c r="U903" s="27">
        <v>0</v>
      </c>
      <c r="V903" s="27">
        <f>ROUND(E903*U903,2)</f>
        <v>0</v>
      </c>
      <c r="W903" s="27"/>
      <c r="X903" s="18"/>
      <c r="Y903" s="18"/>
      <c r="Z903" s="18"/>
      <c r="AA903" s="18"/>
      <c r="AB903" s="18"/>
      <c r="AC903" s="18"/>
      <c r="AD903" s="18"/>
      <c r="AE903" s="18"/>
      <c r="AF903" s="18"/>
      <c r="AG903" s="18" t="s">
        <v>1306</v>
      </c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</row>
    <row r="904" spans="1:60" outlineLevel="1">
      <c r="A904" s="25"/>
      <c r="B904" s="26"/>
      <c r="C904" s="177" t="s">
        <v>426</v>
      </c>
      <c r="D904" s="178"/>
      <c r="E904" s="178"/>
      <c r="F904" s="178"/>
      <c r="G904" s="178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18"/>
      <c r="Y904" s="18"/>
      <c r="Z904" s="18"/>
      <c r="AA904" s="18"/>
      <c r="AB904" s="18"/>
      <c r="AC904" s="18"/>
      <c r="AD904" s="18"/>
      <c r="AE904" s="18"/>
      <c r="AF904" s="18"/>
      <c r="AG904" s="18" t="s">
        <v>1310</v>
      </c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</row>
    <row r="905" spans="1:60" outlineLevel="1">
      <c r="A905" s="25"/>
      <c r="B905" s="26"/>
      <c r="C905" s="62" t="s">
        <v>1558</v>
      </c>
      <c r="D905" s="60"/>
      <c r="E905" s="61">
        <v>0.26</v>
      </c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18"/>
      <c r="Y905" s="18"/>
      <c r="Z905" s="18"/>
      <c r="AA905" s="18"/>
      <c r="AB905" s="18"/>
      <c r="AC905" s="18"/>
      <c r="AD905" s="18"/>
      <c r="AE905" s="18"/>
      <c r="AF905" s="18"/>
      <c r="AG905" s="18" t="s">
        <v>707</v>
      </c>
      <c r="AH905" s="18">
        <v>0</v>
      </c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</row>
    <row r="906" spans="1:60" outlineLevel="1">
      <c r="A906" s="38">
        <v>210</v>
      </c>
      <c r="B906" s="39" t="s">
        <v>1559</v>
      </c>
      <c r="C906" s="56" t="s">
        <v>1560</v>
      </c>
      <c r="D906" s="40" t="s">
        <v>730</v>
      </c>
      <c r="E906" s="41">
        <v>5.45</v>
      </c>
      <c r="F906" s="42"/>
      <c r="G906" s="43">
        <f>ROUND(E906*F906,2)</f>
        <v>0</v>
      </c>
      <c r="H906" s="42">
        <v>12.87</v>
      </c>
      <c r="I906" s="43">
        <f>ROUND(E906*H906,2)</f>
        <v>70.14</v>
      </c>
      <c r="J906" s="42">
        <v>133.13</v>
      </c>
      <c r="K906" s="43">
        <f>ROUND(E906*J906,2)</f>
        <v>725.56</v>
      </c>
      <c r="L906" s="43">
        <v>21</v>
      </c>
      <c r="M906" s="43">
        <f>G906*(1+L906/100)</f>
        <v>0</v>
      </c>
      <c r="N906" s="43">
        <v>5.4000000000000001E-4</v>
      </c>
      <c r="O906" s="43">
        <f>ROUND(E906*N906,2)</f>
        <v>0</v>
      </c>
      <c r="P906" s="43">
        <v>0.27</v>
      </c>
      <c r="Q906" s="43">
        <f>ROUND(E906*P906,2)</f>
        <v>1.47</v>
      </c>
      <c r="R906" s="43"/>
      <c r="S906" s="43" t="s">
        <v>704</v>
      </c>
      <c r="T906" s="44" t="s">
        <v>705</v>
      </c>
      <c r="U906" s="27">
        <v>0</v>
      </c>
      <c r="V906" s="27">
        <f>ROUND(E906*U906,2)</f>
        <v>0</v>
      </c>
      <c r="W906" s="27"/>
      <c r="X906" s="18"/>
      <c r="Y906" s="18"/>
      <c r="Z906" s="18"/>
      <c r="AA906" s="18"/>
      <c r="AB906" s="18"/>
      <c r="AC906" s="18"/>
      <c r="AD906" s="18"/>
      <c r="AE906" s="18"/>
      <c r="AF906" s="18"/>
      <c r="AG906" s="18" t="s">
        <v>1306</v>
      </c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</row>
    <row r="907" spans="1:60" outlineLevel="1">
      <c r="A907" s="25"/>
      <c r="B907" s="26"/>
      <c r="C907" s="177" t="s">
        <v>426</v>
      </c>
      <c r="D907" s="178"/>
      <c r="E907" s="178"/>
      <c r="F907" s="178"/>
      <c r="G907" s="178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18"/>
      <c r="Y907" s="18"/>
      <c r="Z907" s="18"/>
      <c r="AA907" s="18"/>
      <c r="AB907" s="18"/>
      <c r="AC907" s="18"/>
      <c r="AD907" s="18"/>
      <c r="AE907" s="18"/>
      <c r="AF907" s="18"/>
      <c r="AG907" s="18" t="s">
        <v>1310</v>
      </c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</row>
    <row r="908" spans="1:60" outlineLevel="1">
      <c r="A908" s="25"/>
      <c r="B908" s="26"/>
      <c r="C908" s="62" t="s">
        <v>1561</v>
      </c>
      <c r="D908" s="60"/>
      <c r="E908" s="61">
        <v>5.45</v>
      </c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18"/>
      <c r="Y908" s="18"/>
      <c r="Z908" s="18"/>
      <c r="AA908" s="18"/>
      <c r="AB908" s="18"/>
      <c r="AC908" s="18"/>
      <c r="AD908" s="18"/>
      <c r="AE908" s="18"/>
      <c r="AF908" s="18"/>
      <c r="AG908" s="18" t="s">
        <v>707</v>
      </c>
      <c r="AH908" s="18">
        <v>0</v>
      </c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</row>
    <row r="909" spans="1:60" outlineLevel="1">
      <c r="A909" s="38">
        <v>211</v>
      </c>
      <c r="B909" s="39" t="s">
        <v>1562</v>
      </c>
      <c r="C909" s="56" t="s">
        <v>1563</v>
      </c>
      <c r="D909" s="40" t="s">
        <v>703</v>
      </c>
      <c r="E909" s="41">
        <v>0.62480000000000002</v>
      </c>
      <c r="F909" s="42"/>
      <c r="G909" s="43">
        <f>ROUND(E909*F909,2)</f>
        <v>0</v>
      </c>
      <c r="H909" s="42">
        <v>43.38</v>
      </c>
      <c r="I909" s="43">
        <f>ROUND(E909*H909,2)</f>
        <v>27.1</v>
      </c>
      <c r="J909" s="42">
        <v>982.62</v>
      </c>
      <c r="K909" s="43">
        <f>ROUND(E909*J909,2)</f>
        <v>613.94000000000005</v>
      </c>
      <c r="L909" s="43">
        <v>21</v>
      </c>
      <c r="M909" s="43">
        <f>G909*(1+L909/100)</f>
        <v>0</v>
      </c>
      <c r="N909" s="43">
        <v>1.82E-3</v>
      </c>
      <c r="O909" s="43">
        <f>ROUND(E909*N909,2)</f>
        <v>0</v>
      </c>
      <c r="P909" s="43">
        <v>1.8</v>
      </c>
      <c r="Q909" s="43">
        <f>ROUND(E909*P909,2)</f>
        <v>1.1200000000000001</v>
      </c>
      <c r="R909" s="43"/>
      <c r="S909" s="43" t="s">
        <v>704</v>
      </c>
      <c r="T909" s="44" t="s">
        <v>705</v>
      </c>
      <c r="U909" s="27">
        <v>0</v>
      </c>
      <c r="V909" s="27">
        <f>ROUND(E909*U909,2)</f>
        <v>0</v>
      </c>
      <c r="W909" s="27"/>
      <c r="X909" s="18"/>
      <c r="Y909" s="18"/>
      <c r="Z909" s="18"/>
      <c r="AA909" s="18"/>
      <c r="AB909" s="18"/>
      <c r="AC909" s="18"/>
      <c r="AD909" s="18"/>
      <c r="AE909" s="18"/>
      <c r="AF909" s="18"/>
      <c r="AG909" s="18" t="s">
        <v>1306</v>
      </c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</row>
    <row r="910" spans="1:60" outlineLevel="1">
      <c r="A910" s="25"/>
      <c r="B910" s="26"/>
      <c r="C910" s="62" t="s">
        <v>1564</v>
      </c>
      <c r="D910" s="60"/>
      <c r="E910" s="61">
        <v>0.62</v>
      </c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18"/>
      <c r="Y910" s="18"/>
      <c r="Z910" s="18"/>
      <c r="AA910" s="18"/>
      <c r="AB910" s="18"/>
      <c r="AC910" s="18"/>
      <c r="AD910" s="18"/>
      <c r="AE910" s="18"/>
      <c r="AF910" s="18"/>
      <c r="AG910" s="18" t="s">
        <v>707</v>
      </c>
      <c r="AH910" s="18">
        <v>0</v>
      </c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</row>
    <row r="911" spans="1:60" outlineLevel="1">
      <c r="A911" s="38">
        <v>212</v>
      </c>
      <c r="B911" s="39" t="s">
        <v>1565</v>
      </c>
      <c r="C911" s="56" t="s">
        <v>1566</v>
      </c>
      <c r="D911" s="40" t="s">
        <v>703</v>
      </c>
      <c r="E911" s="41">
        <v>1.0125</v>
      </c>
      <c r="F911" s="42"/>
      <c r="G911" s="43">
        <f>ROUND(E911*F911,2)</f>
        <v>0</v>
      </c>
      <c r="H911" s="42">
        <v>0</v>
      </c>
      <c r="I911" s="43">
        <f>ROUND(E911*H911,2)</f>
        <v>0</v>
      </c>
      <c r="J911" s="42">
        <v>7950</v>
      </c>
      <c r="K911" s="43">
        <f>ROUND(E911*J911,2)</f>
        <v>8049.38</v>
      </c>
      <c r="L911" s="43">
        <v>21</v>
      </c>
      <c r="M911" s="43">
        <f>G911*(1+L911/100)</f>
        <v>0</v>
      </c>
      <c r="N911" s="43">
        <v>0</v>
      </c>
      <c r="O911" s="43">
        <f>ROUND(E911*N911,2)</f>
        <v>0</v>
      </c>
      <c r="P911" s="43">
        <v>2.4</v>
      </c>
      <c r="Q911" s="43">
        <f>ROUND(E911*P911,2)</f>
        <v>2.4300000000000002</v>
      </c>
      <c r="R911" s="43"/>
      <c r="S911" s="43" t="s">
        <v>704</v>
      </c>
      <c r="T911" s="44" t="s">
        <v>705</v>
      </c>
      <c r="U911" s="27">
        <v>0</v>
      </c>
      <c r="V911" s="27">
        <f>ROUND(E911*U911,2)</f>
        <v>0</v>
      </c>
      <c r="W911" s="27"/>
      <c r="X911" s="18"/>
      <c r="Y911" s="18"/>
      <c r="Z911" s="18"/>
      <c r="AA911" s="18"/>
      <c r="AB911" s="18"/>
      <c r="AC911" s="18"/>
      <c r="AD911" s="18"/>
      <c r="AE911" s="18"/>
      <c r="AF911" s="18"/>
      <c r="AG911" s="18" t="s">
        <v>1306</v>
      </c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</row>
    <row r="912" spans="1:60" outlineLevel="1">
      <c r="A912" s="25"/>
      <c r="B912" s="26"/>
      <c r="C912" s="62" t="s">
        <v>1567</v>
      </c>
      <c r="D912" s="60"/>
      <c r="E912" s="61">
        <v>1.01</v>
      </c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18"/>
      <c r="Y912" s="18"/>
      <c r="Z912" s="18"/>
      <c r="AA912" s="18"/>
      <c r="AB912" s="18"/>
      <c r="AC912" s="18"/>
      <c r="AD912" s="18"/>
      <c r="AE912" s="18"/>
      <c r="AF912" s="18"/>
      <c r="AG912" s="18" t="s">
        <v>707</v>
      </c>
      <c r="AH912" s="18">
        <v>0</v>
      </c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</row>
    <row r="913" spans="1:60" outlineLevel="1">
      <c r="A913" s="38">
        <v>213</v>
      </c>
      <c r="B913" s="39" t="s">
        <v>1568</v>
      </c>
      <c r="C913" s="56" t="s">
        <v>1569</v>
      </c>
      <c r="D913" s="40" t="s">
        <v>1659</v>
      </c>
      <c r="E913" s="41">
        <v>62.4</v>
      </c>
      <c r="F913" s="42"/>
      <c r="G913" s="43">
        <f>ROUND(E913*F913,2)</f>
        <v>0</v>
      </c>
      <c r="H913" s="42">
        <v>0</v>
      </c>
      <c r="I913" s="43">
        <f>ROUND(E913*H913,2)</f>
        <v>0</v>
      </c>
      <c r="J913" s="42">
        <v>70.400000000000006</v>
      </c>
      <c r="K913" s="43">
        <f>ROUND(E913*J913,2)</f>
        <v>4392.96</v>
      </c>
      <c r="L913" s="43">
        <v>21</v>
      </c>
      <c r="M913" s="43">
        <f>G913*(1+L913/100)</f>
        <v>0</v>
      </c>
      <c r="N913" s="43">
        <v>0</v>
      </c>
      <c r="O913" s="43">
        <f>ROUND(E913*N913,2)</f>
        <v>0</v>
      </c>
      <c r="P913" s="43">
        <v>7.0000000000000001E-3</v>
      </c>
      <c r="Q913" s="43">
        <f>ROUND(E913*P913,2)</f>
        <v>0.44</v>
      </c>
      <c r="R913" s="43"/>
      <c r="S913" s="43" t="s">
        <v>704</v>
      </c>
      <c r="T913" s="44" t="s">
        <v>705</v>
      </c>
      <c r="U913" s="27">
        <v>0</v>
      </c>
      <c r="V913" s="27">
        <f>ROUND(E913*U913,2)</f>
        <v>0</v>
      </c>
      <c r="W913" s="27"/>
      <c r="X913" s="18"/>
      <c r="Y913" s="18"/>
      <c r="Z913" s="18"/>
      <c r="AA913" s="18"/>
      <c r="AB913" s="18"/>
      <c r="AC913" s="18"/>
      <c r="AD913" s="18"/>
      <c r="AE913" s="18"/>
      <c r="AF913" s="18"/>
      <c r="AG913" s="18" t="s">
        <v>1306</v>
      </c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</row>
    <row r="914" spans="1:60" outlineLevel="1">
      <c r="A914" s="25"/>
      <c r="B914" s="26"/>
      <c r="C914" s="62" t="s">
        <v>1570</v>
      </c>
      <c r="D914" s="60"/>
      <c r="E914" s="61">
        <v>62.4</v>
      </c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18"/>
      <c r="Y914" s="18"/>
      <c r="Z914" s="18"/>
      <c r="AA914" s="18"/>
      <c r="AB914" s="18"/>
      <c r="AC914" s="18"/>
      <c r="AD914" s="18"/>
      <c r="AE914" s="18"/>
      <c r="AF914" s="18"/>
      <c r="AG914" s="18" t="s">
        <v>707</v>
      </c>
      <c r="AH914" s="18">
        <v>0</v>
      </c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</row>
    <row r="915" spans="1:60" outlineLevel="1">
      <c r="A915" s="38">
        <v>214</v>
      </c>
      <c r="B915" s="39" t="s">
        <v>1571</v>
      </c>
      <c r="C915" s="56" t="s">
        <v>1572</v>
      </c>
      <c r="D915" s="40" t="s">
        <v>1659</v>
      </c>
      <c r="E915" s="41">
        <v>54</v>
      </c>
      <c r="F915" s="42"/>
      <c r="G915" s="43">
        <f>ROUND(E915*F915,2)</f>
        <v>0</v>
      </c>
      <c r="H915" s="42">
        <v>0</v>
      </c>
      <c r="I915" s="43">
        <f>ROUND(E915*H915,2)</f>
        <v>0</v>
      </c>
      <c r="J915" s="42">
        <v>114.5</v>
      </c>
      <c r="K915" s="43">
        <f>ROUND(E915*J915,2)</f>
        <v>6183</v>
      </c>
      <c r="L915" s="43">
        <v>21</v>
      </c>
      <c r="M915" s="43">
        <f>G915*(1+L915/100)</f>
        <v>0</v>
      </c>
      <c r="N915" s="43">
        <v>0</v>
      </c>
      <c r="O915" s="43">
        <f>ROUND(E915*N915,2)</f>
        <v>0</v>
      </c>
      <c r="P915" s="43">
        <v>8.9999999999999993E-3</v>
      </c>
      <c r="Q915" s="43">
        <f>ROUND(E915*P915,2)</f>
        <v>0.49</v>
      </c>
      <c r="R915" s="43"/>
      <c r="S915" s="43" t="s">
        <v>704</v>
      </c>
      <c r="T915" s="44" t="s">
        <v>705</v>
      </c>
      <c r="U915" s="27">
        <v>0</v>
      </c>
      <c r="V915" s="27">
        <f>ROUND(E915*U915,2)</f>
        <v>0</v>
      </c>
      <c r="W915" s="27"/>
      <c r="X915" s="18"/>
      <c r="Y915" s="18"/>
      <c r="Z915" s="18"/>
      <c r="AA915" s="18"/>
      <c r="AB915" s="18"/>
      <c r="AC915" s="18"/>
      <c r="AD915" s="18"/>
      <c r="AE915" s="18"/>
      <c r="AF915" s="18"/>
      <c r="AG915" s="18" t="s">
        <v>1306</v>
      </c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</row>
    <row r="916" spans="1:60" outlineLevel="1">
      <c r="A916" s="25"/>
      <c r="B916" s="26"/>
      <c r="C916" s="62" t="s">
        <v>1573</v>
      </c>
      <c r="D916" s="60"/>
      <c r="E916" s="61">
        <v>54</v>
      </c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18"/>
      <c r="Y916" s="18"/>
      <c r="Z916" s="18"/>
      <c r="AA916" s="18"/>
      <c r="AB916" s="18"/>
      <c r="AC916" s="18"/>
      <c r="AD916" s="18"/>
      <c r="AE916" s="18"/>
      <c r="AF916" s="18"/>
      <c r="AG916" s="18" t="s">
        <v>707</v>
      </c>
      <c r="AH916" s="18">
        <v>0</v>
      </c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</row>
    <row r="917" spans="1:60" outlineLevel="1">
      <c r="A917" s="38">
        <v>215</v>
      </c>
      <c r="B917" s="39" t="s">
        <v>1574</v>
      </c>
      <c r="C917" s="56" t="s">
        <v>1575</v>
      </c>
      <c r="D917" s="40" t="s">
        <v>1659</v>
      </c>
      <c r="E917" s="41">
        <v>7.2</v>
      </c>
      <c r="F917" s="42"/>
      <c r="G917" s="43">
        <f>ROUND(E917*F917,2)</f>
        <v>0</v>
      </c>
      <c r="H917" s="42">
        <v>0</v>
      </c>
      <c r="I917" s="43">
        <f>ROUND(E917*H917,2)</f>
        <v>0</v>
      </c>
      <c r="J917" s="42">
        <v>166.5</v>
      </c>
      <c r="K917" s="43">
        <f>ROUND(E917*J917,2)</f>
        <v>1198.8</v>
      </c>
      <c r="L917" s="43">
        <v>21</v>
      </c>
      <c r="M917" s="43">
        <f>G917*(1+L917/100)</f>
        <v>0</v>
      </c>
      <c r="N917" s="43">
        <v>0</v>
      </c>
      <c r="O917" s="43">
        <f>ROUND(E917*N917,2)</f>
        <v>0</v>
      </c>
      <c r="P917" s="43">
        <v>8.9999999999999993E-3</v>
      </c>
      <c r="Q917" s="43">
        <f>ROUND(E917*P917,2)</f>
        <v>0.06</v>
      </c>
      <c r="R917" s="43"/>
      <c r="S917" s="43" t="s">
        <v>704</v>
      </c>
      <c r="T917" s="44" t="s">
        <v>705</v>
      </c>
      <c r="U917" s="27">
        <v>0</v>
      </c>
      <c r="V917" s="27">
        <f>ROUND(E917*U917,2)</f>
        <v>0</v>
      </c>
      <c r="W917" s="27"/>
      <c r="X917" s="18"/>
      <c r="Y917" s="18"/>
      <c r="Z917" s="18"/>
      <c r="AA917" s="18"/>
      <c r="AB917" s="18"/>
      <c r="AC917" s="18"/>
      <c r="AD917" s="18"/>
      <c r="AE917" s="18"/>
      <c r="AF917" s="18"/>
      <c r="AG917" s="18" t="s">
        <v>1306</v>
      </c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</row>
    <row r="918" spans="1:60" outlineLevel="1">
      <c r="A918" s="25"/>
      <c r="B918" s="26"/>
      <c r="C918" s="62" t="s">
        <v>1576</v>
      </c>
      <c r="D918" s="60"/>
      <c r="E918" s="61">
        <v>7.2</v>
      </c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18"/>
      <c r="Y918" s="18"/>
      <c r="Z918" s="18"/>
      <c r="AA918" s="18"/>
      <c r="AB918" s="18"/>
      <c r="AC918" s="18"/>
      <c r="AD918" s="18"/>
      <c r="AE918" s="18"/>
      <c r="AF918" s="18"/>
      <c r="AG918" s="18" t="s">
        <v>707</v>
      </c>
      <c r="AH918" s="18">
        <v>0</v>
      </c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</row>
    <row r="919" spans="1:60" outlineLevel="1">
      <c r="A919" s="38">
        <v>216</v>
      </c>
      <c r="B919" s="39" t="s">
        <v>1577</v>
      </c>
      <c r="C919" s="56" t="s">
        <v>1578</v>
      </c>
      <c r="D919" s="40" t="s">
        <v>782</v>
      </c>
      <c r="E919" s="41">
        <v>6</v>
      </c>
      <c r="F919" s="42"/>
      <c r="G919" s="43">
        <f>ROUND(E919*F919,2)</f>
        <v>0</v>
      </c>
      <c r="H919" s="42">
        <v>11.59</v>
      </c>
      <c r="I919" s="43">
        <f>ROUND(E919*H919,2)</f>
        <v>69.540000000000006</v>
      </c>
      <c r="J919" s="42">
        <v>1059.4100000000001</v>
      </c>
      <c r="K919" s="43">
        <f>ROUND(E919*J919,2)</f>
        <v>6356.46</v>
      </c>
      <c r="L919" s="43">
        <v>21</v>
      </c>
      <c r="M919" s="43">
        <f>G919*(1+L919/100)</f>
        <v>0</v>
      </c>
      <c r="N919" s="43">
        <v>4.8999999999999998E-4</v>
      </c>
      <c r="O919" s="43">
        <f>ROUND(E919*N919,2)</f>
        <v>0</v>
      </c>
      <c r="P919" s="43">
        <v>0.11600000000000001</v>
      </c>
      <c r="Q919" s="43">
        <f>ROUND(E919*P919,2)</f>
        <v>0.7</v>
      </c>
      <c r="R919" s="43"/>
      <c r="S919" s="43" t="s">
        <v>704</v>
      </c>
      <c r="T919" s="44" t="s">
        <v>705</v>
      </c>
      <c r="U919" s="27">
        <v>0</v>
      </c>
      <c r="V919" s="27">
        <f>ROUND(E919*U919,2)</f>
        <v>0</v>
      </c>
      <c r="W919" s="27"/>
      <c r="X919" s="18"/>
      <c r="Y919" s="18"/>
      <c r="Z919" s="18"/>
      <c r="AA919" s="18"/>
      <c r="AB919" s="18"/>
      <c r="AC919" s="18"/>
      <c r="AD919" s="18"/>
      <c r="AE919" s="18"/>
      <c r="AF919" s="18"/>
      <c r="AG919" s="18" t="s">
        <v>1306</v>
      </c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</row>
    <row r="920" spans="1:60" outlineLevel="1">
      <c r="A920" s="25"/>
      <c r="B920" s="26"/>
      <c r="C920" s="177" t="s">
        <v>426</v>
      </c>
      <c r="D920" s="178"/>
      <c r="E920" s="178"/>
      <c r="F920" s="178"/>
      <c r="G920" s="178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18"/>
      <c r="Y920" s="18"/>
      <c r="Z920" s="18"/>
      <c r="AA920" s="18"/>
      <c r="AB920" s="18"/>
      <c r="AC920" s="18"/>
      <c r="AD920" s="18"/>
      <c r="AE920" s="18"/>
      <c r="AF920" s="18"/>
      <c r="AG920" s="18" t="s">
        <v>1310</v>
      </c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</row>
    <row r="921" spans="1:60" outlineLevel="1">
      <c r="A921" s="25"/>
      <c r="B921" s="26"/>
      <c r="C921" s="62" t="s">
        <v>1579</v>
      </c>
      <c r="D921" s="60"/>
      <c r="E921" s="61">
        <v>6</v>
      </c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18"/>
      <c r="Y921" s="18"/>
      <c r="Z921" s="18"/>
      <c r="AA921" s="18"/>
      <c r="AB921" s="18"/>
      <c r="AC921" s="18"/>
      <c r="AD921" s="18"/>
      <c r="AE921" s="18"/>
      <c r="AF921" s="18"/>
      <c r="AG921" s="18" t="s">
        <v>707</v>
      </c>
      <c r="AH921" s="18">
        <v>0</v>
      </c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</row>
    <row r="922" spans="1:60" outlineLevel="1">
      <c r="A922" s="38">
        <v>217</v>
      </c>
      <c r="B922" s="39" t="s">
        <v>1580</v>
      </c>
      <c r="C922" s="56" t="s">
        <v>1581</v>
      </c>
      <c r="D922" s="40" t="s">
        <v>1659</v>
      </c>
      <c r="E922" s="41">
        <v>10.6</v>
      </c>
      <c r="F922" s="42"/>
      <c r="G922" s="43">
        <f>ROUND(E922*F922,2)</f>
        <v>0</v>
      </c>
      <c r="H922" s="42">
        <v>11.7</v>
      </c>
      <c r="I922" s="43">
        <f>ROUND(E922*H922,2)</f>
        <v>124.02</v>
      </c>
      <c r="J922" s="42">
        <v>201.8</v>
      </c>
      <c r="K922" s="43">
        <f>ROUND(E922*J922,2)</f>
        <v>2139.08</v>
      </c>
      <c r="L922" s="43">
        <v>21</v>
      </c>
      <c r="M922" s="43">
        <f>G922*(1+L922/100)</f>
        <v>0</v>
      </c>
      <c r="N922" s="43">
        <v>4.8999999999999998E-4</v>
      </c>
      <c r="O922" s="43">
        <f>ROUND(E922*N922,2)</f>
        <v>0.01</v>
      </c>
      <c r="P922" s="43">
        <v>5.3999999999999999E-2</v>
      </c>
      <c r="Q922" s="43">
        <f>ROUND(E922*P922,2)</f>
        <v>0.56999999999999995</v>
      </c>
      <c r="R922" s="43"/>
      <c r="S922" s="43" t="s">
        <v>704</v>
      </c>
      <c r="T922" s="44" t="s">
        <v>705</v>
      </c>
      <c r="U922" s="27">
        <v>0</v>
      </c>
      <c r="V922" s="27">
        <f>ROUND(E922*U922,2)</f>
        <v>0</v>
      </c>
      <c r="W922" s="27"/>
      <c r="X922" s="18"/>
      <c r="Y922" s="18"/>
      <c r="Z922" s="18"/>
      <c r="AA922" s="18"/>
      <c r="AB922" s="18"/>
      <c r="AC922" s="18"/>
      <c r="AD922" s="18"/>
      <c r="AE922" s="18"/>
      <c r="AF922" s="18"/>
      <c r="AG922" s="18" t="s">
        <v>1306</v>
      </c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</row>
    <row r="923" spans="1:60" outlineLevel="1">
      <c r="A923" s="25"/>
      <c r="B923" s="26"/>
      <c r="C923" s="62" t="s">
        <v>1582</v>
      </c>
      <c r="D923" s="60"/>
      <c r="E923" s="61">
        <v>10.6</v>
      </c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18"/>
      <c r="Y923" s="18"/>
      <c r="Z923" s="18"/>
      <c r="AA923" s="18"/>
      <c r="AB923" s="18"/>
      <c r="AC923" s="18"/>
      <c r="AD923" s="18"/>
      <c r="AE923" s="18"/>
      <c r="AF923" s="18"/>
      <c r="AG923" s="18" t="s">
        <v>707</v>
      </c>
      <c r="AH923" s="18">
        <v>0</v>
      </c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</row>
    <row r="924" spans="1:60" outlineLevel="1">
      <c r="A924" s="38">
        <v>218</v>
      </c>
      <c r="B924" s="39" t="s">
        <v>1583</v>
      </c>
      <c r="C924" s="56" t="s">
        <v>1584</v>
      </c>
      <c r="D924" s="40" t="s">
        <v>1659</v>
      </c>
      <c r="E924" s="41">
        <v>8</v>
      </c>
      <c r="F924" s="42"/>
      <c r="G924" s="43">
        <f>ROUND(E924*F924,2)</f>
        <v>0</v>
      </c>
      <c r="H924" s="42">
        <v>11.7</v>
      </c>
      <c r="I924" s="43">
        <f>ROUND(E924*H924,2)</f>
        <v>93.6</v>
      </c>
      <c r="J924" s="42">
        <v>902.3</v>
      </c>
      <c r="K924" s="43">
        <f>ROUND(E924*J924,2)</f>
        <v>7218.4</v>
      </c>
      <c r="L924" s="43">
        <v>21</v>
      </c>
      <c r="M924" s="43">
        <f>G924*(1+L924/100)</f>
        <v>0</v>
      </c>
      <c r="N924" s="43">
        <v>4.8999999999999998E-4</v>
      </c>
      <c r="O924" s="43">
        <f>ROUND(E924*N924,2)</f>
        <v>0</v>
      </c>
      <c r="P924" s="43">
        <v>9.9000000000000005E-2</v>
      </c>
      <c r="Q924" s="43">
        <f>ROUND(E924*P924,2)</f>
        <v>0.79</v>
      </c>
      <c r="R924" s="43"/>
      <c r="S924" s="43" t="s">
        <v>704</v>
      </c>
      <c r="T924" s="44" t="s">
        <v>705</v>
      </c>
      <c r="U924" s="27">
        <v>0</v>
      </c>
      <c r="V924" s="27">
        <f>ROUND(E924*U924,2)</f>
        <v>0</v>
      </c>
      <c r="W924" s="27"/>
      <c r="X924" s="18"/>
      <c r="Y924" s="18"/>
      <c r="Z924" s="18"/>
      <c r="AA924" s="18"/>
      <c r="AB924" s="18"/>
      <c r="AC924" s="18"/>
      <c r="AD924" s="18"/>
      <c r="AE924" s="18"/>
      <c r="AF924" s="18"/>
      <c r="AG924" s="18" t="s">
        <v>1306</v>
      </c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</row>
    <row r="925" spans="1:60" outlineLevel="1">
      <c r="A925" s="25"/>
      <c r="B925" s="26"/>
      <c r="C925" s="177" t="s">
        <v>426</v>
      </c>
      <c r="D925" s="178"/>
      <c r="E925" s="178"/>
      <c r="F925" s="178"/>
      <c r="G925" s="178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18"/>
      <c r="Y925" s="18"/>
      <c r="Z925" s="18"/>
      <c r="AA925" s="18"/>
      <c r="AB925" s="18"/>
      <c r="AC925" s="18"/>
      <c r="AD925" s="18"/>
      <c r="AE925" s="18"/>
      <c r="AF925" s="18"/>
      <c r="AG925" s="18" t="s">
        <v>1310</v>
      </c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</row>
    <row r="926" spans="1:60" outlineLevel="1">
      <c r="A926" s="25"/>
      <c r="B926" s="26"/>
      <c r="C926" s="62" t="s">
        <v>1585</v>
      </c>
      <c r="D926" s="60"/>
      <c r="E926" s="61">
        <v>8</v>
      </c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18"/>
      <c r="Y926" s="18"/>
      <c r="Z926" s="18"/>
      <c r="AA926" s="18"/>
      <c r="AB926" s="18"/>
      <c r="AC926" s="18"/>
      <c r="AD926" s="18"/>
      <c r="AE926" s="18"/>
      <c r="AF926" s="18"/>
      <c r="AG926" s="18" t="s">
        <v>707</v>
      </c>
      <c r="AH926" s="18">
        <v>0</v>
      </c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</row>
    <row r="927" spans="1:60" outlineLevel="1">
      <c r="A927" s="38">
        <v>219</v>
      </c>
      <c r="B927" s="39" t="s">
        <v>1586</v>
      </c>
      <c r="C927" s="56" t="s">
        <v>1587</v>
      </c>
      <c r="D927" s="40" t="s">
        <v>1659</v>
      </c>
      <c r="E927" s="41">
        <v>37.200000000000003</v>
      </c>
      <c r="F927" s="42"/>
      <c r="G927" s="43">
        <f>ROUND(E927*F927,2)</f>
        <v>0</v>
      </c>
      <c r="H927" s="42">
        <v>179.88</v>
      </c>
      <c r="I927" s="43">
        <f>ROUND(E927*H927,2)</f>
        <v>6691.54</v>
      </c>
      <c r="J927" s="42">
        <v>268.12</v>
      </c>
      <c r="K927" s="43">
        <f>ROUND(E927*J927,2)</f>
        <v>9974.06</v>
      </c>
      <c r="L927" s="43">
        <v>21</v>
      </c>
      <c r="M927" s="43">
        <f>G927*(1+L927/100)</f>
        <v>0</v>
      </c>
      <c r="N927" s="43">
        <v>2.366E-2</v>
      </c>
      <c r="O927" s="43">
        <f>ROUND(E927*N927,2)</f>
        <v>0.88</v>
      </c>
      <c r="P927" s="43">
        <v>0</v>
      </c>
      <c r="Q927" s="43">
        <f>ROUND(E927*P927,2)</f>
        <v>0</v>
      </c>
      <c r="R927" s="43"/>
      <c r="S927" s="43" t="s">
        <v>704</v>
      </c>
      <c r="T927" s="44" t="s">
        <v>705</v>
      </c>
      <c r="U927" s="27">
        <v>0</v>
      </c>
      <c r="V927" s="27">
        <f>ROUND(E927*U927,2)</f>
        <v>0</v>
      </c>
      <c r="W927" s="27"/>
      <c r="X927" s="18"/>
      <c r="Y927" s="18"/>
      <c r="Z927" s="18"/>
      <c r="AA927" s="18"/>
      <c r="AB927" s="18"/>
      <c r="AC927" s="18"/>
      <c r="AD927" s="18"/>
      <c r="AE927" s="18"/>
      <c r="AF927" s="18"/>
      <c r="AG927" s="18" t="s">
        <v>1306</v>
      </c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</row>
    <row r="928" spans="1:60" outlineLevel="1">
      <c r="A928" s="25"/>
      <c r="B928" s="26"/>
      <c r="C928" s="62" t="s">
        <v>1588</v>
      </c>
      <c r="D928" s="60"/>
      <c r="E928" s="61">
        <v>37.200000000000003</v>
      </c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18"/>
      <c r="Y928" s="18"/>
      <c r="Z928" s="18"/>
      <c r="AA928" s="18"/>
      <c r="AB928" s="18"/>
      <c r="AC928" s="18"/>
      <c r="AD928" s="18"/>
      <c r="AE928" s="18"/>
      <c r="AF928" s="18"/>
      <c r="AG928" s="18" t="s">
        <v>707</v>
      </c>
      <c r="AH928" s="18">
        <v>0</v>
      </c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</row>
    <row r="929" spans="1:60" outlineLevel="1">
      <c r="A929" s="38">
        <v>220</v>
      </c>
      <c r="B929" s="39" t="s">
        <v>1589</v>
      </c>
      <c r="C929" s="56" t="s">
        <v>1590</v>
      </c>
      <c r="D929" s="40" t="s">
        <v>782</v>
      </c>
      <c r="E929" s="41">
        <v>1</v>
      </c>
      <c r="F929" s="42"/>
      <c r="G929" s="43">
        <f>ROUND(E929*F929,2)</f>
        <v>0</v>
      </c>
      <c r="H929" s="42">
        <v>0</v>
      </c>
      <c r="I929" s="43">
        <f>ROUND(E929*H929,2)</f>
        <v>0</v>
      </c>
      <c r="J929" s="42">
        <v>70.900000000000006</v>
      </c>
      <c r="K929" s="43">
        <f>ROUND(E929*J929,2)</f>
        <v>70.900000000000006</v>
      </c>
      <c r="L929" s="43">
        <v>21</v>
      </c>
      <c r="M929" s="43">
        <f>G929*(1+L929/100)</f>
        <v>0</v>
      </c>
      <c r="N929" s="43">
        <v>0</v>
      </c>
      <c r="O929" s="43">
        <f>ROUND(E929*N929,2)</f>
        <v>0</v>
      </c>
      <c r="P929" s="43">
        <v>4.4999999999999998E-2</v>
      </c>
      <c r="Q929" s="43">
        <f>ROUND(E929*P929,2)</f>
        <v>0.05</v>
      </c>
      <c r="R929" s="43"/>
      <c r="S929" s="43" t="s">
        <v>704</v>
      </c>
      <c r="T929" s="44" t="s">
        <v>705</v>
      </c>
      <c r="U929" s="27">
        <v>0</v>
      </c>
      <c r="V929" s="27">
        <f>ROUND(E929*U929,2)</f>
        <v>0</v>
      </c>
      <c r="W929" s="27"/>
      <c r="X929" s="18"/>
      <c r="Y929" s="18"/>
      <c r="Z929" s="18"/>
      <c r="AA929" s="18"/>
      <c r="AB929" s="18"/>
      <c r="AC929" s="18"/>
      <c r="AD929" s="18"/>
      <c r="AE929" s="18"/>
      <c r="AF929" s="18"/>
      <c r="AG929" s="18" t="s">
        <v>1306</v>
      </c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</row>
    <row r="930" spans="1:60" outlineLevel="1">
      <c r="A930" s="25"/>
      <c r="B930" s="26"/>
      <c r="C930" s="62" t="s">
        <v>1525</v>
      </c>
      <c r="D930" s="60"/>
      <c r="E930" s="61">
        <v>1</v>
      </c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18"/>
      <c r="Y930" s="18"/>
      <c r="Z930" s="18"/>
      <c r="AA930" s="18"/>
      <c r="AB930" s="18"/>
      <c r="AC930" s="18"/>
      <c r="AD930" s="18"/>
      <c r="AE930" s="18"/>
      <c r="AF930" s="18"/>
      <c r="AG930" s="18" t="s">
        <v>707</v>
      </c>
      <c r="AH930" s="18">
        <v>0</v>
      </c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</row>
    <row r="931" spans="1:60" outlineLevel="1">
      <c r="A931" s="38">
        <v>221</v>
      </c>
      <c r="B931" s="39" t="s">
        <v>1591</v>
      </c>
      <c r="C931" s="56" t="s">
        <v>1592</v>
      </c>
      <c r="D931" s="40" t="s">
        <v>782</v>
      </c>
      <c r="E931" s="41">
        <v>1</v>
      </c>
      <c r="F931" s="42"/>
      <c r="G931" s="43">
        <f>ROUND(E931*F931,2)</f>
        <v>0</v>
      </c>
      <c r="H931" s="42">
        <v>0</v>
      </c>
      <c r="I931" s="43">
        <f>ROUND(E931*H931,2)</f>
        <v>0</v>
      </c>
      <c r="J931" s="42">
        <v>84.6</v>
      </c>
      <c r="K931" s="43">
        <f>ROUND(E931*J931,2)</f>
        <v>84.6</v>
      </c>
      <c r="L931" s="43">
        <v>21</v>
      </c>
      <c r="M931" s="43">
        <f>G931*(1+L931/100)</f>
        <v>0</v>
      </c>
      <c r="N931" s="43">
        <v>0</v>
      </c>
      <c r="O931" s="43">
        <f>ROUND(E931*N931,2)</f>
        <v>0</v>
      </c>
      <c r="P931" s="43">
        <v>5.3999999999999999E-2</v>
      </c>
      <c r="Q931" s="43">
        <f>ROUND(E931*P931,2)</f>
        <v>0.05</v>
      </c>
      <c r="R931" s="43"/>
      <c r="S931" s="43" t="s">
        <v>704</v>
      </c>
      <c r="T931" s="44" t="s">
        <v>705</v>
      </c>
      <c r="U931" s="27">
        <v>0</v>
      </c>
      <c r="V931" s="27">
        <f>ROUND(E931*U931,2)</f>
        <v>0</v>
      </c>
      <c r="W931" s="27"/>
      <c r="X931" s="18"/>
      <c r="Y931" s="18"/>
      <c r="Z931" s="18"/>
      <c r="AA931" s="18"/>
      <c r="AB931" s="18"/>
      <c r="AC931" s="18"/>
      <c r="AD931" s="18"/>
      <c r="AE931" s="18"/>
      <c r="AF931" s="18"/>
      <c r="AG931" s="18" t="s">
        <v>1306</v>
      </c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</row>
    <row r="932" spans="1:60" outlineLevel="1">
      <c r="A932" s="25"/>
      <c r="B932" s="26"/>
      <c r="C932" s="62" t="s">
        <v>1525</v>
      </c>
      <c r="D932" s="60"/>
      <c r="E932" s="61">
        <v>1</v>
      </c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18"/>
      <c r="Y932" s="18"/>
      <c r="Z932" s="18"/>
      <c r="AA932" s="18"/>
      <c r="AB932" s="18"/>
      <c r="AC932" s="18"/>
      <c r="AD932" s="18"/>
      <c r="AE932" s="18"/>
      <c r="AF932" s="18"/>
      <c r="AG932" s="18" t="s">
        <v>707</v>
      </c>
      <c r="AH932" s="18">
        <v>0</v>
      </c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</row>
    <row r="933" spans="1:60" outlineLevel="1">
      <c r="A933" s="38">
        <v>222</v>
      </c>
      <c r="B933" s="39" t="s">
        <v>1593</v>
      </c>
      <c r="C933" s="56" t="s">
        <v>1594</v>
      </c>
      <c r="D933" s="40" t="s">
        <v>730</v>
      </c>
      <c r="E933" s="41">
        <v>511.29</v>
      </c>
      <c r="F933" s="42"/>
      <c r="G933" s="43">
        <f>ROUND(E933*F933,2)</f>
        <v>0</v>
      </c>
      <c r="H933" s="42">
        <v>0</v>
      </c>
      <c r="I933" s="43">
        <f>ROUND(E933*H933,2)</f>
        <v>0</v>
      </c>
      <c r="J933" s="42">
        <v>90</v>
      </c>
      <c r="K933" s="43">
        <f>ROUND(E933*J933,2)</f>
        <v>46016.1</v>
      </c>
      <c r="L933" s="43">
        <v>21</v>
      </c>
      <c r="M933" s="43">
        <f>G933*(1+L933/100)</f>
        <v>0</v>
      </c>
      <c r="N933" s="43">
        <v>0</v>
      </c>
      <c r="O933" s="43">
        <f>ROUND(E933*N933,2)</f>
        <v>0</v>
      </c>
      <c r="P933" s="43">
        <v>0.05</v>
      </c>
      <c r="Q933" s="43">
        <f>ROUND(E933*P933,2)</f>
        <v>25.56</v>
      </c>
      <c r="R933" s="43"/>
      <c r="S933" s="43" t="s">
        <v>704</v>
      </c>
      <c r="T933" s="44" t="s">
        <v>705</v>
      </c>
      <c r="U933" s="27">
        <v>0</v>
      </c>
      <c r="V933" s="27">
        <f>ROUND(E933*U933,2)</f>
        <v>0</v>
      </c>
      <c r="W933" s="27"/>
      <c r="X933" s="18"/>
      <c r="Y933" s="18"/>
      <c r="Z933" s="18"/>
      <c r="AA933" s="18"/>
      <c r="AB933" s="18"/>
      <c r="AC933" s="18"/>
      <c r="AD933" s="18"/>
      <c r="AE933" s="18"/>
      <c r="AF933" s="18"/>
      <c r="AG933" s="18" t="s">
        <v>1306</v>
      </c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</row>
    <row r="934" spans="1:60" outlineLevel="1">
      <c r="A934" s="25"/>
      <c r="B934" s="26"/>
      <c r="C934" s="62" t="s">
        <v>1595</v>
      </c>
      <c r="D934" s="60"/>
      <c r="E934" s="61">
        <v>98.42</v>
      </c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18"/>
      <c r="Y934" s="18"/>
      <c r="Z934" s="18"/>
      <c r="AA934" s="18"/>
      <c r="AB934" s="18"/>
      <c r="AC934" s="18"/>
      <c r="AD934" s="18"/>
      <c r="AE934" s="18"/>
      <c r="AF934" s="18"/>
      <c r="AG934" s="18" t="s">
        <v>707</v>
      </c>
      <c r="AH934" s="18">
        <v>0</v>
      </c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</row>
    <row r="935" spans="1:60" ht="22.5" outlineLevel="1">
      <c r="A935" s="25"/>
      <c r="B935" s="26"/>
      <c r="C935" s="62" t="s">
        <v>1596</v>
      </c>
      <c r="D935" s="60"/>
      <c r="E935" s="61">
        <v>346.49</v>
      </c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18"/>
      <c r="Y935" s="18"/>
      <c r="Z935" s="18"/>
      <c r="AA935" s="18"/>
      <c r="AB935" s="18"/>
      <c r="AC935" s="18"/>
      <c r="AD935" s="18"/>
      <c r="AE935" s="18"/>
      <c r="AF935" s="18"/>
      <c r="AG935" s="18" t="s">
        <v>707</v>
      </c>
      <c r="AH935" s="18">
        <v>0</v>
      </c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</row>
    <row r="936" spans="1:60" outlineLevel="1">
      <c r="A936" s="25"/>
      <c r="B936" s="26"/>
      <c r="C936" s="62" t="s">
        <v>1597</v>
      </c>
      <c r="D936" s="60"/>
      <c r="E936" s="61">
        <v>66.38</v>
      </c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18"/>
      <c r="Y936" s="18"/>
      <c r="Z936" s="18"/>
      <c r="AA936" s="18"/>
      <c r="AB936" s="18"/>
      <c r="AC936" s="18"/>
      <c r="AD936" s="18"/>
      <c r="AE936" s="18"/>
      <c r="AF936" s="18"/>
      <c r="AG936" s="18" t="s">
        <v>707</v>
      </c>
      <c r="AH936" s="18">
        <v>0</v>
      </c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</row>
    <row r="937" spans="1:60" outlineLevel="1">
      <c r="A937" s="38">
        <v>223</v>
      </c>
      <c r="B937" s="39" t="s">
        <v>1598</v>
      </c>
      <c r="C937" s="56" t="s">
        <v>1599</v>
      </c>
      <c r="D937" s="40" t="s">
        <v>730</v>
      </c>
      <c r="E937" s="41">
        <v>1579.7499</v>
      </c>
      <c r="F937" s="42"/>
      <c r="G937" s="43">
        <f>ROUND(E937*F937,2)</f>
        <v>0</v>
      </c>
      <c r="H937" s="42">
        <v>0</v>
      </c>
      <c r="I937" s="43">
        <f>ROUND(E937*H937,2)</f>
        <v>0</v>
      </c>
      <c r="J937" s="42">
        <v>70.900000000000006</v>
      </c>
      <c r="K937" s="43">
        <f>ROUND(E937*J937,2)</f>
        <v>112004.27</v>
      </c>
      <c r="L937" s="43">
        <v>21</v>
      </c>
      <c r="M937" s="43">
        <f>G937*(1+L937/100)</f>
        <v>0</v>
      </c>
      <c r="N937" s="43">
        <v>0</v>
      </c>
      <c r="O937" s="43">
        <f>ROUND(E937*N937,2)</f>
        <v>0</v>
      </c>
      <c r="P937" s="43">
        <v>4.5999999999999999E-2</v>
      </c>
      <c r="Q937" s="43">
        <f>ROUND(E937*P937,2)</f>
        <v>72.67</v>
      </c>
      <c r="R937" s="43"/>
      <c r="S937" s="43" t="s">
        <v>704</v>
      </c>
      <c r="T937" s="44" t="s">
        <v>705</v>
      </c>
      <c r="U937" s="27">
        <v>0</v>
      </c>
      <c r="V937" s="27">
        <f>ROUND(E937*U937,2)</f>
        <v>0</v>
      </c>
      <c r="W937" s="27"/>
      <c r="X937" s="18"/>
      <c r="Y937" s="18"/>
      <c r="Z937" s="18"/>
      <c r="AA937" s="18"/>
      <c r="AB937" s="18"/>
      <c r="AC937" s="18"/>
      <c r="AD937" s="18"/>
      <c r="AE937" s="18"/>
      <c r="AF937" s="18"/>
      <c r="AG937" s="18" t="s">
        <v>1306</v>
      </c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</row>
    <row r="938" spans="1:60" outlineLevel="1">
      <c r="A938" s="25"/>
      <c r="B938" s="26"/>
      <c r="C938" s="62" t="s">
        <v>353</v>
      </c>
      <c r="D938" s="60"/>
      <c r="E938" s="61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18"/>
      <c r="Y938" s="18"/>
      <c r="Z938" s="18"/>
      <c r="AA938" s="18"/>
      <c r="AB938" s="18"/>
      <c r="AC938" s="18"/>
      <c r="AD938" s="18"/>
      <c r="AE938" s="18"/>
      <c r="AF938" s="18"/>
      <c r="AG938" s="18" t="s">
        <v>707</v>
      </c>
      <c r="AH938" s="18">
        <v>0</v>
      </c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</row>
    <row r="939" spans="1:60" outlineLevel="1">
      <c r="A939" s="25"/>
      <c r="B939" s="26"/>
      <c r="C939" s="62" t="s">
        <v>1600</v>
      </c>
      <c r="D939" s="60"/>
      <c r="E939" s="61">
        <v>72.37</v>
      </c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18"/>
      <c r="Y939" s="18"/>
      <c r="Z939" s="18"/>
      <c r="AA939" s="18"/>
      <c r="AB939" s="18"/>
      <c r="AC939" s="18"/>
      <c r="AD939" s="18"/>
      <c r="AE939" s="18"/>
      <c r="AF939" s="18"/>
      <c r="AG939" s="18" t="s">
        <v>707</v>
      </c>
      <c r="AH939" s="18">
        <v>0</v>
      </c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</row>
    <row r="940" spans="1:60" outlineLevel="1">
      <c r="A940" s="25"/>
      <c r="B940" s="26"/>
      <c r="C940" s="62" t="s">
        <v>1413</v>
      </c>
      <c r="D940" s="60"/>
      <c r="E940" s="61">
        <v>46.13</v>
      </c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18"/>
      <c r="Y940" s="18"/>
      <c r="Z940" s="18"/>
      <c r="AA940" s="18"/>
      <c r="AB940" s="18"/>
      <c r="AC940" s="18"/>
      <c r="AD940" s="18"/>
      <c r="AE940" s="18"/>
      <c r="AF940" s="18"/>
      <c r="AG940" s="18" t="s">
        <v>707</v>
      </c>
      <c r="AH940" s="18">
        <v>0</v>
      </c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</row>
    <row r="941" spans="1:60" outlineLevel="1">
      <c r="A941" s="25"/>
      <c r="B941" s="26"/>
      <c r="C941" s="62" t="s">
        <v>1601</v>
      </c>
      <c r="D941" s="60"/>
      <c r="E941" s="61">
        <v>35.68</v>
      </c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18"/>
      <c r="Y941" s="18"/>
      <c r="Z941" s="18"/>
      <c r="AA941" s="18"/>
      <c r="AB941" s="18"/>
      <c r="AC941" s="18"/>
      <c r="AD941" s="18"/>
      <c r="AE941" s="18"/>
      <c r="AF941" s="18"/>
      <c r="AG941" s="18" t="s">
        <v>707</v>
      </c>
      <c r="AH941" s="18">
        <v>0</v>
      </c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</row>
    <row r="942" spans="1:60" outlineLevel="1">
      <c r="A942" s="25"/>
      <c r="B942" s="26"/>
      <c r="C942" s="62" t="s">
        <v>1602</v>
      </c>
      <c r="D942" s="60"/>
      <c r="E942" s="61">
        <v>46.05</v>
      </c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18"/>
      <c r="Y942" s="18"/>
      <c r="Z942" s="18"/>
      <c r="AA942" s="18"/>
      <c r="AB942" s="18"/>
      <c r="AC942" s="18"/>
      <c r="AD942" s="18"/>
      <c r="AE942" s="18"/>
      <c r="AF942" s="18"/>
      <c r="AG942" s="18" t="s">
        <v>707</v>
      </c>
      <c r="AH942" s="18">
        <v>0</v>
      </c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</row>
    <row r="943" spans="1:60" outlineLevel="1">
      <c r="A943" s="25"/>
      <c r="B943" s="26"/>
      <c r="C943" s="62" t="s">
        <v>1603</v>
      </c>
      <c r="D943" s="60"/>
      <c r="E943" s="61">
        <v>46.99</v>
      </c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18"/>
      <c r="Y943" s="18"/>
      <c r="Z943" s="18"/>
      <c r="AA943" s="18"/>
      <c r="AB943" s="18"/>
      <c r="AC943" s="18"/>
      <c r="AD943" s="18"/>
      <c r="AE943" s="18"/>
      <c r="AF943" s="18"/>
      <c r="AG943" s="18" t="s">
        <v>707</v>
      </c>
      <c r="AH943" s="18">
        <v>0</v>
      </c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</row>
    <row r="944" spans="1:60" outlineLevel="1">
      <c r="A944" s="25"/>
      <c r="B944" s="26"/>
      <c r="C944" s="62" t="s">
        <v>1604</v>
      </c>
      <c r="D944" s="60"/>
      <c r="E944" s="61">
        <v>15.41</v>
      </c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18"/>
      <c r="Y944" s="18"/>
      <c r="Z944" s="18"/>
      <c r="AA944" s="18"/>
      <c r="AB944" s="18"/>
      <c r="AC944" s="18"/>
      <c r="AD944" s="18"/>
      <c r="AE944" s="18"/>
      <c r="AF944" s="18"/>
      <c r="AG944" s="18" t="s">
        <v>707</v>
      </c>
      <c r="AH944" s="18">
        <v>0</v>
      </c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</row>
    <row r="945" spans="1:60" outlineLevel="1">
      <c r="A945" s="25"/>
      <c r="B945" s="26"/>
      <c r="C945" s="62" t="s">
        <v>1605</v>
      </c>
      <c r="D945" s="60"/>
      <c r="E945" s="61">
        <v>50.84</v>
      </c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18"/>
      <c r="Y945" s="18"/>
      <c r="Z945" s="18"/>
      <c r="AA945" s="18"/>
      <c r="AB945" s="18"/>
      <c r="AC945" s="18"/>
      <c r="AD945" s="18"/>
      <c r="AE945" s="18"/>
      <c r="AF945" s="18"/>
      <c r="AG945" s="18" t="s">
        <v>707</v>
      </c>
      <c r="AH945" s="18">
        <v>0</v>
      </c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</row>
    <row r="946" spans="1:60" outlineLevel="1">
      <c r="A946" s="25"/>
      <c r="B946" s="26"/>
      <c r="C946" s="62" t="s">
        <v>1606</v>
      </c>
      <c r="D946" s="60"/>
      <c r="E946" s="61">
        <v>68.81</v>
      </c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18"/>
      <c r="Y946" s="18"/>
      <c r="Z946" s="18"/>
      <c r="AA946" s="18"/>
      <c r="AB946" s="18"/>
      <c r="AC946" s="18"/>
      <c r="AD946" s="18"/>
      <c r="AE946" s="18"/>
      <c r="AF946" s="18"/>
      <c r="AG946" s="18" t="s">
        <v>707</v>
      </c>
      <c r="AH946" s="18">
        <v>0</v>
      </c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</row>
    <row r="947" spans="1:60" outlineLevel="1">
      <c r="A947" s="25"/>
      <c r="B947" s="26"/>
      <c r="C947" s="62" t="s">
        <v>1607</v>
      </c>
      <c r="D947" s="60"/>
      <c r="E947" s="61">
        <v>14.71</v>
      </c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18"/>
      <c r="Y947" s="18"/>
      <c r="Z947" s="18"/>
      <c r="AA947" s="18"/>
      <c r="AB947" s="18"/>
      <c r="AC947" s="18"/>
      <c r="AD947" s="18"/>
      <c r="AE947" s="18"/>
      <c r="AF947" s="18"/>
      <c r="AG947" s="18" t="s">
        <v>707</v>
      </c>
      <c r="AH947" s="18">
        <v>0</v>
      </c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</row>
    <row r="948" spans="1:60" outlineLevel="1">
      <c r="A948" s="25"/>
      <c r="B948" s="26"/>
      <c r="C948" s="62" t="s">
        <v>304</v>
      </c>
      <c r="D948" s="60"/>
      <c r="E948" s="61">
        <v>6.88</v>
      </c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18"/>
      <c r="Y948" s="18"/>
      <c r="Z948" s="18"/>
      <c r="AA948" s="18"/>
      <c r="AB948" s="18"/>
      <c r="AC948" s="18"/>
      <c r="AD948" s="18"/>
      <c r="AE948" s="18"/>
      <c r="AF948" s="18"/>
      <c r="AG948" s="18" t="s">
        <v>707</v>
      </c>
      <c r="AH948" s="18">
        <v>0</v>
      </c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</row>
    <row r="949" spans="1:60" outlineLevel="1">
      <c r="A949" s="25"/>
      <c r="B949" s="26"/>
      <c r="C949" s="62" t="s">
        <v>349</v>
      </c>
      <c r="D949" s="60"/>
      <c r="E949" s="61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18"/>
      <c r="Y949" s="18"/>
      <c r="Z949" s="18"/>
      <c r="AA949" s="18"/>
      <c r="AB949" s="18"/>
      <c r="AC949" s="18"/>
      <c r="AD949" s="18"/>
      <c r="AE949" s="18"/>
      <c r="AF949" s="18"/>
      <c r="AG949" s="18" t="s">
        <v>707</v>
      </c>
      <c r="AH949" s="18">
        <v>0</v>
      </c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</row>
    <row r="950" spans="1:60" outlineLevel="1">
      <c r="A950" s="25"/>
      <c r="B950" s="26"/>
      <c r="C950" s="62" t="s">
        <v>1608</v>
      </c>
      <c r="D950" s="60"/>
      <c r="E950" s="61">
        <v>14.51</v>
      </c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18"/>
      <c r="Y950" s="18"/>
      <c r="Z950" s="18"/>
      <c r="AA950" s="18"/>
      <c r="AB950" s="18"/>
      <c r="AC950" s="18"/>
      <c r="AD950" s="18"/>
      <c r="AE950" s="18"/>
      <c r="AF950" s="18"/>
      <c r="AG950" s="18" t="s">
        <v>707</v>
      </c>
      <c r="AH950" s="18">
        <v>0</v>
      </c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</row>
    <row r="951" spans="1:60" outlineLevel="1">
      <c r="A951" s="25"/>
      <c r="B951" s="26"/>
      <c r="C951" s="62" t="s">
        <v>1609</v>
      </c>
      <c r="D951" s="60"/>
      <c r="E951" s="61">
        <v>53.83</v>
      </c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18"/>
      <c r="Y951" s="18"/>
      <c r="Z951" s="18"/>
      <c r="AA951" s="18"/>
      <c r="AB951" s="18"/>
      <c r="AC951" s="18"/>
      <c r="AD951" s="18"/>
      <c r="AE951" s="18"/>
      <c r="AF951" s="18"/>
      <c r="AG951" s="18" t="s">
        <v>707</v>
      </c>
      <c r="AH951" s="18">
        <v>0</v>
      </c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</row>
    <row r="952" spans="1:60" outlineLevel="1">
      <c r="A952" s="25"/>
      <c r="B952" s="26"/>
      <c r="C952" s="62" t="s">
        <v>1610</v>
      </c>
      <c r="D952" s="60"/>
      <c r="E952" s="61">
        <v>64.38</v>
      </c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18"/>
      <c r="Y952" s="18"/>
      <c r="Z952" s="18"/>
      <c r="AA952" s="18"/>
      <c r="AB952" s="18"/>
      <c r="AC952" s="18"/>
      <c r="AD952" s="18"/>
      <c r="AE952" s="18"/>
      <c r="AF952" s="18"/>
      <c r="AG952" s="18" t="s">
        <v>707</v>
      </c>
      <c r="AH952" s="18">
        <v>0</v>
      </c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</row>
    <row r="953" spans="1:60" outlineLevel="1">
      <c r="A953" s="25"/>
      <c r="B953" s="26"/>
      <c r="C953" s="62" t="s">
        <v>1611</v>
      </c>
      <c r="D953" s="60"/>
      <c r="E953" s="61">
        <v>64.08</v>
      </c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18"/>
      <c r="Y953" s="18"/>
      <c r="Z953" s="18"/>
      <c r="AA953" s="18"/>
      <c r="AB953" s="18"/>
      <c r="AC953" s="18"/>
      <c r="AD953" s="18"/>
      <c r="AE953" s="18"/>
      <c r="AF953" s="18"/>
      <c r="AG953" s="18" t="s">
        <v>707</v>
      </c>
      <c r="AH953" s="18">
        <v>0</v>
      </c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</row>
    <row r="954" spans="1:60" outlineLevel="1">
      <c r="A954" s="25"/>
      <c r="B954" s="26"/>
      <c r="C954" s="62" t="s">
        <v>1612</v>
      </c>
      <c r="D954" s="60"/>
      <c r="E954" s="61">
        <v>81.25</v>
      </c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18"/>
      <c r="Y954" s="18"/>
      <c r="Z954" s="18"/>
      <c r="AA954" s="18"/>
      <c r="AB954" s="18"/>
      <c r="AC954" s="18"/>
      <c r="AD954" s="18"/>
      <c r="AE954" s="18"/>
      <c r="AF954" s="18"/>
      <c r="AG954" s="18" t="s">
        <v>707</v>
      </c>
      <c r="AH954" s="18">
        <v>0</v>
      </c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</row>
    <row r="955" spans="1:60" outlineLevel="1">
      <c r="A955" s="25"/>
      <c r="B955" s="26"/>
      <c r="C955" s="62" t="s">
        <v>1613</v>
      </c>
      <c r="D955" s="60"/>
      <c r="E955" s="61">
        <v>2.12</v>
      </c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18"/>
      <c r="Y955" s="18"/>
      <c r="Z955" s="18"/>
      <c r="AA955" s="18"/>
      <c r="AB955" s="18"/>
      <c r="AC955" s="18"/>
      <c r="AD955" s="18"/>
      <c r="AE955" s="18"/>
      <c r="AF955" s="18"/>
      <c r="AG955" s="18" t="s">
        <v>707</v>
      </c>
      <c r="AH955" s="18">
        <v>0</v>
      </c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</row>
    <row r="956" spans="1:60" outlineLevel="1">
      <c r="A956" s="25"/>
      <c r="B956" s="26"/>
      <c r="C956" s="62" t="s">
        <v>1614</v>
      </c>
      <c r="D956" s="60"/>
      <c r="E956" s="61">
        <v>166.54</v>
      </c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18"/>
      <c r="Y956" s="18"/>
      <c r="Z956" s="18"/>
      <c r="AA956" s="18"/>
      <c r="AB956" s="18"/>
      <c r="AC956" s="18"/>
      <c r="AD956" s="18"/>
      <c r="AE956" s="18"/>
      <c r="AF956" s="18"/>
      <c r="AG956" s="18" t="s">
        <v>707</v>
      </c>
      <c r="AH956" s="18">
        <v>0</v>
      </c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</row>
    <row r="957" spans="1:60" outlineLevel="1">
      <c r="A957" s="25"/>
      <c r="B957" s="26"/>
      <c r="C957" s="62" t="s">
        <v>1615</v>
      </c>
      <c r="D957" s="60"/>
      <c r="E957" s="61">
        <v>6.19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18"/>
      <c r="Y957" s="18"/>
      <c r="Z957" s="18"/>
      <c r="AA957" s="18"/>
      <c r="AB957" s="18"/>
      <c r="AC957" s="18"/>
      <c r="AD957" s="18"/>
      <c r="AE957" s="18"/>
      <c r="AF957" s="18"/>
      <c r="AG957" s="18" t="s">
        <v>707</v>
      </c>
      <c r="AH957" s="18">
        <v>0</v>
      </c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</row>
    <row r="958" spans="1:60" outlineLevel="1">
      <c r="A958" s="25"/>
      <c r="B958" s="26"/>
      <c r="C958" s="62" t="s">
        <v>1616</v>
      </c>
      <c r="D958" s="60"/>
      <c r="E958" s="61">
        <v>-2.2799999999999998</v>
      </c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18"/>
      <c r="Y958" s="18"/>
      <c r="Z958" s="18"/>
      <c r="AA958" s="18"/>
      <c r="AB958" s="18"/>
      <c r="AC958" s="18"/>
      <c r="AD958" s="18"/>
      <c r="AE958" s="18"/>
      <c r="AF958" s="18"/>
      <c r="AG958" s="18" t="s">
        <v>707</v>
      </c>
      <c r="AH958" s="18">
        <v>0</v>
      </c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</row>
    <row r="959" spans="1:60" outlineLevel="1">
      <c r="A959" s="25"/>
      <c r="B959" s="26"/>
      <c r="C959" s="62" t="s">
        <v>1617</v>
      </c>
      <c r="D959" s="60"/>
      <c r="E959" s="61">
        <v>188.23</v>
      </c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18"/>
      <c r="Y959" s="18"/>
      <c r="Z959" s="18"/>
      <c r="AA959" s="18"/>
      <c r="AB959" s="18"/>
      <c r="AC959" s="18"/>
      <c r="AD959" s="18"/>
      <c r="AE959" s="18"/>
      <c r="AF959" s="18"/>
      <c r="AG959" s="18" t="s">
        <v>707</v>
      </c>
      <c r="AH959" s="18">
        <v>0</v>
      </c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</row>
    <row r="960" spans="1:60" outlineLevel="1">
      <c r="A960" s="25"/>
      <c r="B960" s="26"/>
      <c r="C960" s="62" t="s">
        <v>1618</v>
      </c>
      <c r="D960" s="60"/>
      <c r="E960" s="61">
        <v>-26.43</v>
      </c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18"/>
      <c r="Y960" s="18"/>
      <c r="Z960" s="18"/>
      <c r="AA960" s="18"/>
      <c r="AB960" s="18"/>
      <c r="AC960" s="18"/>
      <c r="AD960" s="18"/>
      <c r="AE960" s="18"/>
      <c r="AF960" s="18"/>
      <c r="AG960" s="18" t="s">
        <v>707</v>
      </c>
      <c r="AH960" s="18">
        <v>0</v>
      </c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</row>
    <row r="961" spans="1:60" outlineLevel="1">
      <c r="A961" s="25"/>
      <c r="B961" s="26"/>
      <c r="C961" s="62" t="s">
        <v>1619</v>
      </c>
      <c r="D961" s="60"/>
      <c r="E961" s="61">
        <v>28.75</v>
      </c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18"/>
      <c r="Y961" s="18"/>
      <c r="Z961" s="18"/>
      <c r="AA961" s="18"/>
      <c r="AB961" s="18"/>
      <c r="AC961" s="18"/>
      <c r="AD961" s="18"/>
      <c r="AE961" s="18"/>
      <c r="AF961" s="18"/>
      <c r="AG961" s="18" t="s">
        <v>707</v>
      </c>
      <c r="AH961" s="18">
        <v>0</v>
      </c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</row>
    <row r="962" spans="1:60" outlineLevel="1">
      <c r="A962" s="25"/>
      <c r="B962" s="26"/>
      <c r="C962" s="62" t="s">
        <v>1620</v>
      </c>
      <c r="D962" s="60"/>
      <c r="E962" s="61">
        <v>44.12</v>
      </c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18"/>
      <c r="Y962" s="18"/>
      <c r="Z962" s="18"/>
      <c r="AA962" s="18"/>
      <c r="AB962" s="18"/>
      <c r="AC962" s="18"/>
      <c r="AD962" s="18"/>
      <c r="AE962" s="18"/>
      <c r="AF962" s="18"/>
      <c r="AG962" s="18" t="s">
        <v>707</v>
      </c>
      <c r="AH962" s="18">
        <v>0</v>
      </c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</row>
    <row r="963" spans="1:60" outlineLevel="1">
      <c r="A963" s="25"/>
      <c r="B963" s="26"/>
      <c r="C963" s="62" t="s">
        <v>1621</v>
      </c>
      <c r="D963" s="60"/>
      <c r="E963" s="61">
        <v>45.69</v>
      </c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18"/>
      <c r="Y963" s="18"/>
      <c r="Z963" s="18"/>
      <c r="AA963" s="18"/>
      <c r="AB963" s="18"/>
      <c r="AC963" s="18"/>
      <c r="AD963" s="18"/>
      <c r="AE963" s="18"/>
      <c r="AF963" s="18"/>
      <c r="AG963" s="18" t="s">
        <v>707</v>
      </c>
      <c r="AH963" s="18">
        <v>0</v>
      </c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</row>
    <row r="964" spans="1:60" outlineLevel="1">
      <c r="A964" s="25"/>
      <c r="B964" s="26"/>
      <c r="C964" s="62" t="s">
        <v>1622</v>
      </c>
      <c r="D964" s="60"/>
      <c r="E964" s="61">
        <v>21.3</v>
      </c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18"/>
      <c r="Y964" s="18"/>
      <c r="Z964" s="18"/>
      <c r="AA964" s="18"/>
      <c r="AB964" s="18"/>
      <c r="AC964" s="18"/>
      <c r="AD964" s="18"/>
      <c r="AE964" s="18"/>
      <c r="AF964" s="18"/>
      <c r="AG964" s="18" t="s">
        <v>707</v>
      </c>
      <c r="AH964" s="18">
        <v>0</v>
      </c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</row>
    <row r="965" spans="1:60" outlineLevel="1">
      <c r="A965" s="25"/>
      <c r="B965" s="26"/>
      <c r="C965" s="62" t="s">
        <v>1623</v>
      </c>
      <c r="D965" s="60"/>
      <c r="E965" s="61">
        <v>27.66</v>
      </c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18"/>
      <c r="Y965" s="18"/>
      <c r="Z965" s="18"/>
      <c r="AA965" s="18"/>
      <c r="AB965" s="18"/>
      <c r="AC965" s="18"/>
      <c r="AD965" s="18"/>
      <c r="AE965" s="18"/>
      <c r="AF965" s="18"/>
      <c r="AG965" s="18" t="s">
        <v>707</v>
      </c>
      <c r="AH965" s="18">
        <v>0</v>
      </c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</row>
    <row r="966" spans="1:60" outlineLevel="1">
      <c r="A966" s="25"/>
      <c r="B966" s="26"/>
      <c r="C966" s="62" t="s">
        <v>1624</v>
      </c>
      <c r="D966" s="60"/>
      <c r="E966" s="61">
        <v>23.25</v>
      </c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18"/>
      <c r="Y966" s="18"/>
      <c r="Z966" s="18"/>
      <c r="AA966" s="18"/>
      <c r="AB966" s="18"/>
      <c r="AC966" s="18"/>
      <c r="AD966" s="18"/>
      <c r="AE966" s="18"/>
      <c r="AF966" s="18"/>
      <c r="AG966" s="18" t="s">
        <v>707</v>
      </c>
      <c r="AH966" s="18">
        <v>0</v>
      </c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</row>
    <row r="967" spans="1:60" outlineLevel="1">
      <c r="A967" s="25"/>
      <c r="B967" s="26"/>
      <c r="C967" s="62" t="s">
        <v>1625</v>
      </c>
      <c r="D967" s="60"/>
      <c r="E967" s="61">
        <v>16.350000000000001</v>
      </c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18"/>
      <c r="Y967" s="18"/>
      <c r="Z967" s="18"/>
      <c r="AA967" s="18"/>
      <c r="AB967" s="18"/>
      <c r="AC967" s="18"/>
      <c r="AD967" s="18"/>
      <c r="AE967" s="18"/>
      <c r="AF967" s="18"/>
      <c r="AG967" s="18" t="s">
        <v>707</v>
      </c>
      <c r="AH967" s="18">
        <v>0</v>
      </c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</row>
    <row r="968" spans="1:60" outlineLevel="1">
      <c r="A968" s="25"/>
      <c r="B968" s="26"/>
      <c r="C968" s="62" t="s">
        <v>1626</v>
      </c>
      <c r="D968" s="60"/>
      <c r="E968" s="61">
        <v>52.83</v>
      </c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18"/>
      <c r="Y968" s="18"/>
      <c r="Z968" s="18"/>
      <c r="AA968" s="18"/>
      <c r="AB968" s="18"/>
      <c r="AC968" s="18"/>
      <c r="AD968" s="18"/>
      <c r="AE968" s="18"/>
      <c r="AF968" s="18"/>
      <c r="AG968" s="18" t="s">
        <v>707</v>
      </c>
      <c r="AH968" s="18">
        <v>0</v>
      </c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</row>
    <row r="969" spans="1:60" outlineLevel="1">
      <c r="A969" s="25"/>
      <c r="B969" s="26"/>
      <c r="C969" s="62" t="s">
        <v>1627</v>
      </c>
      <c r="D969" s="60"/>
      <c r="E969" s="61">
        <v>1.08</v>
      </c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18"/>
      <c r="Y969" s="18"/>
      <c r="Z969" s="18"/>
      <c r="AA969" s="18"/>
      <c r="AB969" s="18"/>
      <c r="AC969" s="18"/>
      <c r="AD969" s="18"/>
      <c r="AE969" s="18"/>
      <c r="AF969" s="18"/>
      <c r="AG969" s="18" t="s">
        <v>707</v>
      </c>
      <c r="AH969" s="18">
        <v>0</v>
      </c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</row>
    <row r="970" spans="1:60" outlineLevel="1">
      <c r="A970" s="25"/>
      <c r="B970" s="26"/>
      <c r="C970" s="62" t="s">
        <v>1628</v>
      </c>
      <c r="D970" s="60"/>
      <c r="E970" s="61">
        <v>57.66</v>
      </c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18"/>
      <c r="Y970" s="18"/>
      <c r="Z970" s="18"/>
      <c r="AA970" s="18"/>
      <c r="AB970" s="18"/>
      <c r="AC970" s="18"/>
      <c r="AD970" s="18"/>
      <c r="AE970" s="18"/>
      <c r="AF970" s="18"/>
      <c r="AG970" s="18" t="s">
        <v>707</v>
      </c>
      <c r="AH970" s="18">
        <v>0</v>
      </c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</row>
    <row r="971" spans="1:60" outlineLevel="1">
      <c r="A971" s="25"/>
      <c r="B971" s="26"/>
      <c r="C971" s="62" t="s">
        <v>1629</v>
      </c>
      <c r="D971" s="60"/>
      <c r="E971" s="61">
        <v>6</v>
      </c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18"/>
      <c r="Y971" s="18"/>
      <c r="Z971" s="18"/>
      <c r="AA971" s="18"/>
      <c r="AB971" s="18"/>
      <c r="AC971" s="18"/>
      <c r="AD971" s="18"/>
      <c r="AE971" s="18"/>
      <c r="AF971" s="18"/>
      <c r="AG971" s="18" t="s">
        <v>707</v>
      </c>
      <c r="AH971" s="18">
        <v>0</v>
      </c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</row>
    <row r="972" spans="1:60" outlineLevel="1">
      <c r="A972" s="25"/>
      <c r="B972" s="26"/>
      <c r="C972" s="62" t="s">
        <v>1630</v>
      </c>
      <c r="D972" s="60"/>
      <c r="E972" s="61">
        <v>37.86</v>
      </c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18"/>
      <c r="Y972" s="18"/>
      <c r="Z972" s="18"/>
      <c r="AA972" s="18"/>
      <c r="AB972" s="18"/>
      <c r="AC972" s="18"/>
      <c r="AD972" s="18"/>
      <c r="AE972" s="18"/>
      <c r="AF972" s="18"/>
      <c r="AG972" s="18" t="s">
        <v>707</v>
      </c>
      <c r="AH972" s="18">
        <v>0</v>
      </c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</row>
    <row r="973" spans="1:60" outlineLevel="1">
      <c r="A973" s="25"/>
      <c r="B973" s="26"/>
      <c r="C973" s="62" t="s">
        <v>1631</v>
      </c>
      <c r="D973" s="60"/>
      <c r="E973" s="61">
        <v>44.21</v>
      </c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18"/>
      <c r="Y973" s="18"/>
      <c r="Z973" s="18"/>
      <c r="AA973" s="18"/>
      <c r="AB973" s="18"/>
      <c r="AC973" s="18"/>
      <c r="AD973" s="18"/>
      <c r="AE973" s="18"/>
      <c r="AF973" s="18"/>
      <c r="AG973" s="18" t="s">
        <v>707</v>
      </c>
      <c r="AH973" s="18">
        <v>0</v>
      </c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</row>
    <row r="974" spans="1:60" outlineLevel="1">
      <c r="A974" s="25"/>
      <c r="B974" s="26"/>
      <c r="C974" s="62" t="s">
        <v>1632</v>
      </c>
      <c r="D974" s="60"/>
      <c r="E974" s="61">
        <v>25.98</v>
      </c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18"/>
      <c r="Y974" s="18"/>
      <c r="Z974" s="18"/>
      <c r="AA974" s="18"/>
      <c r="AB974" s="18"/>
      <c r="AC974" s="18"/>
      <c r="AD974" s="18"/>
      <c r="AE974" s="18"/>
      <c r="AF974" s="18"/>
      <c r="AG974" s="18" t="s">
        <v>707</v>
      </c>
      <c r="AH974" s="18">
        <v>0</v>
      </c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</row>
    <row r="975" spans="1:60" outlineLevel="1">
      <c r="A975" s="25"/>
      <c r="B975" s="26"/>
      <c r="C975" s="62" t="s">
        <v>1633</v>
      </c>
      <c r="D975" s="60"/>
      <c r="E975" s="61">
        <v>34.299999999999997</v>
      </c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18"/>
      <c r="Y975" s="18"/>
      <c r="Z975" s="18"/>
      <c r="AA975" s="18"/>
      <c r="AB975" s="18"/>
      <c r="AC975" s="18"/>
      <c r="AD975" s="18"/>
      <c r="AE975" s="18"/>
      <c r="AF975" s="18"/>
      <c r="AG975" s="18" t="s">
        <v>707</v>
      </c>
      <c r="AH975" s="18">
        <v>0</v>
      </c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</row>
    <row r="976" spans="1:60" outlineLevel="1">
      <c r="A976" s="25"/>
      <c r="B976" s="26"/>
      <c r="C976" s="62" t="s">
        <v>1634</v>
      </c>
      <c r="D976" s="60"/>
      <c r="E976" s="61">
        <v>36.92</v>
      </c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18"/>
      <c r="Y976" s="18"/>
      <c r="Z976" s="18"/>
      <c r="AA976" s="18"/>
      <c r="AB976" s="18"/>
      <c r="AC976" s="18"/>
      <c r="AD976" s="18"/>
      <c r="AE976" s="18"/>
      <c r="AF976" s="18"/>
      <c r="AG976" s="18" t="s">
        <v>707</v>
      </c>
      <c r="AH976" s="18">
        <v>0</v>
      </c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</row>
    <row r="977" spans="1:60" outlineLevel="1">
      <c r="A977" s="25"/>
      <c r="B977" s="26"/>
      <c r="C977" s="62" t="s">
        <v>2101</v>
      </c>
      <c r="D977" s="60"/>
      <c r="E977" s="61">
        <v>25.98</v>
      </c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18"/>
      <c r="Y977" s="18"/>
      <c r="Z977" s="18"/>
      <c r="AA977" s="18"/>
      <c r="AB977" s="18"/>
      <c r="AC977" s="18"/>
      <c r="AD977" s="18"/>
      <c r="AE977" s="18"/>
      <c r="AF977" s="18"/>
      <c r="AG977" s="18" t="s">
        <v>707</v>
      </c>
      <c r="AH977" s="18">
        <v>0</v>
      </c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</row>
    <row r="978" spans="1:60" outlineLevel="1">
      <c r="A978" s="25"/>
      <c r="B978" s="26"/>
      <c r="C978" s="62" t="s">
        <v>2102</v>
      </c>
      <c r="D978" s="60"/>
      <c r="E978" s="61">
        <v>33.51</v>
      </c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18"/>
      <c r="Y978" s="18"/>
      <c r="Z978" s="18"/>
      <c r="AA978" s="18"/>
      <c r="AB978" s="18"/>
      <c r="AC978" s="18"/>
      <c r="AD978" s="18"/>
      <c r="AE978" s="18"/>
      <c r="AF978" s="18"/>
      <c r="AG978" s="18" t="s">
        <v>707</v>
      </c>
      <c r="AH978" s="18">
        <v>0</v>
      </c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</row>
    <row r="979" spans="1:60" outlineLevel="1">
      <c r="A979" s="38">
        <v>224</v>
      </c>
      <c r="B979" s="39" t="s">
        <v>2103</v>
      </c>
      <c r="C979" s="56" t="s">
        <v>2104</v>
      </c>
      <c r="D979" s="40" t="s">
        <v>730</v>
      </c>
      <c r="E979" s="41">
        <v>243.78749999999999</v>
      </c>
      <c r="F979" s="42"/>
      <c r="G979" s="43">
        <f>ROUND(E979*F979,2)</f>
        <v>0</v>
      </c>
      <c r="H979" s="42">
        <v>0</v>
      </c>
      <c r="I979" s="43">
        <f>ROUND(E979*H979,2)</f>
        <v>0</v>
      </c>
      <c r="J979" s="42">
        <v>107.5</v>
      </c>
      <c r="K979" s="43">
        <f>ROUND(E979*J979,2)</f>
        <v>26207.16</v>
      </c>
      <c r="L979" s="43">
        <v>21</v>
      </c>
      <c r="M979" s="43">
        <f>G979*(1+L979/100)</f>
        <v>0</v>
      </c>
      <c r="N979" s="43">
        <v>0</v>
      </c>
      <c r="O979" s="43">
        <f>ROUND(E979*N979,2)</f>
        <v>0</v>
      </c>
      <c r="P979" s="43">
        <v>1.4E-2</v>
      </c>
      <c r="Q979" s="43">
        <f>ROUND(E979*P979,2)</f>
        <v>3.41</v>
      </c>
      <c r="R979" s="43"/>
      <c r="S979" s="43" t="s">
        <v>704</v>
      </c>
      <c r="T979" s="44" t="s">
        <v>705</v>
      </c>
      <c r="U979" s="27">
        <v>0</v>
      </c>
      <c r="V979" s="27">
        <f>ROUND(E979*U979,2)</f>
        <v>0</v>
      </c>
      <c r="W979" s="27"/>
      <c r="X979" s="18"/>
      <c r="Y979" s="18"/>
      <c r="Z979" s="18"/>
      <c r="AA979" s="18"/>
      <c r="AB979" s="18"/>
      <c r="AC979" s="18"/>
      <c r="AD979" s="18"/>
      <c r="AE979" s="18"/>
      <c r="AF979" s="18"/>
      <c r="AG979" s="18" t="s">
        <v>1306</v>
      </c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</row>
    <row r="980" spans="1:60" ht="22.5" outlineLevel="1">
      <c r="A980" s="25"/>
      <c r="B980" s="26"/>
      <c r="C980" s="62" t="s">
        <v>2105</v>
      </c>
      <c r="D980" s="60"/>
      <c r="E980" s="61">
        <v>234.81</v>
      </c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18"/>
      <c r="Y980" s="18"/>
      <c r="Z980" s="18"/>
      <c r="AA980" s="18"/>
      <c r="AB980" s="18"/>
      <c r="AC980" s="18"/>
      <c r="AD980" s="18"/>
      <c r="AE980" s="18"/>
      <c r="AF980" s="18"/>
      <c r="AG980" s="18" t="s">
        <v>707</v>
      </c>
      <c r="AH980" s="18">
        <v>0</v>
      </c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</row>
    <row r="981" spans="1:60" outlineLevel="1">
      <c r="A981" s="25"/>
      <c r="B981" s="26"/>
      <c r="C981" s="62" t="s">
        <v>2106</v>
      </c>
      <c r="D981" s="60"/>
      <c r="E981" s="61">
        <v>-49.69</v>
      </c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18"/>
      <c r="Y981" s="18"/>
      <c r="Z981" s="18"/>
      <c r="AA981" s="18"/>
      <c r="AB981" s="18"/>
      <c r="AC981" s="18"/>
      <c r="AD981" s="18"/>
      <c r="AE981" s="18"/>
      <c r="AF981" s="18"/>
      <c r="AG981" s="18" t="s">
        <v>707</v>
      </c>
      <c r="AH981" s="18">
        <v>0</v>
      </c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</row>
    <row r="982" spans="1:60" outlineLevel="1">
      <c r="A982" s="25"/>
      <c r="B982" s="26"/>
      <c r="C982" s="62" t="s">
        <v>2107</v>
      </c>
      <c r="D982" s="60"/>
      <c r="E982" s="61">
        <v>58.67</v>
      </c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18"/>
      <c r="Y982" s="18"/>
      <c r="Z982" s="18"/>
      <c r="AA982" s="18"/>
      <c r="AB982" s="18"/>
      <c r="AC982" s="18"/>
      <c r="AD982" s="18"/>
      <c r="AE982" s="18"/>
      <c r="AF982" s="18"/>
      <c r="AG982" s="18" t="s">
        <v>707</v>
      </c>
      <c r="AH982" s="18">
        <v>0</v>
      </c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</row>
    <row r="983" spans="1:60" outlineLevel="1">
      <c r="A983" s="38">
        <v>225</v>
      </c>
      <c r="B983" s="39" t="s">
        <v>2108</v>
      </c>
      <c r="C983" s="56" t="s">
        <v>2109</v>
      </c>
      <c r="D983" s="40" t="s">
        <v>730</v>
      </c>
      <c r="E983" s="41">
        <v>469.04849999999999</v>
      </c>
      <c r="F983" s="42"/>
      <c r="G983" s="43">
        <f>ROUND(E983*F983,2)</f>
        <v>0</v>
      </c>
      <c r="H983" s="42">
        <v>0</v>
      </c>
      <c r="I983" s="43">
        <f>ROUND(E983*H983,2)</f>
        <v>0</v>
      </c>
      <c r="J983" s="42">
        <v>91.7</v>
      </c>
      <c r="K983" s="43">
        <f>ROUND(E983*J983,2)</f>
        <v>43011.75</v>
      </c>
      <c r="L983" s="43">
        <v>21</v>
      </c>
      <c r="M983" s="43">
        <f>G983*(1+L983/100)</f>
        <v>0</v>
      </c>
      <c r="N983" s="43">
        <v>0</v>
      </c>
      <c r="O983" s="43">
        <f>ROUND(E983*N983,2)</f>
        <v>0</v>
      </c>
      <c r="P983" s="43">
        <v>6.8000000000000005E-2</v>
      </c>
      <c r="Q983" s="43">
        <f>ROUND(E983*P983,2)</f>
        <v>31.9</v>
      </c>
      <c r="R983" s="43"/>
      <c r="S983" s="43" t="s">
        <v>704</v>
      </c>
      <c r="T983" s="44" t="s">
        <v>705</v>
      </c>
      <c r="U983" s="27">
        <v>0</v>
      </c>
      <c r="V983" s="27">
        <f>ROUND(E983*U983,2)</f>
        <v>0</v>
      </c>
      <c r="W983" s="27"/>
      <c r="X983" s="18"/>
      <c r="Y983" s="18"/>
      <c r="Z983" s="18"/>
      <c r="AA983" s="18"/>
      <c r="AB983" s="18"/>
      <c r="AC983" s="18"/>
      <c r="AD983" s="18"/>
      <c r="AE983" s="18"/>
      <c r="AF983" s="18"/>
      <c r="AG983" s="18" t="s">
        <v>1306</v>
      </c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</row>
    <row r="984" spans="1:60" outlineLevel="1">
      <c r="A984" s="25"/>
      <c r="B984" s="26"/>
      <c r="C984" s="62" t="s">
        <v>353</v>
      </c>
      <c r="D984" s="60"/>
      <c r="E984" s="61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18"/>
      <c r="Y984" s="18"/>
      <c r="Z984" s="18"/>
      <c r="AA984" s="18"/>
      <c r="AB984" s="18"/>
      <c r="AC984" s="18"/>
      <c r="AD984" s="18"/>
      <c r="AE984" s="18"/>
      <c r="AF984" s="18"/>
      <c r="AG984" s="18" t="s">
        <v>707</v>
      </c>
      <c r="AH984" s="18">
        <v>0</v>
      </c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</row>
    <row r="985" spans="1:60" outlineLevel="1">
      <c r="A985" s="25"/>
      <c r="B985" s="26"/>
      <c r="C985" s="62" t="s">
        <v>1600</v>
      </c>
      <c r="D985" s="60"/>
      <c r="E985" s="61">
        <v>72.37</v>
      </c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18"/>
      <c r="Y985" s="18"/>
      <c r="Z985" s="18"/>
      <c r="AA985" s="18"/>
      <c r="AB985" s="18"/>
      <c r="AC985" s="18"/>
      <c r="AD985" s="18"/>
      <c r="AE985" s="18"/>
      <c r="AF985" s="18"/>
      <c r="AG985" s="18" t="s">
        <v>707</v>
      </c>
      <c r="AH985" s="18">
        <v>0</v>
      </c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</row>
    <row r="986" spans="1:60" outlineLevel="1">
      <c r="A986" s="25"/>
      <c r="B986" s="26"/>
      <c r="C986" s="62" t="s">
        <v>1601</v>
      </c>
      <c r="D986" s="60"/>
      <c r="E986" s="61">
        <v>35.68</v>
      </c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18"/>
      <c r="Y986" s="18"/>
      <c r="Z986" s="18"/>
      <c r="AA986" s="18"/>
      <c r="AB986" s="18"/>
      <c r="AC986" s="18"/>
      <c r="AD986" s="18"/>
      <c r="AE986" s="18"/>
      <c r="AF986" s="18"/>
      <c r="AG986" s="18" t="s">
        <v>707</v>
      </c>
      <c r="AH986" s="18">
        <v>0</v>
      </c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</row>
    <row r="987" spans="1:60" outlineLevel="1">
      <c r="A987" s="25"/>
      <c r="B987" s="26"/>
      <c r="C987" s="62" t="s">
        <v>2110</v>
      </c>
      <c r="D987" s="60"/>
      <c r="E987" s="61">
        <v>38.54</v>
      </c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18"/>
      <c r="Y987" s="18"/>
      <c r="Z987" s="18"/>
      <c r="AA987" s="18"/>
      <c r="AB987" s="18"/>
      <c r="AC987" s="18"/>
      <c r="AD987" s="18"/>
      <c r="AE987" s="18"/>
      <c r="AF987" s="18"/>
      <c r="AG987" s="18" t="s">
        <v>707</v>
      </c>
      <c r="AH987" s="18">
        <v>0</v>
      </c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</row>
    <row r="988" spans="1:60" outlineLevel="1">
      <c r="A988" s="25"/>
      <c r="B988" s="26"/>
      <c r="C988" s="62" t="s">
        <v>2111</v>
      </c>
      <c r="D988" s="60"/>
      <c r="E988" s="61">
        <v>12.31</v>
      </c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18"/>
      <c r="Y988" s="18"/>
      <c r="Z988" s="18"/>
      <c r="AA988" s="18"/>
      <c r="AB988" s="18"/>
      <c r="AC988" s="18"/>
      <c r="AD988" s="18"/>
      <c r="AE988" s="18"/>
      <c r="AF988" s="18"/>
      <c r="AG988" s="18" t="s">
        <v>707</v>
      </c>
      <c r="AH988" s="18">
        <v>0</v>
      </c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</row>
    <row r="989" spans="1:60" outlineLevel="1">
      <c r="A989" s="25"/>
      <c r="B989" s="26"/>
      <c r="C989" s="62" t="s">
        <v>349</v>
      </c>
      <c r="D989" s="60"/>
      <c r="E989" s="61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18"/>
      <c r="Y989" s="18"/>
      <c r="Z989" s="18"/>
      <c r="AA989" s="18"/>
      <c r="AB989" s="18"/>
      <c r="AC989" s="18"/>
      <c r="AD989" s="18"/>
      <c r="AE989" s="18"/>
      <c r="AF989" s="18"/>
      <c r="AG989" s="18" t="s">
        <v>707</v>
      </c>
      <c r="AH989" s="18">
        <v>0</v>
      </c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</row>
    <row r="990" spans="1:60" outlineLevel="1">
      <c r="A990" s="25"/>
      <c r="B990" s="26"/>
      <c r="C990" s="62" t="s">
        <v>2112</v>
      </c>
      <c r="D990" s="60"/>
      <c r="E990" s="61">
        <v>96.17</v>
      </c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18"/>
      <c r="Y990" s="18"/>
      <c r="Z990" s="18"/>
      <c r="AA990" s="18"/>
      <c r="AB990" s="18"/>
      <c r="AC990" s="18"/>
      <c r="AD990" s="18"/>
      <c r="AE990" s="18"/>
      <c r="AF990" s="18"/>
      <c r="AG990" s="18" t="s">
        <v>707</v>
      </c>
      <c r="AH990" s="18">
        <v>0</v>
      </c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</row>
    <row r="991" spans="1:60" outlineLevel="1">
      <c r="A991" s="25"/>
      <c r="B991" s="26"/>
      <c r="C991" s="62" t="s">
        <v>2113</v>
      </c>
      <c r="D991" s="60"/>
      <c r="E991" s="61">
        <v>-15.03</v>
      </c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18"/>
      <c r="Y991" s="18"/>
      <c r="Z991" s="18"/>
      <c r="AA991" s="18"/>
      <c r="AB991" s="18"/>
      <c r="AC991" s="18"/>
      <c r="AD991" s="18"/>
      <c r="AE991" s="18"/>
      <c r="AF991" s="18"/>
      <c r="AG991" s="18" t="s">
        <v>707</v>
      </c>
      <c r="AH991" s="18">
        <v>0</v>
      </c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</row>
    <row r="992" spans="1:60" outlineLevel="1">
      <c r="A992" s="25"/>
      <c r="B992" s="26"/>
      <c r="C992" s="62" t="s">
        <v>2114</v>
      </c>
      <c r="D992" s="60"/>
      <c r="E992" s="61">
        <v>8.15</v>
      </c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18"/>
      <c r="Y992" s="18"/>
      <c r="Z992" s="18"/>
      <c r="AA992" s="18"/>
      <c r="AB992" s="18"/>
      <c r="AC992" s="18"/>
      <c r="AD992" s="18"/>
      <c r="AE992" s="18"/>
      <c r="AF992" s="18"/>
      <c r="AG992" s="18" t="s">
        <v>707</v>
      </c>
      <c r="AH992" s="18">
        <v>0</v>
      </c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</row>
    <row r="993" spans="1:60" outlineLevel="1">
      <c r="A993" s="25"/>
      <c r="B993" s="26"/>
      <c r="C993" s="62" t="s">
        <v>2115</v>
      </c>
      <c r="D993" s="60"/>
      <c r="E993" s="61">
        <v>25.66</v>
      </c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18"/>
      <c r="Y993" s="18"/>
      <c r="Z993" s="18"/>
      <c r="AA993" s="18"/>
      <c r="AB993" s="18"/>
      <c r="AC993" s="18"/>
      <c r="AD993" s="18"/>
      <c r="AE993" s="18"/>
      <c r="AF993" s="18"/>
      <c r="AG993" s="18" t="s">
        <v>707</v>
      </c>
      <c r="AH993" s="18">
        <v>0</v>
      </c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</row>
    <row r="994" spans="1:60" outlineLevel="1">
      <c r="A994" s="25"/>
      <c r="B994" s="26"/>
      <c r="C994" s="62" t="s">
        <v>2116</v>
      </c>
      <c r="D994" s="60"/>
      <c r="E994" s="61">
        <v>23.7</v>
      </c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18"/>
      <c r="Y994" s="18"/>
      <c r="Z994" s="18"/>
      <c r="AA994" s="18"/>
      <c r="AB994" s="18"/>
      <c r="AC994" s="18"/>
      <c r="AD994" s="18"/>
      <c r="AE994" s="18"/>
      <c r="AF994" s="18"/>
      <c r="AG994" s="18" t="s">
        <v>707</v>
      </c>
      <c r="AH994" s="18">
        <v>0</v>
      </c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</row>
    <row r="995" spans="1:60" outlineLevel="1">
      <c r="A995" s="25"/>
      <c r="B995" s="26"/>
      <c r="C995" s="62" t="s">
        <v>2117</v>
      </c>
      <c r="D995" s="60"/>
      <c r="E995" s="61">
        <v>12.2</v>
      </c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18"/>
      <c r="Y995" s="18"/>
      <c r="Z995" s="18"/>
      <c r="AA995" s="18"/>
      <c r="AB995" s="18"/>
      <c r="AC995" s="18"/>
      <c r="AD995" s="18"/>
      <c r="AE995" s="18"/>
      <c r="AF995" s="18"/>
      <c r="AG995" s="18" t="s">
        <v>707</v>
      </c>
      <c r="AH995" s="18">
        <v>0</v>
      </c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</row>
    <row r="996" spans="1:60" outlineLevel="1">
      <c r="A996" s="25"/>
      <c r="B996" s="26"/>
      <c r="C996" s="62" t="s">
        <v>2118</v>
      </c>
      <c r="D996" s="60"/>
      <c r="E996" s="61">
        <v>17.11</v>
      </c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18"/>
      <c r="Y996" s="18"/>
      <c r="Z996" s="18"/>
      <c r="AA996" s="18"/>
      <c r="AB996" s="18"/>
      <c r="AC996" s="18"/>
      <c r="AD996" s="18"/>
      <c r="AE996" s="18"/>
      <c r="AF996" s="18"/>
      <c r="AG996" s="18" t="s">
        <v>707</v>
      </c>
      <c r="AH996" s="18">
        <v>0</v>
      </c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</row>
    <row r="997" spans="1:60" outlineLevel="1">
      <c r="A997" s="25"/>
      <c r="B997" s="26"/>
      <c r="C997" s="62" t="s">
        <v>2119</v>
      </c>
      <c r="D997" s="60"/>
      <c r="E997" s="61">
        <v>9.4</v>
      </c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18"/>
      <c r="Y997" s="18"/>
      <c r="Z997" s="18"/>
      <c r="AA997" s="18"/>
      <c r="AB997" s="18"/>
      <c r="AC997" s="18"/>
      <c r="AD997" s="18"/>
      <c r="AE997" s="18"/>
      <c r="AF997" s="18"/>
      <c r="AG997" s="18" t="s">
        <v>707</v>
      </c>
      <c r="AH997" s="18">
        <v>0</v>
      </c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</row>
    <row r="998" spans="1:60" outlineLevel="1">
      <c r="A998" s="25"/>
      <c r="B998" s="26"/>
      <c r="C998" s="62" t="s">
        <v>2120</v>
      </c>
      <c r="D998" s="60"/>
      <c r="E998" s="61">
        <v>9.1999999999999993</v>
      </c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18"/>
      <c r="Y998" s="18"/>
      <c r="Z998" s="18"/>
      <c r="AA998" s="18"/>
      <c r="AB998" s="18"/>
      <c r="AC998" s="18"/>
      <c r="AD998" s="18"/>
      <c r="AE998" s="18"/>
      <c r="AF998" s="18"/>
      <c r="AG998" s="18" t="s">
        <v>707</v>
      </c>
      <c r="AH998" s="18">
        <v>0</v>
      </c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</row>
    <row r="999" spans="1:60" outlineLevel="1">
      <c r="A999" s="25"/>
      <c r="B999" s="26"/>
      <c r="C999" s="62" t="s">
        <v>2121</v>
      </c>
      <c r="D999" s="60"/>
      <c r="E999" s="61">
        <v>30.07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18"/>
      <c r="Y999" s="18"/>
      <c r="Z999" s="18"/>
      <c r="AA999" s="18"/>
      <c r="AB999" s="18"/>
      <c r="AC999" s="18"/>
      <c r="AD999" s="18"/>
      <c r="AE999" s="18"/>
      <c r="AF999" s="18"/>
      <c r="AG999" s="18" t="s">
        <v>707</v>
      </c>
      <c r="AH999" s="18">
        <v>0</v>
      </c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</row>
    <row r="1000" spans="1:60" outlineLevel="1">
      <c r="A1000" s="25"/>
      <c r="B1000" s="26"/>
      <c r="C1000" s="62" t="s">
        <v>2122</v>
      </c>
      <c r="D1000" s="60"/>
      <c r="E1000" s="61">
        <v>7.1</v>
      </c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 t="s">
        <v>707</v>
      </c>
      <c r="AH1000" s="18">
        <v>0</v>
      </c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</row>
    <row r="1001" spans="1:60" outlineLevel="1">
      <c r="A1001" s="25"/>
      <c r="B1001" s="26"/>
      <c r="C1001" s="62" t="s">
        <v>2123</v>
      </c>
      <c r="D1001" s="60"/>
      <c r="E1001" s="61">
        <v>21.1</v>
      </c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 t="s">
        <v>707</v>
      </c>
      <c r="AH1001" s="18">
        <v>0</v>
      </c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</row>
    <row r="1002" spans="1:60" outlineLevel="1">
      <c r="A1002" s="25"/>
      <c r="B1002" s="26"/>
      <c r="C1002" s="62" t="s">
        <v>2124</v>
      </c>
      <c r="D1002" s="60"/>
      <c r="E1002" s="61">
        <v>14.1</v>
      </c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 t="s">
        <v>707</v>
      </c>
      <c r="AH1002" s="18">
        <v>0</v>
      </c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</row>
    <row r="1003" spans="1:60" outlineLevel="1">
      <c r="A1003" s="25"/>
      <c r="B1003" s="26"/>
      <c r="C1003" s="62" t="s">
        <v>2125</v>
      </c>
      <c r="D1003" s="60"/>
      <c r="E1003" s="61">
        <v>16.63</v>
      </c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 t="s">
        <v>707</v>
      </c>
      <c r="AH1003" s="18">
        <v>0</v>
      </c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</row>
    <row r="1004" spans="1:60" outlineLevel="1">
      <c r="A1004" s="25"/>
      <c r="B1004" s="26"/>
      <c r="C1004" s="62" t="s">
        <v>2126</v>
      </c>
      <c r="D1004" s="60"/>
      <c r="E1004" s="61">
        <v>18.02</v>
      </c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 t="s">
        <v>707</v>
      </c>
      <c r="AH1004" s="18">
        <v>0</v>
      </c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</row>
    <row r="1005" spans="1:60" outlineLevel="1">
      <c r="A1005" s="25"/>
      <c r="B1005" s="26"/>
      <c r="C1005" s="62" t="s">
        <v>2127</v>
      </c>
      <c r="D1005" s="60"/>
      <c r="E1005" s="61">
        <v>4.0999999999999996</v>
      </c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 t="s">
        <v>707</v>
      </c>
      <c r="AH1005" s="18">
        <v>0</v>
      </c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</row>
    <row r="1006" spans="1:60" outlineLevel="1">
      <c r="A1006" s="25"/>
      <c r="B1006" s="26"/>
      <c r="C1006" s="62" t="s">
        <v>2128</v>
      </c>
      <c r="D1006" s="60"/>
      <c r="E1006" s="61">
        <v>12.45</v>
      </c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 t="s">
        <v>707</v>
      </c>
      <c r="AH1006" s="18">
        <v>0</v>
      </c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</row>
    <row r="1007" spans="1:60" outlineLevel="1">
      <c r="A1007" s="45">
        <v>226</v>
      </c>
      <c r="B1007" s="46" t="s">
        <v>2129</v>
      </c>
      <c r="C1007" s="55" t="s">
        <v>2130</v>
      </c>
      <c r="D1007" s="47" t="s">
        <v>748</v>
      </c>
      <c r="E1007" s="48">
        <v>366.84562</v>
      </c>
      <c r="F1007" s="49"/>
      <c r="G1007" s="50">
        <f t="shared" ref="G1007:G1015" si="0">ROUND(E1007*F1007,2)</f>
        <v>0</v>
      </c>
      <c r="H1007" s="49">
        <v>0</v>
      </c>
      <c r="I1007" s="50">
        <f t="shared" ref="I1007:I1015" si="1">ROUND(E1007*H1007,2)</f>
        <v>0</v>
      </c>
      <c r="J1007" s="49">
        <v>332</v>
      </c>
      <c r="K1007" s="50">
        <f t="shared" ref="K1007:K1015" si="2">ROUND(E1007*J1007,2)</f>
        <v>121792.75</v>
      </c>
      <c r="L1007" s="50">
        <v>21</v>
      </c>
      <c r="M1007" s="50">
        <f t="shared" ref="M1007:M1015" si="3">G1007*(1+L1007/100)</f>
        <v>0</v>
      </c>
      <c r="N1007" s="50">
        <v>0</v>
      </c>
      <c r="O1007" s="50">
        <f t="shared" ref="O1007:O1015" si="4">ROUND(E1007*N1007,2)</f>
        <v>0</v>
      </c>
      <c r="P1007" s="50">
        <v>0</v>
      </c>
      <c r="Q1007" s="50">
        <f t="shared" ref="Q1007:Q1015" si="5">ROUND(E1007*P1007,2)</f>
        <v>0</v>
      </c>
      <c r="R1007" s="50"/>
      <c r="S1007" s="50" t="s">
        <v>704</v>
      </c>
      <c r="T1007" s="51" t="s">
        <v>705</v>
      </c>
      <c r="U1007" s="27">
        <v>0</v>
      </c>
      <c r="V1007" s="27">
        <f t="shared" ref="V1007:V1015" si="6">ROUND(E1007*U1007,2)</f>
        <v>0</v>
      </c>
      <c r="W1007" s="27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 t="s">
        <v>2131</v>
      </c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</row>
    <row r="1008" spans="1:60" outlineLevel="1">
      <c r="A1008" s="45">
        <v>227</v>
      </c>
      <c r="B1008" s="46" t="s">
        <v>2132</v>
      </c>
      <c r="C1008" s="55" t="s">
        <v>2133</v>
      </c>
      <c r="D1008" s="47" t="s">
        <v>748</v>
      </c>
      <c r="E1008" s="48">
        <v>366.84562</v>
      </c>
      <c r="F1008" s="49"/>
      <c r="G1008" s="50">
        <f t="shared" si="0"/>
        <v>0</v>
      </c>
      <c r="H1008" s="49">
        <v>0</v>
      </c>
      <c r="I1008" s="50">
        <f t="shared" si="1"/>
        <v>0</v>
      </c>
      <c r="J1008" s="49">
        <v>194.5</v>
      </c>
      <c r="K1008" s="50">
        <f t="shared" si="2"/>
        <v>71351.47</v>
      </c>
      <c r="L1008" s="50">
        <v>21</v>
      </c>
      <c r="M1008" s="50">
        <f t="shared" si="3"/>
        <v>0</v>
      </c>
      <c r="N1008" s="50">
        <v>0</v>
      </c>
      <c r="O1008" s="50">
        <f t="shared" si="4"/>
        <v>0</v>
      </c>
      <c r="P1008" s="50">
        <v>0</v>
      </c>
      <c r="Q1008" s="50">
        <f t="shared" si="5"/>
        <v>0</v>
      </c>
      <c r="R1008" s="50"/>
      <c r="S1008" s="50" t="s">
        <v>704</v>
      </c>
      <c r="T1008" s="51" t="s">
        <v>705</v>
      </c>
      <c r="U1008" s="27">
        <v>0</v>
      </c>
      <c r="V1008" s="27">
        <f t="shared" si="6"/>
        <v>0</v>
      </c>
      <c r="W1008" s="27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 t="s">
        <v>2131</v>
      </c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</row>
    <row r="1009" spans="1:60" outlineLevel="1">
      <c r="A1009" s="45">
        <v>228</v>
      </c>
      <c r="B1009" s="46" t="s">
        <v>2134</v>
      </c>
      <c r="C1009" s="55" t="s">
        <v>2135</v>
      </c>
      <c r="D1009" s="47" t="s">
        <v>748</v>
      </c>
      <c r="E1009" s="48">
        <v>3301.6106</v>
      </c>
      <c r="F1009" s="49"/>
      <c r="G1009" s="50">
        <f t="shared" si="0"/>
        <v>0</v>
      </c>
      <c r="H1009" s="49">
        <v>0</v>
      </c>
      <c r="I1009" s="50">
        <f t="shared" si="1"/>
        <v>0</v>
      </c>
      <c r="J1009" s="49">
        <v>15.6</v>
      </c>
      <c r="K1009" s="50">
        <f t="shared" si="2"/>
        <v>51505.13</v>
      </c>
      <c r="L1009" s="50">
        <v>21</v>
      </c>
      <c r="M1009" s="50">
        <f t="shared" si="3"/>
        <v>0</v>
      </c>
      <c r="N1009" s="50">
        <v>0</v>
      </c>
      <c r="O1009" s="50">
        <f t="shared" si="4"/>
        <v>0</v>
      </c>
      <c r="P1009" s="50">
        <v>0</v>
      </c>
      <c r="Q1009" s="50">
        <f t="shared" si="5"/>
        <v>0</v>
      </c>
      <c r="R1009" s="50"/>
      <c r="S1009" s="50" t="s">
        <v>704</v>
      </c>
      <c r="T1009" s="51" t="s">
        <v>705</v>
      </c>
      <c r="U1009" s="27">
        <v>0</v>
      </c>
      <c r="V1009" s="27">
        <f t="shared" si="6"/>
        <v>0</v>
      </c>
      <c r="W1009" s="27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 t="s">
        <v>2131</v>
      </c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</row>
    <row r="1010" spans="1:60" outlineLevel="1">
      <c r="A1010" s="45">
        <v>229</v>
      </c>
      <c r="B1010" s="46" t="s">
        <v>2136</v>
      </c>
      <c r="C1010" s="55" t="s">
        <v>2137</v>
      </c>
      <c r="D1010" s="47" t="s">
        <v>748</v>
      </c>
      <c r="E1010" s="48">
        <v>366.84562</v>
      </c>
      <c r="F1010" s="49"/>
      <c r="G1010" s="50">
        <f t="shared" si="0"/>
        <v>0</v>
      </c>
      <c r="H1010" s="49">
        <v>0</v>
      </c>
      <c r="I1010" s="50">
        <f t="shared" si="1"/>
        <v>0</v>
      </c>
      <c r="J1010" s="49">
        <v>257</v>
      </c>
      <c r="K1010" s="50">
        <f t="shared" si="2"/>
        <v>94279.32</v>
      </c>
      <c r="L1010" s="50">
        <v>21</v>
      </c>
      <c r="M1010" s="50">
        <f t="shared" si="3"/>
        <v>0</v>
      </c>
      <c r="N1010" s="50">
        <v>0</v>
      </c>
      <c r="O1010" s="50">
        <f t="shared" si="4"/>
        <v>0</v>
      </c>
      <c r="P1010" s="50">
        <v>0</v>
      </c>
      <c r="Q1010" s="50">
        <f t="shared" si="5"/>
        <v>0</v>
      </c>
      <c r="R1010" s="50"/>
      <c r="S1010" s="50" t="s">
        <v>704</v>
      </c>
      <c r="T1010" s="51" t="s">
        <v>705</v>
      </c>
      <c r="U1010" s="27">
        <v>0</v>
      </c>
      <c r="V1010" s="27">
        <f t="shared" si="6"/>
        <v>0</v>
      </c>
      <c r="W1010" s="27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 t="s">
        <v>2131</v>
      </c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</row>
    <row r="1011" spans="1:60" outlineLevel="1">
      <c r="A1011" s="45">
        <v>230</v>
      </c>
      <c r="B1011" s="46" t="s">
        <v>2138</v>
      </c>
      <c r="C1011" s="55" t="s">
        <v>2139</v>
      </c>
      <c r="D1011" s="47" t="s">
        <v>748</v>
      </c>
      <c r="E1011" s="48">
        <v>733.69123999999999</v>
      </c>
      <c r="F1011" s="49"/>
      <c r="G1011" s="50">
        <f t="shared" si="0"/>
        <v>0</v>
      </c>
      <c r="H1011" s="49">
        <v>0</v>
      </c>
      <c r="I1011" s="50">
        <f t="shared" si="1"/>
        <v>0</v>
      </c>
      <c r="J1011" s="49">
        <v>28.6</v>
      </c>
      <c r="K1011" s="50">
        <f t="shared" si="2"/>
        <v>20983.57</v>
      </c>
      <c r="L1011" s="50">
        <v>21</v>
      </c>
      <c r="M1011" s="50">
        <f t="shared" si="3"/>
        <v>0</v>
      </c>
      <c r="N1011" s="50">
        <v>0</v>
      </c>
      <c r="O1011" s="50">
        <f t="shared" si="4"/>
        <v>0</v>
      </c>
      <c r="P1011" s="50">
        <v>0</v>
      </c>
      <c r="Q1011" s="50">
        <f t="shared" si="5"/>
        <v>0</v>
      </c>
      <c r="R1011" s="50"/>
      <c r="S1011" s="50" t="s">
        <v>704</v>
      </c>
      <c r="T1011" s="51" t="s">
        <v>705</v>
      </c>
      <c r="U1011" s="27">
        <v>0</v>
      </c>
      <c r="V1011" s="27">
        <f t="shared" si="6"/>
        <v>0</v>
      </c>
      <c r="W1011" s="27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 t="s">
        <v>2131</v>
      </c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</row>
    <row r="1012" spans="1:60" outlineLevel="1">
      <c r="A1012" s="45">
        <v>231</v>
      </c>
      <c r="B1012" s="46" t="s">
        <v>2140</v>
      </c>
      <c r="C1012" s="55" t="s">
        <v>2141</v>
      </c>
      <c r="D1012" s="47" t="s">
        <v>748</v>
      </c>
      <c r="E1012" s="48">
        <v>366.84562</v>
      </c>
      <c r="F1012" s="49"/>
      <c r="G1012" s="50">
        <f t="shared" si="0"/>
        <v>0</v>
      </c>
      <c r="H1012" s="49">
        <v>0</v>
      </c>
      <c r="I1012" s="50">
        <f t="shared" si="1"/>
        <v>0</v>
      </c>
      <c r="J1012" s="49">
        <v>124.5</v>
      </c>
      <c r="K1012" s="50">
        <f t="shared" si="2"/>
        <v>45672.28</v>
      </c>
      <c r="L1012" s="50">
        <v>21</v>
      </c>
      <c r="M1012" s="50">
        <f t="shared" si="3"/>
        <v>0</v>
      </c>
      <c r="N1012" s="50">
        <v>0</v>
      </c>
      <c r="O1012" s="50">
        <f t="shared" si="4"/>
        <v>0</v>
      </c>
      <c r="P1012" s="50">
        <v>0</v>
      </c>
      <c r="Q1012" s="50">
        <f t="shared" si="5"/>
        <v>0</v>
      </c>
      <c r="R1012" s="50"/>
      <c r="S1012" s="50" t="s">
        <v>704</v>
      </c>
      <c r="T1012" s="51" t="s">
        <v>705</v>
      </c>
      <c r="U1012" s="27">
        <v>0</v>
      </c>
      <c r="V1012" s="27">
        <f t="shared" si="6"/>
        <v>0</v>
      </c>
      <c r="W1012" s="27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 t="s">
        <v>2131</v>
      </c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</row>
    <row r="1013" spans="1:60" outlineLevel="1">
      <c r="A1013" s="45">
        <v>232</v>
      </c>
      <c r="B1013" s="46" t="s">
        <v>2142</v>
      </c>
      <c r="C1013" s="55" t="s">
        <v>2143</v>
      </c>
      <c r="D1013" s="47" t="s">
        <v>748</v>
      </c>
      <c r="E1013" s="48">
        <v>366.84562</v>
      </c>
      <c r="F1013" s="49"/>
      <c r="G1013" s="50">
        <f t="shared" si="0"/>
        <v>0</v>
      </c>
      <c r="H1013" s="49">
        <v>0</v>
      </c>
      <c r="I1013" s="50">
        <f t="shared" si="1"/>
        <v>0</v>
      </c>
      <c r="J1013" s="49">
        <v>9.6999999999999993</v>
      </c>
      <c r="K1013" s="50">
        <f t="shared" si="2"/>
        <v>3558.4</v>
      </c>
      <c r="L1013" s="50">
        <v>21</v>
      </c>
      <c r="M1013" s="50">
        <f t="shared" si="3"/>
        <v>0</v>
      </c>
      <c r="N1013" s="50">
        <v>0</v>
      </c>
      <c r="O1013" s="50">
        <f t="shared" si="4"/>
        <v>0</v>
      </c>
      <c r="P1013" s="50">
        <v>0</v>
      </c>
      <c r="Q1013" s="50">
        <f t="shared" si="5"/>
        <v>0</v>
      </c>
      <c r="R1013" s="50"/>
      <c r="S1013" s="50" t="s">
        <v>704</v>
      </c>
      <c r="T1013" s="51" t="s">
        <v>705</v>
      </c>
      <c r="U1013" s="27">
        <v>0</v>
      </c>
      <c r="V1013" s="27">
        <f t="shared" si="6"/>
        <v>0</v>
      </c>
      <c r="W1013" s="27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 t="s">
        <v>2131</v>
      </c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</row>
    <row r="1014" spans="1:60" outlineLevel="1">
      <c r="A1014" s="45">
        <v>233</v>
      </c>
      <c r="B1014" s="46" t="s">
        <v>2144</v>
      </c>
      <c r="C1014" s="55" t="s">
        <v>2145</v>
      </c>
      <c r="D1014" s="47" t="s">
        <v>748</v>
      </c>
      <c r="E1014" s="48">
        <v>364.27769999999998</v>
      </c>
      <c r="F1014" s="49"/>
      <c r="G1014" s="50">
        <f t="shared" si="0"/>
        <v>0</v>
      </c>
      <c r="H1014" s="49">
        <v>0</v>
      </c>
      <c r="I1014" s="50">
        <f t="shared" si="1"/>
        <v>0</v>
      </c>
      <c r="J1014" s="49">
        <v>300</v>
      </c>
      <c r="K1014" s="50">
        <f t="shared" si="2"/>
        <v>109283.31</v>
      </c>
      <c r="L1014" s="50">
        <v>21</v>
      </c>
      <c r="M1014" s="50">
        <f t="shared" si="3"/>
        <v>0</v>
      </c>
      <c r="N1014" s="50">
        <v>0</v>
      </c>
      <c r="O1014" s="50">
        <f t="shared" si="4"/>
        <v>0</v>
      </c>
      <c r="P1014" s="50">
        <v>0</v>
      </c>
      <c r="Q1014" s="50">
        <f t="shared" si="5"/>
        <v>0</v>
      </c>
      <c r="R1014" s="50"/>
      <c r="S1014" s="50" t="s">
        <v>704</v>
      </c>
      <c r="T1014" s="51" t="s">
        <v>705</v>
      </c>
      <c r="U1014" s="27">
        <v>0</v>
      </c>
      <c r="V1014" s="27">
        <f t="shared" si="6"/>
        <v>0</v>
      </c>
      <c r="W1014" s="27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 t="s">
        <v>2131</v>
      </c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</row>
    <row r="1015" spans="1:60" outlineLevel="1">
      <c r="A1015" s="45">
        <v>234</v>
      </c>
      <c r="B1015" s="46" t="s">
        <v>2146</v>
      </c>
      <c r="C1015" s="55" t="s">
        <v>2147</v>
      </c>
      <c r="D1015" s="47" t="s">
        <v>748</v>
      </c>
      <c r="E1015" s="48">
        <v>2.56792</v>
      </c>
      <c r="F1015" s="49"/>
      <c r="G1015" s="50">
        <f t="shared" si="0"/>
        <v>0</v>
      </c>
      <c r="H1015" s="49">
        <v>0</v>
      </c>
      <c r="I1015" s="50">
        <f t="shared" si="1"/>
        <v>0</v>
      </c>
      <c r="J1015" s="49">
        <v>1235</v>
      </c>
      <c r="K1015" s="50">
        <f t="shared" si="2"/>
        <v>3171.38</v>
      </c>
      <c r="L1015" s="50">
        <v>21</v>
      </c>
      <c r="M1015" s="50">
        <f t="shared" si="3"/>
        <v>0</v>
      </c>
      <c r="N1015" s="50">
        <v>0</v>
      </c>
      <c r="O1015" s="50">
        <f t="shared" si="4"/>
        <v>0</v>
      </c>
      <c r="P1015" s="50">
        <v>0</v>
      </c>
      <c r="Q1015" s="50">
        <f t="shared" si="5"/>
        <v>0</v>
      </c>
      <c r="R1015" s="50"/>
      <c r="S1015" s="50" t="s">
        <v>704</v>
      </c>
      <c r="T1015" s="51" t="s">
        <v>705</v>
      </c>
      <c r="U1015" s="27">
        <v>0</v>
      </c>
      <c r="V1015" s="27">
        <f t="shared" si="6"/>
        <v>0</v>
      </c>
      <c r="W1015" s="27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 t="s">
        <v>2131</v>
      </c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</row>
    <row r="1016" spans="1:60">
      <c r="A1016" s="32" t="s">
        <v>1299</v>
      </c>
      <c r="B1016" s="33" t="s">
        <v>197</v>
      </c>
      <c r="C1016" s="54" t="s">
        <v>198</v>
      </c>
      <c r="D1016" s="34"/>
      <c r="E1016" s="35"/>
      <c r="F1016" s="36"/>
      <c r="G1016" s="36">
        <f>SUMIF(AG1017:AG1017,"&lt;&gt;NOR",G1017:G1017)</f>
        <v>0</v>
      </c>
      <c r="H1016" s="36"/>
      <c r="I1016" s="36">
        <f>SUM(I1017:I1017)</f>
        <v>0</v>
      </c>
      <c r="J1016" s="36"/>
      <c r="K1016" s="36">
        <f>SUM(K1017:K1017)</f>
        <v>1241998.1599999999</v>
      </c>
      <c r="L1016" s="36"/>
      <c r="M1016" s="36">
        <f>SUM(M1017:M1017)</f>
        <v>0</v>
      </c>
      <c r="N1016" s="36"/>
      <c r="O1016" s="36">
        <f>SUM(O1017:O1017)</f>
        <v>0</v>
      </c>
      <c r="P1016" s="36"/>
      <c r="Q1016" s="36">
        <f>SUM(Q1017:Q1017)</f>
        <v>0</v>
      </c>
      <c r="R1016" s="36"/>
      <c r="S1016" s="36"/>
      <c r="T1016" s="37"/>
      <c r="U1016" s="31"/>
      <c r="V1016" s="31">
        <f>SUM(V1017:V1017)</f>
        <v>0</v>
      </c>
      <c r="W1016" s="31"/>
      <c r="AG1016" t="s">
        <v>1300</v>
      </c>
    </row>
    <row r="1017" spans="1:60" outlineLevel="1">
      <c r="A1017" s="45">
        <v>235</v>
      </c>
      <c r="B1017" s="46" t="s">
        <v>2148</v>
      </c>
      <c r="C1017" s="55" t="s">
        <v>2149</v>
      </c>
      <c r="D1017" s="47" t="s">
        <v>748</v>
      </c>
      <c r="E1017" s="48">
        <v>1922.5977700000001</v>
      </c>
      <c r="F1017" s="49"/>
      <c r="G1017" s="50">
        <f>ROUND(E1017*F1017,2)</f>
        <v>0</v>
      </c>
      <c r="H1017" s="49">
        <v>0</v>
      </c>
      <c r="I1017" s="50">
        <f>ROUND(E1017*H1017,2)</f>
        <v>0</v>
      </c>
      <c r="J1017" s="49">
        <v>646</v>
      </c>
      <c r="K1017" s="50">
        <f>ROUND(E1017*J1017,2)</f>
        <v>1241998.1599999999</v>
      </c>
      <c r="L1017" s="50">
        <v>21</v>
      </c>
      <c r="M1017" s="50">
        <f>G1017*(1+L1017/100)</f>
        <v>0</v>
      </c>
      <c r="N1017" s="50">
        <v>0</v>
      </c>
      <c r="O1017" s="50">
        <f>ROUND(E1017*N1017,2)</f>
        <v>0</v>
      </c>
      <c r="P1017" s="50">
        <v>0</v>
      </c>
      <c r="Q1017" s="50">
        <f>ROUND(E1017*P1017,2)</f>
        <v>0</v>
      </c>
      <c r="R1017" s="50"/>
      <c r="S1017" s="50" t="s">
        <v>704</v>
      </c>
      <c r="T1017" s="51" t="s">
        <v>705</v>
      </c>
      <c r="U1017" s="27">
        <v>0</v>
      </c>
      <c r="V1017" s="27">
        <f>ROUND(E1017*U1017,2)</f>
        <v>0</v>
      </c>
      <c r="W1017" s="27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 t="s">
        <v>1306</v>
      </c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/>
      <c r="BG1017" s="18"/>
      <c r="BH1017" s="18"/>
    </row>
    <row r="1018" spans="1:60">
      <c r="A1018" s="32" t="s">
        <v>1299</v>
      </c>
      <c r="B1018" s="33" t="s">
        <v>2372</v>
      </c>
      <c r="C1018" s="54" t="s">
        <v>1249</v>
      </c>
      <c r="D1018" s="34"/>
      <c r="E1018" s="35"/>
      <c r="F1018" s="36"/>
      <c r="G1018" s="36">
        <f>SUMIF(AG1019:AG1104,"&lt;&gt;NOR",G1019:G1104)</f>
        <v>0</v>
      </c>
      <c r="H1018" s="36"/>
      <c r="I1018" s="36">
        <f>SUM(I1019:I1104)</f>
        <v>643065.34000000008</v>
      </c>
      <c r="J1018" s="36"/>
      <c r="K1018" s="36">
        <f>SUM(K1019:K1104)</f>
        <v>322597.20999999996</v>
      </c>
      <c r="L1018" s="36"/>
      <c r="M1018" s="36">
        <f>SUM(M1019:M1104)</f>
        <v>0</v>
      </c>
      <c r="N1018" s="36"/>
      <c r="O1018" s="36">
        <f>SUM(O1019:O1104)</f>
        <v>9.26</v>
      </c>
      <c r="P1018" s="36"/>
      <c r="Q1018" s="36">
        <f>SUM(Q1019:Q1104)</f>
        <v>0</v>
      </c>
      <c r="R1018" s="36"/>
      <c r="S1018" s="36"/>
      <c r="T1018" s="37"/>
      <c r="U1018" s="31"/>
      <c r="V1018" s="31">
        <f>SUM(V1019:V1104)</f>
        <v>0</v>
      </c>
      <c r="W1018" s="31"/>
      <c r="AG1018" t="s">
        <v>1300</v>
      </c>
    </row>
    <row r="1019" spans="1:60" ht="22.5" outlineLevel="1">
      <c r="A1019" s="38">
        <v>236</v>
      </c>
      <c r="B1019" s="39" t="s">
        <v>2272</v>
      </c>
      <c r="C1019" s="56" t="s">
        <v>2273</v>
      </c>
      <c r="D1019" s="40" t="s">
        <v>730</v>
      </c>
      <c r="E1019" s="41">
        <v>452.47930000000002</v>
      </c>
      <c r="F1019" s="42"/>
      <c r="G1019" s="43">
        <f>ROUND(E1019*F1019,2)</f>
        <v>0</v>
      </c>
      <c r="H1019" s="42">
        <v>13.6</v>
      </c>
      <c r="I1019" s="43">
        <f>ROUND(E1019*H1019,2)</f>
        <v>6153.72</v>
      </c>
      <c r="J1019" s="42">
        <v>10.7</v>
      </c>
      <c r="K1019" s="43">
        <f>ROUND(E1019*J1019,2)</f>
        <v>4841.53</v>
      </c>
      <c r="L1019" s="43">
        <v>21</v>
      </c>
      <c r="M1019" s="43">
        <f>G1019*(1+L1019/100)</f>
        <v>0</v>
      </c>
      <c r="N1019" s="43">
        <v>3.3E-4</v>
      </c>
      <c r="O1019" s="43">
        <f>ROUND(E1019*N1019,2)</f>
        <v>0.15</v>
      </c>
      <c r="P1019" s="43">
        <v>0</v>
      </c>
      <c r="Q1019" s="43">
        <f>ROUND(E1019*P1019,2)</f>
        <v>0</v>
      </c>
      <c r="R1019" s="43"/>
      <c r="S1019" s="43" t="s">
        <v>704</v>
      </c>
      <c r="T1019" s="44" t="s">
        <v>705</v>
      </c>
      <c r="U1019" s="27">
        <v>0</v>
      </c>
      <c r="V1019" s="27">
        <f>ROUND(E1019*U1019,2)</f>
        <v>0</v>
      </c>
      <c r="W1019" s="27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 t="s">
        <v>2274</v>
      </c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</row>
    <row r="1020" spans="1:60" outlineLevel="1">
      <c r="A1020" s="25"/>
      <c r="B1020" s="26"/>
      <c r="C1020" s="62" t="s">
        <v>2150</v>
      </c>
      <c r="D1020" s="60"/>
      <c r="E1020" s="61">
        <v>388.98</v>
      </c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 t="s">
        <v>707</v>
      </c>
      <c r="AH1020" s="18">
        <v>0</v>
      </c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</row>
    <row r="1021" spans="1:60" outlineLevel="1">
      <c r="A1021" s="25"/>
      <c r="B1021" s="26"/>
      <c r="C1021" s="62" t="s">
        <v>2151</v>
      </c>
      <c r="D1021" s="60"/>
      <c r="E1021" s="61">
        <v>63.5</v>
      </c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 t="s">
        <v>707</v>
      </c>
      <c r="AH1021" s="18">
        <v>0</v>
      </c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</row>
    <row r="1022" spans="1:60" ht="22.5" outlineLevel="1">
      <c r="A1022" s="38">
        <v>237</v>
      </c>
      <c r="B1022" s="39" t="s">
        <v>2276</v>
      </c>
      <c r="C1022" s="56" t="s">
        <v>2277</v>
      </c>
      <c r="D1022" s="40" t="s">
        <v>730</v>
      </c>
      <c r="E1022" s="41">
        <v>54.75</v>
      </c>
      <c r="F1022" s="42"/>
      <c r="G1022" s="43">
        <f>ROUND(E1022*F1022,2)</f>
        <v>0</v>
      </c>
      <c r="H1022" s="42">
        <v>18.420000000000002</v>
      </c>
      <c r="I1022" s="43">
        <f>ROUND(E1022*H1022,2)</f>
        <v>1008.5</v>
      </c>
      <c r="J1022" s="42">
        <v>18.78</v>
      </c>
      <c r="K1022" s="43">
        <f>ROUND(E1022*J1022,2)</f>
        <v>1028.21</v>
      </c>
      <c r="L1022" s="43">
        <v>21</v>
      </c>
      <c r="M1022" s="43">
        <f>G1022*(1+L1022/100)</f>
        <v>0</v>
      </c>
      <c r="N1022" s="43">
        <v>5.1999999999999995E-4</v>
      </c>
      <c r="O1022" s="43">
        <f>ROUND(E1022*N1022,2)</f>
        <v>0.03</v>
      </c>
      <c r="P1022" s="43">
        <v>0</v>
      </c>
      <c r="Q1022" s="43">
        <f>ROUND(E1022*P1022,2)</f>
        <v>0</v>
      </c>
      <c r="R1022" s="43"/>
      <c r="S1022" s="43" t="s">
        <v>704</v>
      </c>
      <c r="T1022" s="44" t="s">
        <v>705</v>
      </c>
      <c r="U1022" s="27">
        <v>0</v>
      </c>
      <c r="V1022" s="27">
        <f>ROUND(E1022*U1022,2)</f>
        <v>0</v>
      </c>
      <c r="W1022" s="27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 t="s">
        <v>2274</v>
      </c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</row>
    <row r="1023" spans="1:60" ht="22.5" outlineLevel="1">
      <c r="A1023" s="25"/>
      <c r="B1023" s="26"/>
      <c r="C1023" s="62" t="s">
        <v>2152</v>
      </c>
      <c r="D1023" s="60"/>
      <c r="E1023" s="61">
        <v>55.85</v>
      </c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 t="s">
        <v>707</v>
      </c>
      <c r="AH1023" s="18">
        <v>0</v>
      </c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</row>
    <row r="1024" spans="1:60" outlineLevel="1">
      <c r="A1024" s="25"/>
      <c r="B1024" s="26"/>
      <c r="C1024" s="62" t="s">
        <v>2153</v>
      </c>
      <c r="D1024" s="60"/>
      <c r="E1024" s="61">
        <v>-1.1000000000000001</v>
      </c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 t="s">
        <v>707</v>
      </c>
      <c r="AH1024" s="18">
        <v>0</v>
      </c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</row>
    <row r="1025" spans="1:60" outlineLevel="1">
      <c r="A1025" s="38">
        <v>238</v>
      </c>
      <c r="B1025" s="39" t="s">
        <v>2279</v>
      </c>
      <c r="C1025" s="56" t="s">
        <v>2280</v>
      </c>
      <c r="D1025" s="40" t="s">
        <v>730</v>
      </c>
      <c r="E1025" s="41">
        <v>452.47930000000002</v>
      </c>
      <c r="F1025" s="42"/>
      <c r="G1025" s="43">
        <f>ROUND(E1025*F1025,2)</f>
        <v>0</v>
      </c>
      <c r="H1025" s="42">
        <v>15.96</v>
      </c>
      <c r="I1025" s="43">
        <f>ROUND(E1025*H1025,2)</f>
        <v>7221.57</v>
      </c>
      <c r="J1025" s="42">
        <v>179.04</v>
      </c>
      <c r="K1025" s="43">
        <f>ROUND(E1025*J1025,2)</f>
        <v>81011.89</v>
      </c>
      <c r="L1025" s="43">
        <v>21</v>
      </c>
      <c r="M1025" s="43">
        <f>G1025*(1+L1025/100)</f>
        <v>0</v>
      </c>
      <c r="N1025" s="43">
        <v>8.1999999999999998E-4</v>
      </c>
      <c r="O1025" s="43">
        <f>ROUND(E1025*N1025,2)</f>
        <v>0.37</v>
      </c>
      <c r="P1025" s="43">
        <v>0</v>
      </c>
      <c r="Q1025" s="43">
        <f>ROUND(E1025*P1025,2)</f>
        <v>0</v>
      </c>
      <c r="R1025" s="43"/>
      <c r="S1025" s="43" t="s">
        <v>704</v>
      </c>
      <c r="T1025" s="44" t="s">
        <v>705</v>
      </c>
      <c r="U1025" s="27">
        <v>0</v>
      </c>
      <c r="V1025" s="27">
        <f>ROUND(E1025*U1025,2)</f>
        <v>0</v>
      </c>
      <c r="W1025" s="27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 t="s">
        <v>2274</v>
      </c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</row>
    <row r="1026" spans="1:60" outlineLevel="1">
      <c r="A1026" s="25"/>
      <c r="B1026" s="26"/>
      <c r="C1026" s="62" t="s">
        <v>2154</v>
      </c>
      <c r="D1026" s="60"/>
      <c r="E1026" s="61">
        <v>388.98</v>
      </c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 t="s">
        <v>707</v>
      </c>
      <c r="AH1026" s="18">
        <v>0</v>
      </c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</row>
    <row r="1027" spans="1:60" outlineLevel="1">
      <c r="A1027" s="25"/>
      <c r="B1027" s="26"/>
      <c r="C1027" s="62" t="s">
        <v>2155</v>
      </c>
      <c r="D1027" s="60"/>
      <c r="E1027" s="61">
        <v>63.5</v>
      </c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 t="s">
        <v>707</v>
      </c>
      <c r="AH1027" s="18">
        <v>0</v>
      </c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</row>
    <row r="1028" spans="1:60" outlineLevel="1">
      <c r="A1028" s="38">
        <v>239</v>
      </c>
      <c r="B1028" s="39" t="s">
        <v>2282</v>
      </c>
      <c r="C1028" s="56" t="s">
        <v>2283</v>
      </c>
      <c r="D1028" s="40" t="s">
        <v>730</v>
      </c>
      <c r="E1028" s="41">
        <v>54.75</v>
      </c>
      <c r="F1028" s="42"/>
      <c r="G1028" s="43">
        <f>ROUND(E1028*F1028,2)</f>
        <v>0</v>
      </c>
      <c r="H1028" s="42">
        <v>20</v>
      </c>
      <c r="I1028" s="43">
        <f>ROUND(E1028*H1028,2)</f>
        <v>1095</v>
      </c>
      <c r="J1028" s="42">
        <v>206.5</v>
      </c>
      <c r="K1028" s="43">
        <f>ROUND(E1028*J1028,2)</f>
        <v>11305.88</v>
      </c>
      <c r="L1028" s="43">
        <v>21</v>
      </c>
      <c r="M1028" s="43">
        <f>G1028*(1+L1028/100)</f>
        <v>0</v>
      </c>
      <c r="N1028" s="43">
        <v>9.8999999999999999E-4</v>
      </c>
      <c r="O1028" s="43">
        <f>ROUND(E1028*N1028,2)</f>
        <v>0.05</v>
      </c>
      <c r="P1028" s="43">
        <v>0</v>
      </c>
      <c r="Q1028" s="43">
        <f>ROUND(E1028*P1028,2)</f>
        <v>0</v>
      </c>
      <c r="R1028" s="43"/>
      <c r="S1028" s="43" t="s">
        <v>704</v>
      </c>
      <c r="T1028" s="44" t="s">
        <v>705</v>
      </c>
      <c r="U1028" s="27">
        <v>0</v>
      </c>
      <c r="V1028" s="27">
        <f>ROUND(E1028*U1028,2)</f>
        <v>0</v>
      </c>
      <c r="W1028" s="27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 t="s">
        <v>2274</v>
      </c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</row>
    <row r="1029" spans="1:60" ht="22.5" outlineLevel="1">
      <c r="A1029" s="25"/>
      <c r="B1029" s="26"/>
      <c r="C1029" s="62" t="s">
        <v>2502</v>
      </c>
      <c r="D1029" s="60"/>
      <c r="E1029" s="61">
        <v>55.85</v>
      </c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 t="s">
        <v>707</v>
      </c>
      <c r="AH1029" s="18">
        <v>0</v>
      </c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</row>
    <row r="1030" spans="1:60" outlineLevel="1">
      <c r="A1030" s="25"/>
      <c r="B1030" s="26"/>
      <c r="C1030" s="62" t="s">
        <v>2153</v>
      </c>
      <c r="D1030" s="60"/>
      <c r="E1030" s="61">
        <v>-1.1000000000000001</v>
      </c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 t="s">
        <v>707</v>
      </c>
      <c r="AH1030" s="18">
        <v>0</v>
      </c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</row>
    <row r="1031" spans="1:60" outlineLevel="1">
      <c r="A1031" s="38">
        <v>240</v>
      </c>
      <c r="B1031" s="39" t="s">
        <v>2285</v>
      </c>
      <c r="C1031" s="56" t="s">
        <v>2286</v>
      </c>
      <c r="D1031" s="40" t="s">
        <v>730</v>
      </c>
      <c r="E1031" s="41">
        <v>619.57500000000005</v>
      </c>
      <c r="F1031" s="42"/>
      <c r="G1031" s="43">
        <f>ROUND(E1031*F1031,2)</f>
        <v>0</v>
      </c>
      <c r="H1031" s="42">
        <v>10.09</v>
      </c>
      <c r="I1031" s="43">
        <f>ROUND(E1031*H1031,2)</f>
        <v>6251.51</v>
      </c>
      <c r="J1031" s="42">
        <v>37.01</v>
      </c>
      <c r="K1031" s="43">
        <f>ROUND(E1031*J1031,2)</f>
        <v>22930.47</v>
      </c>
      <c r="L1031" s="43">
        <v>21</v>
      </c>
      <c r="M1031" s="43">
        <f>G1031*(1+L1031/100)</f>
        <v>0</v>
      </c>
      <c r="N1031" s="43">
        <v>2.1000000000000001E-4</v>
      </c>
      <c r="O1031" s="43">
        <f>ROUND(E1031*N1031,2)</f>
        <v>0.13</v>
      </c>
      <c r="P1031" s="43">
        <v>0</v>
      </c>
      <c r="Q1031" s="43">
        <f>ROUND(E1031*P1031,2)</f>
        <v>0</v>
      </c>
      <c r="R1031" s="43"/>
      <c r="S1031" s="43" t="s">
        <v>704</v>
      </c>
      <c r="T1031" s="44" t="s">
        <v>705</v>
      </c>
      <c r="U1031" s="27">
        <v>0</v>
      </c>
      <c r="V1031" s="27">
        <f>ROUND(E1031*U1031,2)</f>
        <v>0</v>
      </c>
      <c r="W1031" s="27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 t="s">
        <v>2274</v>
      </c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</row>
    <row r="1032" spans="1:60" outlineLevel="1">
      <c r="A1032" s="25"/>
      <c r="B1032" s="26"/>
      <c r="C1032" s="62" t="s">
        <v>2503</v>
      </c>
      <c r="D1032" s="60"/>
      <c r="E1032" s="61">
        <v>619.58000000000004</v>
      </c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 t="s">
        <v>707</v>
      </c>
      <c r="AH1032" s="18">
        <v>0</v>
      </c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</row>
    <row r="1033" spans="1:60" outlineLevel="1">
      <c r="A1033" s="38">
        <v>241</v>
      </c>
      <c r="B1033" s="39" t="s">
        <v>2504</v>
      </c>
      <c r="C1033" s="56" t="s">
        <v>47</v>
      </c>
      <c r="D1033" s="40" t="s">
        <v>730</v>
      </c>
      <c r="E1033" s="41">
        <v>1239.1500000000001</v>
      </c>
      <c r="F1033" s="42"/>
      <c r="G1033" s="43">
        <f>ROUND(E1033*F1033,2)</f>
        <v>0</v>
      </c>
      <c r="H1033" s="42">
        <v>177.06</v>
      </c>
      <c r="I1033" s="43">
        <f>ROUND(E1033*H1033,2)</f>
        <v>219403.9</v>
      </c>
      <c r="J1033" s="42">
        <v>99.44</v>
      </c>
      <c r="K1033" s="43">
        <f>ROUND(E1033*J1033,2)</f>
        <v>123221.08</v>
      </c>
      <c r="L1033" s="43">
        <v>21</v>
      </c>
      <c r="M1033" s="43">
        <f>G1033*(1+L1033/100)</f>
        <v>0</v>
      </c>
      <c r="N1033" s="43">
        <v>1.58E-3</v>
      </c>
      <c r="O1033" s="43">
        <f>ROUND(E1033*N1033,2)</f>
        <v>1.96</v>
      </c>
      <c r="P1033" s="43">
        <v>0</v>
      </c>
      <c r="Q1033" s="43">
        <f>ROUND(E1033*P1033,2)</f>
        <v>0</v>
      </c>
      <c r="R1033" s="43"/>
      <c r="S1033" s="43" t="s">
        <v>704</v>
      </c>
      <c r="T1033" s="44" t="s">
        <v>705</v>
      </c>
      <c r="U1033" s="27">
        <v>0</v>
      </c>
      <c r="V1033" s="27">
        <f>ROUND(E1033*U1033,2)</f>
        <v>0</v>
      </c>
      <c r="W1033" s="27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 t="s">
        <v>2274</v>
      </c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</row>
    <row r="1034" spans="1:60" outlineLevel="1">
      <c r="A1034" s="25"/>
      <c r="B1034" s="26"/>
      <c r="C1034" s="62" t="s">
        <v>2656</v>
      </c>
      <c r="D1034" s="60"/>
      <c r="E1034" s="61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 t="s">
        <v>707</v>
      </c>
      <c r="AH1034" s="18">
        <v>0</v>
      </c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</row>
    <row r="1035" spans="1:60" outlineLevel="1">
      <c r="A1035" s="25"/>
      <c r="B1035" s="26"/>
      <c r="C1035" s="62" t="s">
        <v>2421</v>
      </c>
      <c r="D1035" s="60"/>
      <c r="E1035" s="61">
        <v>98.42</v>
      </c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 t="s">
        <v>707</v>
      </c>
      <c r="AH1035" s="18">
        <v>0</v>
      </c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</row>
    <row r="1036" spans="1:60" outlineLevel="1">
      <c r="A1036" s="25"/>
      <c r="B1036" s="26"/>
      <c r="C1036" s="62" t="s">
        <v>2505</v>
      </c>
      <c r="D1036" s="60"/>
      <c r="E1036" s="61">
        <v>12.96</v>
      </c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 t="s">
        <v>707</v>
      </c>
      <c r="AH1036" s="18">
        <v>0</v>
      </c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</row>
    <row r="1037" spans="1:60" outlineLevel="1">
      <c r="A1037" s="25"/>
      <c r="B1037" s="26"/>
      <c r="C1037" s="62" t="s">
        <v>2506</v>
      </c>
      <c r="D1037" s="60"/>
      <c r="E1037" s="61">
        <v>6.38</v>
      </c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 t="s">
        <v>707</v>
      </c>
      <c r="AH1037" s="18">
        <v>0</v>
      </c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</row>
    <row r="1038" spans="1:60" outlineLevel="1">
      <c r="A1038" s="25"/>
      <c r="B1038" s="26"/>
      <c r="C1038" s="62" t="s">
        <v>2507</v>
      </c>
      <c r="D1038" s="60"/>
      <c r="E1038" s="61">
        <v>6.22</v>
      </c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 t="s">
        <v>707</v>
      </c>
      <c r="AH1038" s="18">
        <v>0</v>
      </c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</row>
    <row r="1039" spans="1:60" outlineLevel="1">
      <c r="A1039" s="25"/>
      <c r="B1039" s="26"/>
      <c r="C1039" s="62" t="s">
        <v>2508</v>
      </c>
      <c r="D1039" s="60"/>
      <c r="E1039" s="61">
        <v>7.48</v>
      </c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 t="s">
        <v>707</v>
      </c>
      <c r="AH1039" s="18">
        <v>0</v>
      </c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</row>
    <row r="1040" spans="1:60" outlineLevel="1">
      <c r="A1040" s="25"/>
      <c r="B1040" s="26"/>
      <c r="C1040" s="62" t="s">
        <v>2509</v>
      </c>
      <c r="D1040" s="60"/>
      <c r="E1040" s="61">
        <v>131.46</v>
      </c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 t="s">
        <v>707</v>
      </c>
      <c r="AH1040" s="18">
        <v>0</v>
      </c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</row>
    <row r="1041" spans="1:60" outlineLevel="1">
      <c r="A1041" s="25"/>
      <c r="B1041" s="26"/>
      <c r="C1041" s="62" t="s">
        <v>1150</v>
      </c>
      <c r="D1041" s="60"/>
      <c r="E1041" s="61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 t="s">
        <v>707</v>
      </c>
      <c r="AH1041" s="18">
        <v>0</v>
      </c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</row>
    <row r="1042" spans="1:60" outlineLevel="1">
      <c r="A1042" s="25"/>
      <c r="B1042" s="26"/>
      <c r="C1042" s="62" t="s">
        <v>2423</v>
      </c>
      <c r="D1042" s="60"/>
      <c r="E1042" s="61">
        <v>69.91</v>
      </c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 t="s">
        <v>707</v>
      </c>
      <c r="AH1042" s="18">
        <v>0</v>
      </c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</row>
    <row r="1043" spans="1:60" outlineLevel="1">
      <c r="A1043" s="25"/>
      <c r="B1043" s="26"/>
      <c r="C1043" s="62" t="s">
        <v>2424</v>
      </c>
      <c r="D1043" s="60"/>
      <c r="E1043" s="61">
        <v>75.260000000000005</v>
      </c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 t="s">
        <v>707</v>
      </c>
      <c r="AH1043" s="18">
        <v>0</v>
      </c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</row>
    <row r="1044" spans="1:60" outlineLevel="1">
      <c r="A1044" s="25"/>
      <c r="B1044" s="26"/>
      <c r="C1044" s="62" t="s">
        <v>2510</v>
      </c>
      <c r="D1044" s="60"/>
      <c r="E1044" s="61">
        <v>36.19</v>
      </c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 t="s">
        <v>707</v>
      </c>
      <c r="AH1044" s="18">
        <v>0</v>
      </c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</row>
    <row r="1045" spans="1:60" outlineLevel="1">
      <c r="A1045" s="25"/>
      <c r="B1045" s="26"/>
      <c r="C1045" s="62" t="s">
        <v>2511</v>
      </c>
      <c r="D1045" s="60"/>
      <c r="E1045" s="61">
        <v>7.72</v>
      </c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 t="s">
        <v>707</v>
      </c>
      <c r="AH1045" s="18">
        <v>0</v>
      </c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</row>
    <row r="1046" spans="1:60" outlineLevel="1">
      <c r="A1046" s="25"/>
      <c r="B1046" s="26"/>
      <c r="C1046" s="62" t="s">
        <v>2512</v>
      </c>
      <c r="D1046" s="60"/>
      <c r="E1046" s="61">
        <v>5.75</v>
      </c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 t="s">
        <v>707</v>
      </c>
      <c r="AH1046" s="18">
        <v>0</v>
      </c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</row>
    <row r="1047" spans="1:60" outlineLevel="1">
      <c r="A1047" s="25"/>
      <c r="B1047" s="26"/>
      <c r="C1047" s="62" t="s">
        <v>2513</v>
      </c>
      <c r="D1047" s="60"/>
      <c r="E1047" s="61">
        <v>12.06</v>
      </c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 t="s">
        <v>707</v>
      </c>
      <c r="AH1047" s="18">
        <v>0</v>
      </c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</row>
    <row r="1048" spans="1:60" outlineLevel="1">
      <c r="A1048" s="25"/>
      <c r="B1048" s="26"/>
      <c r="C1048" s="62" t="s">
        <v>2514</v>
      </c>
      <c r="D1048" s="60"/>
      <c r="E1048" s="61">
        <v>10.3</v>
      </c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 t="s">
        <v>707</v>
      </c>
      <c r="AH1048" s="18">
        <v>0</v>
      </c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</row>
    <row r="1049" spans="1:60" outlineLevel="1">
      <c r="A1049" s="25"/>
      <c r="B1049" s="26"/>
      <c r="C1049" s="62" t="s">
        <v>2515</v>
      </c>
      <c r="D1049" s="60"/>
      <c r="E1049" s="61">
        <v>217.19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 t="s">
        <v>707</v>
      </c>
      <c r="AH1049" s="18">
        <v>0</v>
      </c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</row>
    <row r="1050" spans="1:60" outlineLevel="1">
      <c r="A1050" s="25"/>
      <c r="B1050" s="26"/>
      <c r="C1050" s="62" t="s">
        <v>2426</v>
      </c>
      <c r="D1050" s="60"/>
      <c r="E1050" s="61">
        <v>81.819999999999993</v>
      </c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 t="s">
        <v>707</v>
      </c>
      <c r="AH1050" s="18">
        <v>0</v>
      </c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</row>
    <row r="1051" spans="1:60" outlineLevel="1">
      <c r="A1051" s="25"/>
      <c r="B1051" s="26"/>
      <c r="C1051" s="62" t="s">
        <v>2427</v>
      </c>
      <c r="D1051" s="60"/>
      <c r="E1051" s="61">
        <v>136.69999999999999</v>
      </c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 t="s">
        <v>707</v>
      </c>
      <c r="AH1051" s="18">
        <v>0</v>
      </c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</row>
    <row r="1052" spans="1:60" outlineLevel="1">
      <c r="A1052" s="25"/>
      <c r="B1052" s="26"/>
      <c r="C1052" s="62" t="s">
        <v>2514</v>
      </c>
      <c r="D1052" s="60"/>
      <c r="E1052" s="61">
        <v>10.3</v>
      </c>
      <c r="F1052" s="27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 t="s">
        <v>707</v>
      </c>
      <c r="AH1052" s="18">
        <v>0</v>
      </c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</row>
    <row r="1053" spans="1:60" outlineLevel="1">
      <c r="A1053" s="25"/>
      <c r="B1053" s="26"/>
      <c r="C1053" s="62" t="s">
        <v>2516</v>
      </c>
      <c r="D1053" s="60"/>
      <c r="E1053" s="61">
        <v>14.48</v>
      </c>
      <c r="F1053" s="27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 t="s">
        <v>707</v>
      </c>
      <c r="AH1053" s="18">
        <v>0</v>
      </c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</row>
    <row r="1054" spans="1:60" outlineLevel="1">
      <c r="A1054" s="25"/>
      <c r="B1054" s="26"/>
      <c r="C1054" s="62" t="s">
        <v>2517</v>
      </c>
      <c r="D1054" s="60"/>
      <c r="E1054" s="61">
        <v>5.1100000000000003</v>
      </c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 t="s">
        <v>707</v>
      </c>
      <c r="AH1054" s="18">
        <v>0</v>
      </c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</row>
    <row r="1055" spans="1:60" outlineLevel="1">
      <c r="A1055" s="25"/>
      <c r="B1055" s="26"/>
      <c r="C1055" s="62" t="s">
        <v>2518</v>
      </c>
      <c r="D1055" s="60"/>
      <c r="E1055" s="61">
        <v>22.51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 t="s">
        <v>707</v>
      </c>
      <c r="AH1055" s="18">
        <v>0</v>
      </c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</row>
    <row r="1056" spans="1:60" outlineLevel="1">
      <c r="A1056" s="25"/>
      <c r="B1056" s="26"/>
      <c r="C1056" s="62" t="s">
        <v>2519</v>
      </c>
      <c r="D1056" s="60"/>
      <c r="E1056" s="61">
        <v>270.92</v>
      </c>
      <c r="F1056" s="27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 t="s">
        <v>707</v>
      </c>
      <c r="AH1056" s="18">
        <v>0</v>
      </c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</row>
    <row r="1057" spans="1:60" outlineLevel="1">
      <c r="A1057" s="38">
        <v>242</v>
      </c>
      <c r="B1057" s="39" t="s">
        <v>2520</v>
      </c>
      <c r="C1057" s="56" t="s">
        <v>1730</v>
      </c>
      <c r="D1057" s="40" t="s">
        <v>1659</v>
      </c>
      <c r="E1057" s="41">
        <v>1060.55</v>
      </c>
      <c r="F1057" s="42"/>
      <c r="G1057" s="43">
        <f>ROUND(E1057*F1057,2)</f>
        <v>0</v>
      </c>
      <c r="H1057" s="42">
        <v>99.92</v>
      </c>
      <c r="I1057" s="43">
        <f>ROUND(E1057*H1057,2)</f>
        <v>105970.16</v>
      </c>
      <c r="J1057" s="42">
        <v>45.58</v>
      </c>
      <c r="K1057" s="43">
        <f>ROUND(E1057*J1057,2)</f>
        <v>48339.87</v>
      </c>
      <c r="L1057" s="43">
        <v>21</v>
      </c>
      <c r="M1057" s="43">
        <f>G1057*(1+L1057/100)</f>
        <v>0</v>
      </c>
      <c r="N1057" s="43">
        <v>2.9E-4</v>
      </c>
      <c r="O1057" s="43">
        <f>ROUND(E1057*N1057,2)</f>
        <v>0.31</v>
      </c>
      <c r="P1057" s="43">
        <v>0</v>
      </c>
      <c r="Q1057" s="43">
        <f>ROUND(E1057*P1057,2)</f>
        <v>0</v>
      </c>
      <c r="R1057" s="43"/>
      <c r="S1057" s="43" t="s">
        <v>704</v>
      </c>
      <c r="T1057" s="44" t="s">
        <v>705</v>
      </c>
      <c r="U1057" s="27">
        <v>0</v>
      </c>
      <c r="V1057" s="27">
        <f>ROUND(E1057*U1057,2)</f>
        <v>0</v>
      </c>
      <c r="W1057" s="27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 t="s">
        <v>2274</v>
      </c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</row>
    <row r="1058" spans="1:60" outlineLevel="1">
      <c r="A1058" s="25"/>
      <c r="B1058" s="26"/>
      <c r="C1058" s="177" t="s">
        <v>1731</v>
      </c>
      <c r="D1058" s="178"/>
      <c r="E1058" s="178"/>
      <c r="F1058" s="178"/>
      <c r="G1058" s="178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 t="s">
        <v>1310</v>
      </c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</row>
    <row r="1059" spans="1:60" outlineLevel="1">
      <c r="A1059" s="25"/>
      <c r="B1059" s="26"/>
      <c r="C1059" s="62" t="s">
        <v>2656</v>
      </c>
      <c r="D1059" s="60"/>
      <c r="E1059" s="61"/>
      <c r="F1059" s="27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 t="s">
        <v>707</v>
      </c>
      <c r="AH1059" s="18">
        <v>0</v>
      </c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</row>
    <row r="1060" spans="1:60" outlineLevel="1">
      <c r="A1060" s="25"/>
      <c r="B1060" s="26"/>
      <c r="C1060" s="62" t="s">
        <v>1732</v>
      </c>
      <c r="D1060" s="60"/>
      <c r="E1060" s="61">
        <v>64.8</v>
      </c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 t="s">
        <v>707</v>
      </c>
      <c r="AH1060" s="18">
        <v>0</v>
      </c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</row>
    <row r="1061" spans="1:60" outlineLevel="1">
      <c r="A1061" s="25"/>
      <c r="B1061" s="26"/>
      <c r="C1061" s="62" t="s">
        <v>1733</v>
      </c>
      <c r="D1061" s="60"/>
      <c r="E1061" s="61">
        <v>31.9</v>
      </c>
      <c r="F1061" s="27"/>
      <c r="G1061" s="27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 t="s">
        <v>707</v>
      </c>
      <c r="AH1061" s="18">
        <v>0</v>
      </c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</row>
    <row r="1062" spans="1:60" outlineLevel="1">
      <c r="A1062" s="25"/>
      <c r="B1062" s="26"/>
      <c r="C1062" s="62" t="s">
        <v>1734</v>
      </c>
      <c r="D1062" s="60"/>
      <c r="E1062" s="61">
        <v>31.1</v>
      </c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 t="s">
        <v>707</v>
      </c>
      <c r="AH1062" s="18">
        <v>0</v>
      </c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</row>
    <row r="1063" spans="1:60" outlineLevel="1">
      <c r="A1063" s="25"/>
      <c r="B1063" s="26"/>
      <c r="C1063" s="62" t="s">
        <v>1735</v>
      </c>
      <c r="D1063" s="60"/>
      <c r="E1063" s="61">
        <v>28.6</v>
      </c>
      <c r="F1063" s="27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 t="s">
        <v>707</v>
      </c>
      <c r="AH1063" s="18">
        <v>0</v>
      </c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</row>
    <row r="1064" spans="1:60" outlineLevel="1">
      <c r="A1064" s="25"/>
      <c r="B1064" s="26"/>
      <c r="C1064" s="62" t="s">
        <v>1736</v>
      </c>
      <c r="D1064" s="60"/>
      <c r="E1064" s="61">
        <v>156.4</v>
      </c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 t="s">
        <v>707</v>
      </c>
      <c r="AH1064" s="18">
        <v>0</v>
      </c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</row>
    <row r="1065" spans="1:60" outlineLevel="1">
      <c r="A1065" s="25"/>
      <c r="B1065" s="26"/>
      <c r="C1065" s="62" t="s">
        <v>1150</v>
      </c>
      <c r="D1065" s="60"/>
      <c r="E1065" s="61"/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 t="s">
        <v>707</v>
      </c>
      <c r="AH1065" s="18">
        <v>0</v>
      </c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</row>
    <row r="1066" spans="1:60" outlineLevel="1">
      <c r="A1066" s="25"/>
      <c r="B1066" s="26"/>
      <c r="C1066" s="62" t="s">
        <v>1737</v>
      </c>
      <c r="D1066" s="60"/>
      <c r="E1066" s="61">
        <v>38.6</v>
      </c>
      <c r="F1066" s="27"/>
      <c r="G1066" s="27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 t="s">
        <v>707</v>
      </c>
      <c r="AH1066" s="18">
        <v>0</v>
      </c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</row>
    <row r="1067" spans="1:60" outlineLevel="1">
      <c r="A1067" s="25"/>
      <c r="B1067" s="26"/>
      <c r="C1067" s="62" t="s">
        <v>1738</v>
      </c>
      <c r="D1067" s="60"/>
      <c r="E1067" s="61">
        <v>28.75</v>
      </c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 t="s">
        <v>707</v>
      </c>
      <c r="AH1067" s="18">
        <v>0</v>
      </c>
      <c r="AI1067" s="18"/>
      <c r="AJ1067" s="18"/>
      <c r="AK1067" s="18"/>
      <c r="AL1067" s="18"/>
      <c r="AM1067" s="18"/>
      <c r="AN1067" s="18"/>
      <c r="AO1067" s="18"/>
      <c r="AP1067" s="18"/>
      <c r="AQ1067" s="18"/>
      <c r="AR1067" s="18"/>
      <c r="AS1067" s="18"/>
      <c r="AT1067" s="18"/>
      <c r="AU1067" s="18"/>
      <c r="AV1067" s="18"/>
      <c r="AW1067" s="18"/>
      <c r="AX1067" s="18"/>
      <c r="AY1067" s="18"/>
      <c r="AZ1067" s="18"/>
      <c r="BA1067" s="18"/>
      <c r="BB1067" s="18"/>
      <c r="BC1067" s="18"/>
      <c r="BD1067" s="18"/>
      <c r="BE1067" s="18"/>
      <c r="BF1067" s="18"/>
      <c r="BG1067" s="18"/>
      <c r="BH1067" s="18"/>
    </row>
    <row r="1068" spans="1:60" outlineLevel="1">
      <c r="A1068" s="25"/>
      <c r="B1068" s="26"/>
      <c r="C1068" s="62" t="s">
        <v>1739</v>
      </c>
      <c r="D1068" s="60"/>
      <c r="E1068" s="61">
        <v>69.33</v>
      </c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 t="s">
        <v>707</v>
      </c>
      <c r="AH1068" s="18">
        <v>0</v>
      </c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</row>
    <row r="1069" spans="1:60" outlineLevel="1">
      <c r="A1069" s="25"/>
      <c r="B1069" s="26"/>
      <c r="C1069" s="62" t="s">
        <v>1740</v>
      </c>
      <c r="D1069" s="60"/>
      <c r="E1069" s="61">
        <v>62.3</v>
      </c>
      <c r="F1069" s="27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 t="s">
        <v>707</v>
      </c>
      <c r="AH1069" s="18">
        <v>0</v>
      </c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</row>
    <row r="1070" spans="1:60" outlineLevel="1">
      <c r="A1070" s="25"/>
      <c r="B1070" s="26"/>
      <c r="C1070" s="62" t="s">
        <v>1741</v>
      </c>
      <c r="D1070" s="60"/>
      <c r="E1070" s="61">
        <v>198.97</v>
      </c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 t="s">
        <v>707</v>
      </c>
      <c r="AH1070" s="18">
        <v>0</v>
      </c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</row>
    <row r="1071" spans="1:60" outlineLevel="1">
      <c r="A1071" s="25"/>
      <c r="B1071" s="26"/>
      <c r="C1071" s="62" t="s">
        <v>1742</v>
      </c>
      <c r="D1071" s="60"/>
      <c r="E1071" s="61">
        <v>51.5</v>
      </c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 t="s">
        <v>707</v>
      </c>
      <c r="AH1071" s="18">
        <v>0</v>
      </c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</row>
    <row r="1072" spans="1:60" outlineLevel="1">
      <c r="A1072" s="25"/>
      <c r="B1072" s="26"/>
      <c r="C1072" s="62" t="s">
        <v>1743</v>
      </c>
      <c r="D1072" s="60"/>
      <c r="E1072" s="61">
        <v>72.400000000000006</v>
      </c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 t="s">
        <v>707</v>
      </c>
      <c r="AH1072" s="18">
        <v>0</v>
      </c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</row>
    <row r="1073" spans="1:60" outlineLevel="1">
      <c r="A1073" s="25"/>
      <c r="B1073" s="26"/>
      <c r="C1073" s="62" t="s">
        <v>1744</v>
      </c>
      <c r="D1073" s="60"/>
      <c r="E1073" s="61">
        <v>25.55</v>
      </c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 t="s">
        <v>707</v>
      </c>
      <c r="AH1073" s="18">
        <v>0</v>
      </c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</row>
    <row r="1074" spans="1:60" outlineLevel="1">
      <c r="A1074" s="25"/>
      <c r="B1074" s="26"/>
      <c r="C1074" s="62" t="s">
        <v>1745</v>
      </c>
      <c r="D1074" s="60"/>
      <c r="E1074" s="61">
        <v>25.45</v>
      </c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 t="s">
        <v>707</v>
      </c>
      <c r="AH1074" s="18">
        <v>0</v>
      </c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</row>
    <row r="1075" spans="1:60" outlineLevel="1">
      <c r="A1075" s="25"/>
      <c r="B1075" s="26"/>
      <c r="C1075" s="62" t="s">
        <v>1746</v>
      </c>
      <c r="D1075" s="60"/>
      <c r="E1075" s="61">
        <v>174.9</v>
      </c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 t="s">
        <v>707</v>
      </c>
      <c r="AH1075" s="18">
        <v>0</v>
      </c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</row>
    <row r="1076" spans="1:60" outlineLevel="1">
      <c r="A1076" s="38">
        <v>243</v>
      </c>
      <c r="B1076" s="39" t="s">
        <v>1747</v>
      </c>
      <c r="C1076" s="56" t="s">
        <v>1748</v>
      </c>
      <c r="D1076" s="40" t="s">
        <v>782</v>
      </c>
      <c r="E1076" s="41">
        <v>492</v>
      </c>
      <c r="F1076" s="42"/>
      <c r="G1076" s="43">
        <f>ROUND(E1076*F1076,2)</f>
        <v>0</v>
      </c>
      <c r="H1076" s="42">
        <v>182.74</v>
      </c>
      <c r="I1076" s="43">
        <f>ROUND(E1076*H1076,2)</f>
        <v>89908.08</v>
      </c>
      <c r="J1076" s="42">
        <v>27.76</v>
      </c>
      <c r="K1076" s="43">
        <f>ROUND(E1076*J1076,2)</f>
        <v>13657.92</v>
      </c>
      <c r="L1076" s="43">
        <v>21</v>
      </c>
      <c r="M1076" s="43">
        <f>G1076*(1+L1076/100)</f>
        <v>0</v>
      </c>
      <c r="N1076" s="43">
        <v>1.1E-4</v>
      </c>
      <c r="O1076" s="43">
        <f>ROUND(E1076*N1076,2)</f>
        <v>0.05</v>
      </c>
      <c r="P1076" s="43">
        <v>0</v>
      </c>
      <c r="Q1076" s="43">
        <f>ROUND(E1076*P1076,2)</f>
        <v>0</v>
      </c>
      <c r="R1076" s="43"/>
      <c r="S1076" s="43" t="s">
        <v>704</v>
      </c>
      <c r="T1076" s="44" t="s">
        <v>705</v>
      </c>
      <c r="U1076" s="27">
        <v>0</v>
      </c>
      <c r="V1076" s="27">
        <f>ROUND(E1076*U1076,2)</f>
        <v>0</v>
      </c>
      <c r="W1076" s="27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 t="s">
        <v>2274</v>
      </c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</row>
    <row r="1077" spans="1:60" outlineLevel="1">
      <c r="A1077" s="25"/>
      <c r="B1077" s="26"/>
      <c r="C1077" s="62" t="s">
        <v>2656</v>
      </c>
      <c r="D1077" s="60"/>
      <c r="E1077" s="61"/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 t="s">
        <v>707</v>
      </c>
      <c r="AH1077" s="18">
        <v>0</v>
      </c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</row>
    <row r="1078" spans="1:60" outlineLevel="1">
      <c r="A1078" s="25"/>
      <c r="B1078" s="26"/>
      <c r="C1078" s="62" t="s">
        <v>1749</v>
      </c>
      <c r="D1078" s="60"/>
      <c r="E1078" s="61">
        <v>82</v>
      </c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 t="s">
        <v>707</v>
      </c>
      <c r="AH1078" s="18">
        <v>0</v>
      </c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</row>
    <row r="1079" spans="1:60" outlineLevel="1">
      <c r="A1079" s="25"/>
      <c r="B1079" s="26"/>
      <c r="C1079" s="62" t="s">
        <v>1750</v>
      </c>
      <c r="D1079" s="60"/>
      <c r="E1079" s="61">
        <v>82</v>
      </c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 t="s">
        <v>707</v>
      </c>
      <c r="AH1079" s="18">
        <v>0</v>
      </c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</row>
    <row r="1080" spans="1:60" outlineLevel="1">
      <c r="A1080" s="25"/>
      <c r="B1080" s="26"/>
      <c r="C1080" s="62" t="s">
        <v>1150</v>
      </c>
      <c r="D1080" s="60"/>
      <c r="E1080" s="61"/>
      <c r="F1080" s="27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 t="s">
        <v>707</v>
      </c>
      <c r="AH1080" s="18">
        <v>0</v>
      </c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</row>
    <row r="1081" spans="1:60" outlineLevel="1">
      <c r="A1081" s="25"/>
      <c r="B1081" s="26"/>
      <c r="C1081" s="62" t="s">
        <v>1751</v>
      </c>
      <c r="D1081" s="60"/>
      <c r="E1081" s="61">
        <v>99</v>
      </c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 t="s">
        <v>707</v>
      </c>
      <c r="AH1081" s="18">
        <v>0</v>
      </c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</row>
    <row r="1082" spans="1:60" outlineLevel="1">
      <c r="A1082" s="25"/>
      <c r="B1082" s="26"/>
      <c r="C1082" s="62" t="s">
        <v>1752</v>
      </c>
      <c r="D1082" s="60"/>
      <c r="E1082" s="61">
        <v>99</v>
      </c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 t="s">
        <v>707</v>
      </c>
      <c r="AH1082" s="18">
        <v>0</v>
      </c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</row>
    <row r="1083" spans="1:60" outlineLevel="1">
      <c r="A1083" s="25"/>
      <c r="B1083" s="26"/>
      <c r="C1083" s="62" t="s">
        <v>1753</v>
      </c>
      <c r="D1083" s="60"/>
      <c r="E1083" s="61">
        <v>65</v>
      </c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18"/>
      <c r="Y1083" s="18"/>
      <c r="Z1083" s="18"/>
      <c r="AA1083" s="18"/>
      <c r="AB1083" s="18"/>
      <c r="AC1083" s="18"/>
      <c r="AD1083" s="18"/>
      <c r="AE1083" s="18"/>
      <c r="AF1083" s="18"/>
      <c r="AG1083" s="18" t="s">
        <v>707</v>
      </c>
      <c r="AH1083" s="18">
        <v>0</v>
      </c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</row>
    <row r="1084" spans="1:60" outlineLevel="1">
      <c r="A1084" s="25"/>
      <c r="B1084" s="26"/>
      <c r="C1084" s="62" t="s">
        <v>1754</v>
      </c>
      <c r="D1084" s="60"/>
      <c r="E1084" s="61">
        <v>65</v>
      </c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 t="s">
        <v>707</v>
      </c>
      <c r="AH1084" s="18">
        <v>0</v>
      </c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</row>
    <row r="1085" spans="1:60" outlineLevel="1">
      <c r="A1085" s="38">
        <v>244</v>
      </c>
      <c r="B1085" s="39" t="s">
        <v>56</v>
      </c>
      <c r="C1085" s="56" t="s">
        <v>57</v>
      </c>
      <c r="D1085" s="40" t="s">
        <v>782</v>
      </c>
      <c r="E1085" s="41">
        <v>30</v>
      </c>
      <c r="F1085" s="42"/>
      <c r="G1085" s="43">
        <f>ROUND(E1085*F1085,2)</f>
        <v>0</v>
      </c>
      <c r="H1085" s="42">
        <v>5.93</v>
      </c>
      <c r="I1085" s="43">
        <f>ROUND(E1085*H1085,2)</f>
        <v>177.9</v>
      </c>
      <c r="J1085" s="42">
        <v>252.07</v>
      </c>
      <c r="K1085" s="43">
        <f>ROUND(E1085*J1085,2)</f>
        <v>7562.1</v>
      </c>
      <c r="L1085" s="43">
        <v>21</v>
      </c>
      <c r="M1085" s="43">
        <f>G1085*(1+L1085/100)</f>
        <v>0</v>
      </c>
      <c r="N1085" s="43">
        <v>3.1E-4</v>
      </c>
      <c r="O1085" s="43">
        <f>ROUND(E1085*N1085,2)</f>
        <v>0.01</v>
      </c>
      <c r="P1085" s="43">
        <v>0</v>
      </c>
      <c r="Q1085" s="43">
        <f>ROUND(E1085*P1085,2)</f>
        <v>0</v>
      </c>
      <c r="R1085" s="43"/>
      <c r="S1085" s="43" t="s">
        <v>704</v>
      </c>
      <c r="T1085" s="44" t="s">
        <v>705</v>
      </c>
      <c r="U1085" s="27">
        <v>0</v>
      </c>
      <c r="V1085" s="27">
        <f>ROUND(E1085*U1085,2)</f>
        <v>0</v>
      </c>
      <c r="W1085" s="27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 t="s">
        <v>2274</v>
      </c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</row>
    <row r="1086" spans="1:60" outlineLevel="1">
      <c r="A1086" s="25"/>
      <c r="B1086" s="26"/>
      <c r="C1086" s="62" t="s">
        <v>1755</v>
      </c>
      <c r="D1086" s="60"/>
      <c r="E1086" s="61">
        <v>30</v>
      </c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 t="s">
        <v>707</v>
      </c>
      <c r="AH1086" s="18">
        <v>0</v>
      </c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</row>
    <row r="1087" spans="1:60" outlineLevel="1">
      <c r="A1087" s="45">
        <v>245</v>
      </c>
      <c r="B1087" s="46" t="s">
        <v>1756</v>
      </c>
      <c r="C1087" s="55" t="s">
        <v>1757</v>
      </c>
      <c r="D1087" s="47" t="s">
        <v>748</v>
      </c>
      <c r="E1087" s="48">
        <v>9.2534700000000001</v>
      </c>
      <c r="F1087" s="49"/>
      <c r="G1087" s="50">
        <f>ROUND(E1087*F1087,2)</f>
        <v>0</v>
      </c>
      <c r="H1087" s="49">
        <v>0</v>
      </c>
      <c r="I1087" s="50">
        <f>ROUND(E1087*H1087,2)</f>
        <v>0</v>
      </c>
      <c r="J1087" s="49">
        <v>940</v>
      </c>
      <c r="K1087" s="50">
        <f>ROUND(E1087*J1087,2)</f>
        <v>8698.26</v>
      </c>
      <c r="L1087" s="50">
        <v>21</v>
      </c>
      <c r="M1087" s="50">
        <f>G1087*(1+L1087/100)</f>
        <v>0</v>
      </c>
      <c r="N1087" s="50">
        <v>0</v>
      </c>
      <c r="O1087" s="50">
        <f>ROUND(E1087*N1087,2)</f>
        <v>0</v>
      </c>
      <c r="P1087" s="50">
        <v>0</v>
      </c>
      <c r="Q1087" s="50">
        <f>ROUND(E1087*P1087,2)</f>
        <v>0</v>
      </c>
      <c r="R1087" s="50"/>
      <c r="S1087" s="50" t="s">
        <v>704</v>
      </c>
      <c r="T1087" s="51" t="s">
        <v>705</v>
      </c>
      <c r="U1087" s="27">
        <v>0</v>
      </c>
      <c r="V1087" s="27">
        <f>ROUND(E1087*U1087,2)</f>
        <v>0</v>
      </c>
      <c r="W1087" s="27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 t="s">
        <v>61</v>
      </c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</row>
    <row r="1088" spans="1:60" outlineLevel="1">
      <c r="A1088" s="38">
        <v>246</v>
      </c>
      <c r="B1088" s="39" t="s">
        <v>62</v>
      </c>
      <c r="C1088" s="56" t="s">
        <v>63</v>
      </c>
      <c r="D1088" s="40" t="s">
        <v>730</v>
      </c>
      <c r="E1088" s="41">
        <v>610</v>
      </c>
      <c r="F1088" s="42"/>
      <c r="G1088" s="43">
        <f>ROUND(E1088*F1088,2)</f>
        <v>0</v>
      </c>
      <c r="H1088" s="42">
        <v>178.5</v>
      </c>
      <c r="I1088" s="43">
        <f>ROUND(E1088*H1088,2)</f>
        <v>108885</v>
      </c>
      <c r="J1088" s="42">
        <v>0</v>
      </c>
      <c r="K1088" s="43">
        <f>ROUND(E1088*J1088,2)</f>
        <v>0</v>
      </c>
      <c r="L1088" s="43">
        <v>21</v>
      </c>
      <c r="M1088" s="43">
        <f>G1088*(1+L1088/100)</f>
        <v>0</v>
      </c>
      <c r="N1088" s="43">
        <v>5.4999999999999997E-3</v>
      </c>
      <c r="O1088" s="43">
        <f>ROUND(E1088*N1088,2)</f>
        <v>3.36</v>
      </c>
      <c r="P1088" s="43">
        <v>0</v>
      </c>
      <c r="Q1088" s="43">
        <f>ROUND(E1088*P1088,2)</f>
        <v>0</v>
      </c>
      <c r="R1088" s="43" t="s">
        <v>487</v>
      </c>
      <c r="S1088" s="43" t="s">
        <v>704</v>
      </c>
      <c r="T1088" s="44" t="s">
        <v>705</v>
      </c>
      <c r="U1088" s="27">
        <v>0</v>
      </c>
      <c r="V1088" s="27">
        <f>ROUND(E1088*U1088,2)</f>
        <v>0</v>
      </c>
      <c r="W1088" s="27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 t="s">
        <v>64</v>
      </c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</row>
    <row r="1089" spans="1:60" outlineLevel="1">
      <c r="A1089" s="25"/>
      <c r="B1089" s="26"/>
      <c r="C1089" s="177" t="s">
        <v>65</v>
      </c>
      <c r="D1089" s="178"/>
      <c r="E1089" s="178"/>
      <c r="F1089" s="178"/>
      <c r="G1089" s="178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 t="s">
        <v>1310</v>
      </c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</row>
    <row r="1090" spans="1:60" outlineLevel="1">
      <c r="A1090" s="25"/>
      <c r="B1090" s="26"/>
      <c r="C1090" s="179" t="s">
        <v>974</v>
      </c>
      <c r="D1090" s="180"/>
      <c r="E1090" s="180"/>
      <c r="F1090" s="180"/>
      <c r="G1090" s="180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 t="s">
        <v>1310</v>
      </c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</row>
    <row r="1091" spans="1:60" outlineLevel="1">
      <c r="A1091" s="25"/>
      <c r="B1091" s="26"/>
      <c r="C1091" s="179" t="s">
        <v>66</v>
      </c>
      <c r="D1091" s="180"/>
      <c r="E1091" s="180"/>
      <c r="F1091" s="180"/>
      <c r="G1091" s="180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 t="s">
        <v>1310</v>
      </c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</row>
    <row r="1092" spans="1:60" outlineLevel="1">
      <c r="A1092" s="25"/>
      <c r="B1092" s="26"/>
      <c r="C1092" s="179" t="s">
        <v>67</v>
      </c>
      <c r="D1092" s="180"/>
      <c r="E1092" s="180"/>
      <c r="F1092" s="180"/>
      <c r="G1092" s="180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 t="s">
        <v>1310</v>
      </c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</row>
    <row r="1093" spans="1:60" outlineLevel="1">
      <c r="A1093" s="25"/>
      <c r="B1093" s="26"/>
      <c r="C1093" s="179" t="s">
        <v>68</v>
      </c>
      <c r="D1093" s="180"/>
      <c r="E1093" s="180"/>
      <c r="F1093" s="180"/>
      <c r="G1093" s="180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 t="s">
        <v>1310</v>
      </c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</row>
    <row r="1094" spans="1:60" outlineLevel="1">
      <c r="A1094" s="25"/>
      <c r="B1094" s="26"/>
      <c r="C1094" s="179" t="s">
        <v>69</v>
      </c>
      <c r="D1094" s="180"/>
      <c r="E1094" s="180"/>
      <c r="F1094" s="180"/>
      <c r="G1094" s="180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 t="s">
        <v>1310</v>
      </c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</row>
    <row r="1095" spans="1:60" outlineLevel="1">
      <c r="A1095" s="25"/>
      <c r="B1095" s="26"/>
      <c r="C1095" s="62" t="s">
        <v>1758</v>
      </c>
      <c r="D1095" s="60"/>
      <c r="E1095" s="61">
        <v>608.54999999999995</v>
      </c>
      <c r="F1095" s="27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 t="s">
        <v>707</v>
      </c>
      <c r="AH1095" s="18">
        <v>0</v>
      </c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</row>
    <row r="1096" spans="1:60" outlineLevel="1">
      <c r="A1096" s="25"/>
      <c r="B1096" s="26"/>
      <c r="C1096" s="62" t="s">
        <v>1759</v>
      </c>
      <c r="D1096" s="60"/>
      <c r="E1096" s="61">
        <v>1.45</v>
      </c>
      <c r="F1096" s="27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 t="s">
        <v>707</v>
      </c>
      <c r="AH1096" s="18">
        <v>0</v>
      </c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</row>
    <row r="1097" spans="1:60" outlineLevel="1">
      <c r="A1097" s="38">
        <v>247</v>
      </c>
      <c r="B1097" s="39" t="s">
        <v>72</v>
      </c>
      <c r="C1097" s="56" t="s">
        <v>73</v>
      </c>
      <c r="D1097" s="40" t="s">
        <v>730</v>
      </c>
      <c r="E1097" s="41">
        <v>610</v>
      </c>
      <c r="F1097" s="42"/>
      <c r="G1097" s="43">
        <f>ROUND(E1097*F1097,2)</f>
        <v>0</v>
      </c>
      <c r="H1097" s="42">
        <v>159</v>
      </c>
      <c r="I1097" s="43">
        <f>ROUND(E1097*H1097,2)</f>
        <v>96990</v>
      </c>
      <c r="J1097" s="42">
        <v>0</v>
      </c>
      <c r="K1097" s="43">
        <f>ROUND(E1097*J1097,2)</f>
        <v>0</v>
      </c>
      <c r="L1097" s="43">
        <v>21</v>
      </c>
      <c r="M1097" s="43">
        <f>G1097*(1+L1097/100)</f>
        <v>0</v>
      </c>
      <c r="N1097" s="43">
        <v>4.6499999999999996E-3</v>
      </c>
      <c r="O1097" s="43">
        <f>ROUND(E1097*N1097,2)</f>
        <v>2.84</v>
      </c>
      <c r="P1097" s="43">
        <v>0</v>
      </c>
      <c r="Q1097" s="43">
        <f>ROUND(E1097*P1097,2)</f>
        <v>0</v>
      </c>
      <c r="R1097" s="43" t="s">
        <v>487</v>
      </c>
      <c r="S1097" s="43" t="s">
        <v>704</v>
      </c>
      <c r="T1097" s="44" t="s">
        <v>705</v>
      </c>
      <c r="U1097" s="27">
        <v>0</v>
      </c>
      <c r="V1097" s="27">
        <f>ROUND(E1097*U1097,2)</f>
        <v>0</v>
      </c>
      <c r="W1097" s="27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 t="s">
        <v>64</v>
      </c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</row>
    <row r="1098" spans="1:60" outlineLevel="1">
      <c r="A1098" s="25"/>
      <c r="B1098" s="26"/>
      <c r="C1098" s="177" t="s">
        <v>1784</v>
      </c>
      <c r="D1098" s="178"/>
      <c r="E1098" s="178"/>
      <c r="F1098" s="178"/>
      <c r="G1098" s="178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 t="s">
        <v>1310</v>
      </c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</row>
    <row r="1099" spans="1:60" outlineLevel="1">
      <c r="A1099" s="25"/>
      <c r="B1099" s="26"/>
      <c r="C1099" s="179" t="s">
        <v>1785</v>
      </c>
      <c r="D1099" s="180"/>
      <c r="E1099" s="180"/>
      <c r="F1099" s="180"/>
      <c r="G1099" s="180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 t="s">
        <v>1310</v>
      </c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</row>
    <row r="1100" spans="1:60" outlineLevel="1">
      <c r="A1100" s="25"/>
      <c r="B1100" s="26"/>
      <c r="C1100" s="179" t="s">
        <v>1786</v>
      </c>
      <c r="D1100" s="180"/>
      <c r="E1100" s="180"/>
      <c r="F1100" s="180"/>
      <c r="G1100" s="180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 t="s">
        <v>1310</v>
      </c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</row>
    <row r="1101" spans="1:60" outlineLevel="1">
      <c r="A1101" s="25"/>
      <c r="B1101" s="26"/>
      <c r="C1101" s="179" t="s">
        <v>1785</v>
      </c>
      <c r="D1101" s="180"/>
      <c r="E1101" s="180"/>
      <c r="F1101" s="180"/>
      <c r="G1101" s="180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 t="s">
        <v>1310</v>
      </c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</row>
    <row r="1102" spans="1:60" outlineLevel="1">
      <c r="A1102" s="25"/>
      <c r="B1102" s="26"/>
      <c r="C1102" s="179" t="s">
        <v>1787</v>
      </c>
      <c r="D1102" s="180"/>
      <c r="E1102" s="180"/>
      <c r="F1102" s="180"/>
      <c r="G1102" s="180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 t="s">
        <v>1310</v>
      </c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</row>
    <row r="1103" spans="1:60" outlineLevel="1">
      <c r="A1103" s="25"/>
      <c r="B1103" s="26"/>
      <c r="C1103" s="62" t="s">
        <v>1758</v>
      </c>
      <c r="D1103" s="60"/>
      <c r="E1103" s="61">
        <v>608.54999999999995</v>
      </c>
      <c r="F1103" s="27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 t="s">
        <v>707</v>
      </c>
      <c r="AH1103" s="18">
        <v>0</v>
      </c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</row>
    <row r="1104" spans="1:60" outlineLevel="1">
      <c r="A1104" s="25"/>
      <c r="B1104" s="26"/>
      <c r="C1104" s="62" t="s">
        <v>1759</v>
      </c>
      <c r="D1104" s="60"/>
      <c r="E1104" s="61">
        <v>1.45</v>
      </c>
      <c r="F1104" s="27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 t="s">
        <v>707</v>
      </c>
      <c r="AH1104" s="18">
        <v>0</v>
      </c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</row>
    <row r="1105" spans="1:60">
      <c r="A1105" s="32" t="s">
        <v>1299</v>
      </c>
      <c r="B1105" s="33" t="s">
        <v>1250</v>
      </c>
      <c r="C1105" s="54" t="s">
        <v>1251</v>
      </c>
      <c r="D1105" s="34"/>
      <c r="E1105" s="35"/>
      <c r="F1105" s="36"/>
      <c r="G1105" s="36">
        <f>SUMIF(AG1106:AG1164,"&lt;&gt;NOR",G1106:G1164)</f>
        <v>0</v>
      </c>
      <c r="H1105" s="36"/>
      <c r="I1105" s="36">
        <f>SUM(I1106:I1164)</f>
        <v>268452.27</v>
      </c>
      <c r="J1105" s="36"/>
      <c r="K1105" s="36">
        <f>SUM(K1106:K1164)</f>
        <v>581514.11</v>
      </c>
      <c r="L1105" s="36"/>
      <c r="M1105" s="36">
        <f>SUM(M1106:M1164)</f>
        <v>0</v>
      </c>
      <c r="N1105" s="36"/>
      <c r="O1105" s="36">
        <f>SUM(O1106:O1164)</f>
        <v>5.61</v>
      </c>
      <c r="P1105" s="36"/>
      <c r="Q1105" s="36">
        <f>SUM(Q1106:Q1164)</f>
        <v>0</v>
      </c>
      <c r="R1105" s="36"/>
      <c r="S1105" s="36"/>
      <c r="T1105" s="37"/>
      <c r="U1105" s="31"/>
      <c r="V1105" s="31">
        <f>SUM(V1106:V1164)</f>
        <v>0</v>
      </c>
      <c r="W1105" s="31"/>
      <c r="AG1105" t="s">
        <v>1300</v>
      </c>
    </row>
    <row r="1106" spans="1:60" outlineLevel="1">
      <c r="A1106" s="38">
        <v>248</v>
      </c>
      <c r="B1106" s="39" t="s">
        <v>1788</v>
      </c>
      <c r="C1106" s="56" t="s">
        <v>1789</v>
      </c>
      <c r="D1106" s="40" t="s">
        <v>730</v>
      </c>
      <c r="E1106" s="41">
        <v>700</v>
      </c>
      <c r="F1106" s="42"/>
      <c r="G1106" s="43">
        <f>ROUND(E1106*F1106,2)</f>
        <v>0</v>
      </c>
      <c r="H1106" s="42">
        <v>0</v>
      </c>
      <c r="I1106" s="43">
        <f>ROUND(E1106*H1106,2)</f>
        <v>0</v>
      </c>
      <c r="J1106" s="42">
        <v>295</v>
      </c>
      <c r="K1106" s="43">
        <f>ROUND(E1106*J1106,2)</f>
        <v>206500</v>
      </c>
      <c r="L1106" s="43">
        <v>21</v>
      </c>
      <c r="M1106" s="43">
        <f>G1106*(1+L1106/100)</f>
        <v>0</v>
      </c>
      <c r="N1106" s="43">
        <v>1.8500000000000001E-3</v>
      </c>
      <c r="O1106" s="43">
        <f>ROUND(E1106*N1106,2)</f>
        <v>1.3</v>
      </c>
      <c r="P1106" s="43">
        <v>0</v>
      </c>
      <c r="Q1106" s="43">
        <f>ROUND(E1106*P1106,2)</f>
        <v>0</v>
      </c>
      <c r="R1106" s="43"/>
      <c r="S1106" s="43" t="s">
        <v>1304</v>
      </c>
      <c r="T1106" s="44" t="s">
        <v>1305</v>
      </c>
      <c r="U1106" s="27">
        <v>0</v>
      </c>
      <c r="V1106" s="27">
        <f>ROUND(E1106*U1106,2)</f>
        <v>0</v>
      </c>
      <c r="W1106" s="27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 t="s">
        <v>1306</v>
      </c>
      <c r="AH1106" s="18"/>
      <c r="AI1106" s="18"/>
      <c r="AJ1106" s="18"/>
      <c r="AK1106" s="18"/>
      <c r="AL1106" s="18"/>
      <c r="AM1106" s="18"/>
      <c r="AN1106" s="18"/>
      <c r="AO1106" s="18"/>
      <c r="AP1106" s="18"/>
      <c r="AQ1106" s="18"/>
      <c r="AR1106" s="18"/>
      <c r="AS1106" s="18"/>
      <c r="AT1106" s="18"/>
      <c r="AU1106" s="18"/>
      <c r="AV1106" s="18"/>
      <c r="AW1106" s="18"/>
      <c r="AX1106" s="18"/>
      <c r="AY1106" s="18"/>
      <c r="AZ1106" s="18"/>
      <c r="BA1106" s="18"/>
      <c r="BB1106" s="18"/>
      <c r="BC1106" s="18"/>
      <c r="BD1106" s="18"/>
      <c r="BE1106" s="18"/>
      <c r="BF1106" s="18"/>
      <c r="BG1106" s="18"/>
      <c r="BH1106" s="18"/>
    </row>
    <row r="1107" spans="1:60" outlineLevel="1">
      <c r="A1107" s="25"/>
      <c r="B1107" s="26"/>
      <c r="C1107" s="62" t="s">
        <v>1760</v>
      </c>
      <c r="D1107" s="60"/>
      <c r="E1107" s="61">
        <v>497.13</v>
      </c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 t="s">
        <v>707</v>
      </c>
      <c r="AH1107" s="18">
        <v>0</v>
      </c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</row>
    <row r="1108" spans="1:60" outlineLevel="1">
      <c r="A1108" s="25"/>
      <c r="B1108" s="26"/>
      <c r="C1108" s="62" t="s">
        <v>1761</v>
      </c>
      <c r="D1108" s="60"/>
      <c r="E1108" s="61">
        <v>202.11</v>
      </c>
      <c r="F1108" s="27"/>
      <c r="G1108" s="27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 t="s">
        <v>707</v>
      </c>
      <c r="AH1108" s="18">
        <v>0</v>
      </c>
      <c r="AI1108" s="18"/>
      <c r="AJ1108" s="18"/>
      <c r="AK1108" s="18"/>
      <c r="AL1108" s="18"/>
      <c r="AM1108" s="18"/>
      <c r="AN1108" s="18"/>
      <c r="AO1108" s="18"/>
      <c r="AP1108" s="18"/>
      <c r="AQ1108" s="18"/>
      <c r="AR1108" s="18"/>
      <c r="AS1108" s="18"/>
      <c r="AT1108" s="18"/>
      <c r="AU1108" s="18"/>
      <c r="AV1108" s="18"/>
      <c r="AW1108" s="18"/>
      <c r="AX1108" s="18"/>
      <c r="AY1108" s="18"/>
      <c r="AZ1108" s="18"/>
      <c r="BA1108" s="18"/>
      <c r="BB1108" s="18"/>
      <c r="BC1108" s="18"/>
      <c r="BD1108" s="18"/>
      <c r="BE1108" s="18"/>
      <c r="BF1108" s="18"/>
      <c r="BG1108" s="18"/>
      <c r="BH1108" s="18"/>
    </row>
    <row r="1109" spans="1:60" outlineLevel="1">
      <c r="A1109" s="25"/>
      <c r="B1109" s="26"/>
      <c r="C1109" s="62" t="s">
        <v>1762</v>
      </c>
      <c r="D1109" s="60"/>
      <c r="E1109" s="61">
        <v>0.76</v>
      </c>
      <c r="F1109" s="27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 t="s">
        <v>707</v>
      </c>
      <c r="AH1109" s="18">
        <v>0</v>
      </c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</row>
    <row r="1110" spans="1:60" outlineLevel="1">
      <c r="A1110" s="38">
        <v>249</v>
      </c>
      <c r="B1110" s="39" t="s">
        <v>1792</v>
      </c>
      <c r="C1110" s="56" t="s">
        <v>1793</v>
      </c>
      <c r="D1110" s="40" t="s">
        <v>730</v>
      </c>
      <c r="E1110" s="41">
        <v>593.505</v>
      </c>
      <c r="F1110" s="42"/>
      <c r="G1110" s="43">
        <f>ROUND(E1110*F1110,2)</f>
        <v>0</v>
      </c>
      <c r="H1110" s="42">
        <v>13.6</v>
      </c>
      <c r="I1110" s="43">
        <f>ROUND(E1110*H1110,2)</f>
        <v>8071.67</v>
      </c>
      <c r="J1110" s="42">
        <v>10.7</v>
      </c>
      <c r="K1110" s="43">
        <f>ROUND(E1110*J1110,2)</f>
        <v>6350.5</v>
      </c>
      <c r="L1110" s="43">
        <v>21</v>
      </c>
      <c r="M1110" s="43">
        <f>G1110*(1+L1110/100)</f>
        <v>0</v>
      </c>
      <c r="N1110" s="43">
        <v>3.3E-4</v>
      </c>
      <c r="O1110" s="43">
        <f>ROUND(E1110*N1110,2)</f>
        <v>0.2</v>
      </c>
      <c r="P1110" s="43">
        <v>0</v>
      </c>
      <c r="Q1110" s="43">
        <f>ROUND(E1110*P1110,2)</f>
        <v>0</v>
      </c>
      <c r="R1110" s="43"/>
      <c r="S1110" s="43" t="s">
        <v>704</v>
      </c>
      <c r="T1110" s="44" t="s">
        <v>705</v>
      </c>
      <c r="U1110" s="27">
        <v>0</v>
      </c>
      <c r="V1110" s="27">
        <f>ROUND(E1110*U1110,2)</f>
        <v>0</v>
      </c>
      <c r="W1110" s="27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 t="s">
        <v>2274</v>
      </c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</row>
    <row r="1111" spans="1:60" ht="22.5" outlineLevel="1">
      <c r="A1111" s="25"/>
      <c r="B1111" s="26"/>
      <c r="C1111" s="62" t="s">
        <v>1763</v>
      </c>
      <c r="D1111" s="60"/>
      <c r="E1111" s="61">
        <v>410.63</v>
      </c>
      <c r="F1111" s="27"/>
      <c r="G1111" s="27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 t="s">
        <v>707</v>
      </c>
      <c r="AH1111" s="18">
        <v>0</v>
      </c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</row>
    <row r="1112" spans="1:60" ht="22.5" outlineLevel="1">
      <c r="A1112" s="25"/>
      <c r="B1112" s="26"/>
      <c r="C1112" s="62" t="s">
        <v>1764</v>
      </c>
      <c r="D1112" s="60"/>
      <c r="E1112" s="61">
        <v>182.88</v>
      </c>
      <c r="F1112" s="27"/>
      <c r="G1112" s="27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 t="s">
        <v>707</v>
      </c>
      <c r="AH1112" s="18">
        <v>0</v>
      </c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</row>
    <row r="1113" spans="1:60" outlineLevel="1">
      <c r="A1113" s="38">
        <v>250</v>
      </c>
      <c r="B1113" s="39" t="s">
        <v>1796</v>
      </c>
      <c r="C1113" s="56" t="s">
        <v>1797</v>
      </c>
      <c r="D1113" s="40" t="s">
        <v>730</v>
      </c>
      <c r="E1113" s="41">
        <v>593.505</v>
      </c>
      <c r="F1113" s="42"/>
      <c r="G1113" s="43">
        <f>ROUND(E1113*F1113,2)</f>
        <v>0</v>
      </c>
      <c r="H1113" s="42">
        <v>9.91</v>
      </c>
      <c r="I1113" s="43">
        <f>ROUND(E1113*H1113,2)</f>
        <v>5881.63</v>
      </c>
      <c r="J1113" s="42">
        <v>82.89</v>
      </c>
      <c r="K1113" s="43">
        <f>ROUND(E1113*J1113,2)</f>
        <v>49195.63</v>
      </c>
      <c r="L1113" s="43">
        <v>21</v>
      </c>
      <c r="M1113" s="43">
        <f>G1113*(1+L1113/100)</f>
        <v>0</v>
      </c>
      <c r="N1113" s="43">
        <v>3.5E-4</v>
      </c>
      <c r="O1113" s="43">
        <f>ROUND(E1113*N1113,2)</f>
        <v>0.21</v>
      </c>
      <c r="P1113" s="43">
        <v>0</v>
      </c>
      <c r="Q1113" s="43">
        <f>ROUND(E1113*P1113,2)</f>
        <v>0</v>
      </c>
      <c r="R1113" s="43"/>
      <c r="S1113" s="43" t="s">
        <v>704</v>
      </c>
      <c r="T1113" s="44" t="s">
        <v>705</v>
      </c>
      <c r="U1113" s="27">
        <v>0</v>
      </c>
      <c r="V1113" s="27">
        <f>ROUND(E1113*U1113,2)</f>
        <v>0</v>
      </c>
      <c r="W1113" s="27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 t="s">
        <v>2274</v>
      </c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</row>
    <row r="1114" spans="1:60" ht="22.5" outlineLevel="1">
      <c r="A1114" s="25"/>
      <c r="B1114" s="26"/>
      <c r="C1114" s="62" t="s">
        <v>1765</v>
      </c>
      <c r="D1114" s="60"/>
      <c r="E1114" s="61">
        <v>410.63</v>
      </c>
      <c r="F1114" s="27"/>
      <c r="G1114" s="27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 t="s">
        <v>707</v>
      </c>
      <c r="AH1114" s="18">
        <v>0</v>
      </c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</row>
    <row r="1115" spans="1:60" ht="22.5" outlineLevel="1">
      <c r="A1115" s="25"/>
      <c r="B1115" s="26"/>
      <c r="C1115" s="62" t="s">
        <v>1766</v>
      </c>
      <c r="D1115" s="60"/>
      <c r="E1115" s="61">
        <v>182.88</v>
      </c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 t="s">
        <v>707</v>
      </c>
      <c r="AH1115" s="18">
        <v>0</v>
      </c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</row>
    <row r="1116" spans="1:60" outlineLevel="1">
      <c r="A1116" s="38">
        <v>251</v>
      </c>
      <c r="B1116" s="39" t="s">
        <v>1799</v>
      </c>
      <c r="C1116" s="56" t="s">
        <v>1800</v>
      </c>
      <c r="D1116" s="40" t="s">
        <v>782</v>
      </c>
      <c r="E1116" s="41">
        <v>8</v>
      </c>
      <c r="F1116" s="42"/>
      <c r="G1116" s="43">
        <f>ROUND(E1116*F1116,2)</f>
        <v>0</v>
      </c>
      <c r="H1116" s="42">
        <v>886.97</v>
      </c>
      <c r="I1116" s="43">
        <f>ROUND(E1116*H1116,2)</f>
        <v>7095.76</v>
      </c>
      <c r="J1116" s="42">
        <v>290.02999999999997</v>
      </c>
      <c r="K1116" s="43">
        <f>ROUND(E1116*J1116,2)</f>
        <v>2320.2399999999998</v>
      </c>
      <c r="L1116" s="43">
        <v>21</v>
      </c>
      <c r="M1116" s="43">
        <f>G1116*(1+L1116/100)</f>
        <v>0</v>
      </c>
      <c r="N1116" s="43">
        <v>3.9500000000000004E-3</v>
      </c>
      <c r="O1116" s="43">
        <f>ROUND(E1116*N1116,2)</f>
        <v>0.03</v>
      </c>
      <c r="P1116" s="43">
        <v>0</v>
      </c>
      <c r="Q1116" s="43">
        <f>ROUND(E1116*P1116,2)</f>
        <v>0</v>
      </c>
      <c r="R1116" s="43"/>
      <c r="S1116" s="43" t="s">
        <v>704</v>
      </c>
      <c r="T1116" s="44" t="s">
        <v>705</v>
      </c>
      <c r="U1116" s="27">
        <v>0</v>
      </c>
      <c r="V1116" s="27">
        <f>ROUND(E1116*U1116,2)</f>
        <v>0</v>
      </c>
      <c r="W1116" s="27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 t="s">
        <v>2274</v>
      </c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</row>
    <row r="1117" spans="1:60" ht="22.5" outlineLevel="1">
      <c r="A1117" s="25"/>
      <c r="B1117" s="26"/>
      <c r="C1117" s="177" t="s">
        <v>1801</v>
      </c>
      <c r="D1117" s="178"/>
      <c r="E1117" s="178"/>
      <c r="F1117" s="178"/>
      <c r="G1117" s="178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 t="s">
        <v>1310</v>
      </c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52" t="str">
        <f>C1117</f>
        <v>Položka obsahuje ukotvení kotevní desky šrouby, utěsnění kolem prostupu PU pěnou a natavení manžety prostupu k parozábraně (k první vrstvě) z asfaltového pásu.</v>
      </c>
      <c r="BB1117" s="18"/>
      <c r="BC1117" s="18"/>
      <c r="BD1117" s="18"/>
      <c r="BE1117" s="18"/>
      <c r="BF1117" s="18"/>
      <c r="BG1117" s="18"/>
      <c r="BH1117" s="18"/>
    </row>
    <row r="1118" spans="1:60" outlineLevel="1">
      <c r="A1118" s="25"/>
      <c r="B1118" s="26"/>
      <c r="C1118" s="62" t="s">
        <v>1767</v>
      </c>
      <c r="D1118" s="60"/>
      <c r="E1118" s="61">
        <v>8</v>
      </c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 t="s">
        <v>707</v>
      </c>
      <c r="AH1118" s="18">
        <v>0</v>
      </c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</row>
    <row r="1119" spans="1:60" ht="22.5" outlineLevel="1">
      <c r="A1119" s="38">
        <v>252</v>
      </c>
      <c r="B1119" s="39" t="s">
        <v>1768</v>
      </c>
      <c r="C1119" s="56" t="s">
        <v>1769</v>
      </c>
      <c r="D1119" s="40" t="s">
        <v>730</v>
      </c>
      <c r="E1119" s="41">
        <v>187.13499999999999</v>
      </c>
      <c r="F1119" s="42"/>
      <c r="G1119" s="43">
        <f>ROUND(E1119*F1119,2)</f>
        <v>0</v>
      </c>
      <c r="H1119" s="42">
        <v>64.319999999999993</v>
      </c>
      <c r="I1119" s="43">
        <f>ROUND(E1119*H1119,2)</f>
        <v>12036.52</v>
      </c>
      <c r="J1119" s="42">
        <v>353.18</v>
      </c>
      <c r="K1119" s="43">
        <f>ROUND(E1119*J1119,2)</f>
        <v>66092.34</v>
      </c>
      <c r="L1119" s="43">
        <v>21</v>
      </c>
      <c r="M1119" s="43">
        <f>G1119*(1+L1119/100)</f>
        <v>0</v>
      </c>
      <c r="N1119" s="43">
        <v>0</v>
      </c>
      <c r="O1119" s="43">
        <f>ROUND(E1119*N1119,2)</f>
        <v>0</v>
      </c>
      <c r="P1119" s="43">
        <v>0</v>
      </c>
      <c r="Q1119" s="43">
        <f>ROUND(E1119*P1119,2)</f>
        <v>0</v>
      </c>
      <c r="R1119" s="43"/>
      <c r="S1119" s="43" t="s">
        <v>704</v>
      </c>
      <c r="T1119" s="44" t="s">
        <v>705</v>
      </c>
      <c r="U1119" s="27">
        <v>0</v>
      </c>
      <c r="V1119" s="27">
        <f>ROUND(E1119*U1119,2)</f>
        <v>0</v>
      </c>
      <c r="W1119" s="27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 t="s">
        <v>2274</v>
      </c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</row>
    <row r="1120" spans="1:60" ht="22.5" outlineLevel="1">
      <c r="A1120" s="25"/>
      <c r="B1120" s="26"/>
      <c r="C1120" s="177" t="s">
        <v>1770</v>
      </c>
      <c r="D1120" s="178"/>
      <c r="E1120" s="178"/>
      <c r="F1120" s="178"/>
      <c r="G1120" s="178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 t="s">
        <v>1310</v>
      </c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52" t="str">
        <f>C1120</f>
        <v>Položka je určena pro montáž krytiny střech objektů výšky do 8 m, fólií připevněnou kotvením do betonu (4 ks/m2) včetně překrytí kotev fólií.</v>
      </c>
      <c r="BB1120" s="18"/>
      <c r="BC1120" s="18"/>
      <c r="BD1120" s="18"/>
      <c r="BE1120" s="18"/>
      <c r="BF1120" s="18"/>
      <c r="BG1120" s="18"/>
      <c r="BH1120" s="18"/>
    </row>
    <row r="1121" spans="1:60" ht="22.5" outlineLevel="1">
      <c r="A1121" s="25"/>
      <c r="B1121" s="26"/>
      <c r="C1121" s="62" t="s">
        <v>1771</v>
      </c>
      <c r="D1121" s="60"/>
      <c r="E1121" s="61">
        <v>187.13</v>
      </c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 t="s">
        <v>707</v>
      </c>
      <c r="AH1121" s="18">
        <v>0</v>
      </c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</row>
    <row r="1122" spans="1:60" ht="22.5" outlineLevel="1">
      <c r="A1122" s="38">
        <v>253</v>
      </c>
      <c r="B1122" s="39" t="s">
        <v>1804</v>
      </c>
      <c r="C1122" s="56" t="s">
        <v>1805</v>
      </c>
      <c r="D1122" s="40" t="s">
        <v>730</v>
      </c>
      <c r="E1122" s="41">
        <v>460.30599999999998</v>
      </c>
      <c r="F1122" s="42"/>
      <c r="G1122" s="43">
        <f>ROUND(E1122*F1122,2)</f>
        <v>0</v>
      </c>
      <c r="H1122" s="42">
        <v>129.29</v>
      </c>
      <c r="I1122" s="43">
        <f>ROUND(E1122*H1122,2)</f>
        <v>59512.959999999999</v>
      </c>
      <c r="J1122" s="42">
        <v>353.21</v>
      </c>
      <c r="K1122" s="43">
        <f>ROUND(E1122*J1122,2)</f>
        <v>162584.68</v>
      </c>
      <c r="L1122" s="43">
        <v>21</v>
      </c>
      <c r="M1122" s="43">
        <f>G1122*(1+L1122/100)</f>
        <v>0</v>
      </c>
      <c r="N1122" s="43">
        <v>0</v>
      </c>
      <c r="O1122" s="43">
        <f>ROUND(E1122*N1122,2)</f>
        <v>0</v>
      </c>
      <c r="P1122" s="43">
        <v>0</v>
      </c>
      <c r="Q1122" s="43">
        <f>ROUND(E1122*P1122,2)</f>
        <v>0</v>
      </c>
      <c r="R1122" s="43"/>
      <c r="S1122" s="43" t="s">
        <v>704</v>
      </c>
      <c r="T1122" s="44" t="s">
        <v>705</v>
      </c>
      <c r="U1122" s="27">
        <v>0</v>
      </c>
      <c r="V1122" s="27">
        <f>ROUND(E1122*U1122,2)</f>
        <v>0</v>
      </c>
      <c r="W1122" s="27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 t="s">
        <v>2274</v>
      </c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</row>
    <row r="1123" spans="1:60" outlineLevel="1">
      <c r="A1123" s="25"/>
      <c r="B1123" s="26"/>
      <c r="C1123" s="177" t="s">
        <v>1808</v>
      </c>
      <c r="D1123" s="178"/>
      <c r="E1123" s="178"/>
      <c r="F1123" s="178"/>
      <c r="G1123" s="178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 t="s">
        <v>1310</v>
      </c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</row>
    <row r="1124" spans="1:60" ht="22.5" outlineLevel="1">
      <c r="A1124" s="25"/>
      <c r="B1124" s="26"/>
      <c r="C1124" s="62" t="s">
        <v>1772</v>
      </c>
      <c r="D1124" s="60"/>
      <c r="E1124" s="61">
        <v>383.1</v>
      </c>
      <c r="F1124" s="27"/>
      <c r="G1124" s="27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 t="s">
        <v>707</v>
      </c>
      <c r="AH1124" s="18">
        <v>0</v>
      </c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</row>
    <row r="1125" spans="1:60" outlineLevel="1">
      <c r="A1125" s="25"/>
      <c r="B1125" s="26"/>
      <c r="C1125" s="62" t="s">
        <v>1773</v>
      </c>
      <c r="D1125" s="60"/>
      <c r="E1125" s="61">
        <v>77.209999999999994</v>
      </c>
      <c r="F1125" s="27"/>
      <c r="G1125" s="27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 t="s">
        <v>707</v>
      </c>
      <c r="AH1125" s="18">
        <v>0</v>
      </c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</row>
    <row r="1126" spans="1:60" outlineLevel="1">
      <c r="A1126" s="38">
        <v>254</v>
      </c>
      <c r="B1126" s="39" t="s">
        <v>1814</v>
      </c>
      <c r="C1126" s="56" t="s">
        <v>1815</v>
      </c>
      <c r="D1126" s="40" t="s">
        <v>1659</v>
      </c>
      <c r="E1126" s="41">
        <v>121.9</v>
      </c>
      <c r="F1126" s="42"/>
      <c r="G1126" s="43">
        <f>ROUND(E1126*F1126,2)</f>
        <v>0</v>
      </c>
      <c r="H1126" s="42">
        <v>120.09</v>
      </c>
      <c r="I1126" s="43">
        <f>ROUND(E1126*H1126,2)</f>
        <v>14638.97</v>
      </c>
      <c r="J1126" s="42">
        <v>104.41</v>
      </c>
      <c r="K1126" s="43">
        <f>ROUND(E1126*J1126,2)</f>
        <v>12727.58</v>
      </c>
      <c r="L1126" s="43">
        <v>21</v>
      </c>
      <c r="M1126" s="43">
        <f>G1126*(1+L1126/100)</f>
        <v>0</v>
      </c>
      <c r="N1126" s="43">
        <v>1.8400000000000001E-3</v>
      </c>
      <c r="O1126" s="43">
        <f>ROUND(E1126*N1126,2)</f>
        <v>0.22</v>
      </c>
      <c r="P1126" s="43">
        <v>0</v>
      </c>
      <c r="Q1126" s="43">
        <f>ROUND(E1126*P1126,2)</f>
        <v>0</v>
      </c>
      <c r="R1126" s="43"/>
      <c r="S1126" s="43" t="s">
        <v>704</v>
      </c>
      <c r="T1126" s="44" t="s">
        <v>705</v>
      </c>
      <c r="U1126" s="27">
        <v>0</v>
      </c>
      <c r="V1126" s="27">
        <f>ROUND(E1126*U1126,2)</f>
        <v>0</v>
      </c>
      <c r="W1126" s="27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 t="s">
        <v>2274</v>
      </c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</row>
    <row r="1127" spans="1:60" outlineLevel="1">
      <c r="A1127" s="25"/>
      <c r="B1127" s="26"/>
      <c r="C1127" s="177" t="s">
        <v>1816</v>
      </c>
      <c r="D1127" s="178"/>
      <c r="E1127" s="178"/>
      <c r="F1127" s="178"/>
      <c r="G1127" s="178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 t="s">
        <v>1310</v>
      </c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</row>
    <row r="1128" spans="1:60" outlineLevel="1">
      <c r="A1128" s="25"/>
      <c r="B1128" s="26"/>
      <c r="C1128" s="62" t="s">
        <v>1774</v>
      </c>
      <c r="D1128" s="60"/>
      <c r="E1128" s="61">
        <v>60.7</v>
      </c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 t="s">
        <v>707</v>
      </c>
      <c r="AH1128" s="18">
        <v>0</v>
      </c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</row>
    <row r="1129" spans="1:60" outlineLevel="1">
      <c r="A1129" s="25"/>
      <c r="B1129" s="26"/>
      <c r="C1129" s="62" t="s">
        <v>1775</v>
      </c>
      <c r="D1129" s="60"/>
      <c r="E1129" s="61">
        <v>61.2</v>
      </c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 t="s">
        <v>707</v>
      </c>
      <c r="AH1129" s="18">
        <v>0</v>
      </c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</row>
    <row r="1130" spans="1:60" outlineLevel="1">
      <c r="A1130" s="38">
        <v>255</v>
      </c>
      <c r="B1130" s="39" t="s">
        <v>1776</v>
      </c>
      <c r="C1130" s="56" t="s">
        <v>1777</v>
      </c>
      <c r="D1130" s="40" t="s">
        <v>1659</v>
      </c>
      <c r="E1130" s="41">
        <v>5.5</v>
      </c>
      <c r="F1130" s="42"/>
      <c r="G1130" s="43">
        <f>ROUND(E1130*F1130,2)</f>
        <v>0</v>
      </c>
      <c r="H1130" s="42">
        <v>120.09</v>
      </c>
      <c r="I1130" s="43">
        <f>ROUND(E1130*H1130,2)</f>
        <v>660.5</v>
      </c>
      <c r="J1130" s="42">
        <v>104.41</v>
      </c>
      <c r="K1130" s="43">
        <f>ROUND(E1130*J1130,2)</f>
        <v>574.26</v>
      </c>
      <c r="L1130" s="43">
        <v>21</v>
      </c>
      <c r="M1130" s="43">
        <f>G1130*(1+L1130/100)</f>
        <v>0</v>
      </c>
      <c r="N1130" s="43">
        <v>1.8400000000000001E-3</v>
      </c>
      <c r="O1130" s="43">
        <f>ROUND(E1130*N1130,2)</f>
        <v>0.01</v>
      </c>
      <c r="P1130" s="43">
        <v>0</v>
      </c>
      <c r="Q1130" s="43">
        <f>ROUND(E1130*P1130,2)</f>
        <v>0</v>
      </c>
      <c r="R1130" s="43"/>
      <c r="S1130" s="43" t="s">
        <v>704</v>
      </c>
      <c r="T1130" s="44" t="s">
        <v>705</v>
      </c>
      <c r="U1130" s="27">
        <v>0</v>
      </c>
      <c r="V1130" s="27">
        <f>ROUND(E1130*U1130,2)</f>
        <v>0</v>
      </c>
      <c r="W1130" s="27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 t="s">
        <v>2274</v>
      </c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</row>
    <row r="1131" spans="1:60" outlineLevel="1">
      <c r="A1131" s="25"/>
      <c r="B1131" s="26"/>
      <c r="C1131" s="177" t="s">
        <v>1778</v>
      </c>
      <c r="D1131" s="178"/>
      <c r="E1131" s="178"/>
      <c r="F1131" s="178"/>
      <c r="G1131" s="178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 t="s">
        <v>1310</v>
      </c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</row>
    <row r="1132" spans="1:60" outlineLevel="1">
      <c r="A1132" s="25"/>
      <c r="B1132" s="26"/>
      <c r="C1132" s="62" t="s">
        <v>1779</v>
      </c>
      <c r="D1132" s="60"/>
      <c r="E1132" s="61">
        <v>5.5</v>
      </c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 t="s">
        <v>707</v>
      </c>
      <c r="AH1132" s="18">
        <v>0</v>
      </c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</row>
    <row r="1133" spans="1:60" outlineLevel="1">
      <c r="A1133" s="38">
        <v>256</v>
      </c>
      <c r="B1133" s="39" t="s">
        <v>1780</v>
      </c>
      <c r="C1133" s="56" t="s">
        <v>1781</v>
      </c>
      <c r="D1133" s="40" t="s">
        <v>1659</v>
      </c>
      <c r="E1133" s="41">
        <v>98.05</v>
      </c>
      <c r="F1133" s="42"/>
      <c r="G1133" s="43">
        <f>ROUND(E1133*F1133,2)</f>
        <v>0</v>
      </c>
      <c r="H1133" s="42">
        <v>53.19</v>
      </c>
      <c r="I1133" s="43">
        <f>ROUND(E1133*H1133,2)</f>
        <v>5215.28</v>
      </c>
      <c r="J1133" s="42">
        <v>78.31</v>
      </c>
      <c r="K1133" s="43">
        <f>ROUND(E1133*J1133,2)</f>
        <v>7678.3</v>
      </c>
      <c r="L1133" s="43">
        <v>21</v>
      </c>
      <c r="M1133" s="43">
        <f>G1133*(1+L1133/100)</f>
        <v>0</v>
      </c>
      <c r="N1133" s="43">
        <v>5.8E-4</v>
      </c>
      <c r="O1133" s="43">
        <f>ROUND(E1133*N1133,2)</f>
        <v>0.06</v>
      </c>
      <c r="P1133" s="43">
        <v>0</v>
      </c>
      <c r="Q1133" s="43">
        <f>ROUND(E1133*P1133,2)</f>
        <v>0</v>
      </c>
      <c r="R1133" s="43"/>
      <c r="S1133" s="43" t="s">
        <v>704</v>
      </c>
      <c r="T1133" s="44" t="s">
        <v>705</v>
      </c>
      <c r="U1133" s="27">
        <v>0</v>
      </c>
      <c r="V1133" s="27">
        <f>ROUND(E1133*U1133,2)</f>
        <v>0</v>
      </c>
      <c r="W1133" s="27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 t="s">
        <v>2274</v>
      </c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</row>
    <row r="1134" spans="1:60" outlineLevel="1">
      <c r="A1134" s="25"/>
      <c r="B1134" s="26"/>
      <c r="C1134" s="177" t="s">
        <v>1782</v>
      </c>
      <c r="D1134" s="178"/>
      <c r="E1134" s="178"/>
      <c r="F1134" s="178"/>
      <c r="G1134" s="178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 t="s">
        <v>1310</v>
      </c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</row>
    <row r="1135" spans="1:60" outlineLevel="1">
      <c r="A1135" s="25"/>
      <c r="B1135" s="26"/>
      <c r="C1135" s="62" t="s">
        <v>1783</v>
      </c>
      <c r="D1135" s="60"/>
      <c r="E1135" s="61">
        <v>41.5</v>
      </c>
      <c r="F1135" s="27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 t="s">
        <v>707</v>
      </c>
      <c r="AH1135" s="18">
        <v>0</v>
      </c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</row>
    <row r="1136" spans="1:60" outlineLevel="1">
      <c r="A1136" s="25"/>
      <c r="B1136" s="26"/>
      <c r="C1136" s="62" t="s">
        <v>2521</v>
      </c>
      <c r="D1136" s="60"/>
      <c r="E1136" s="61">
        <v>56.55</v>
      </c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 t="s">
        <v>707</v>
      </c>
      <c r="AH1136" s="18">
        <v>0</v>
      </c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</row>
    <row r="1137" spans="1:60" outlineLevel="1">
      <c r="A1137" s="38">
        <v>257</v>
      </c>
      <c r="B1137" s="39" t="s">
        <v>1818</v>
      </c>
      <c r="C1137" s="56" t="s">
        <v>1819</v>
      </c>
      <c r="D1137" s="40" t="s">
        <v>1659</v>
      </c>
      <c r="E1137" s="41">
        <v>109.8</v>
      </c>
      <c r="F1137" s="42"/>
      <c r="G1137" s="43">
        <f>ROUND(E1137*F1137,2)</f>
        <v>0</v>
      </c>
      <c r="H1137" s="42">
        <v>49.19</v>
      </c>
      <c r="I1137" s="43">
        <f>ROUND(E1137*H1137,2)</f>
        <v>5401.06</v>
      </c>
      <c r="J1137" s="42">
        <v>78.31</v>
      </c>
      <c r="K1137" s="43">
        <f>ROUND(E1137*J1137,2)</f>
        <v>8598.44</v>
      </c>
      <c r="L1137" s="43">
        <v>21</v>
      </c>
      <c r="M1137" s="43">
        <f>G1137*(1+L1137/100)</f>
        <v>0</v>
      </c>
      <c r="N1137" s="43">
        <v>7.6000000000000004E-4</v>
      </c>
      <c r="O1137" s="43">
        <f>ROUND(E1137*N1137,2)</f>
        <v>0.08</v>
      </c>
      <c r="P1137" s="43">
        <v>0</v>
      </c>
      <c r="Q1137" s="43">
        <f>ROUND(E1137*P1137,2)</f>
        <v>0</v>
      </c>
      <c r="R1137" s="43"/>
      <c r="S1137" s="43" t="s">
        <v>704</v>
      </c>
      <c r="T1137" s="44" t="s">
        <v>705</v>
      </c>
      <c r="U1137" s="27">
        <v>0</v>
      </c>
      <c r="V1137" s="27">
        <f>ROUND(E1137*U1137,2)</f>
        <v>0</v>
      </c>
      <c r="W1137" s="27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 t="s">
        <v>2274</v>
      </c>
      <c r="AH1137" s="18"/>
      <c r="AI1137" s="18"/>
      <c r="AJ1137" s="18"/>
      <c r="AK1137" s="18"/>
      <c r="AL1137" s="18"/>
      <c r="AM1137" s="18"/>
      <c r="AN1137" s="18"/>
      <c r="AO1137" s="18"/>
      <c r="AP1137" s="18"/>
      <c r="AQ1137" s="18"/>
      <c r="AR1137" s="18"/>
      <c r="AS1137" s="18"/>
      <c r="AT1137" s="18"/>
      <c r="AU1137" s="18"/>
      <c r="AV1137" s="18"/>
      <c r="AW1137" s="18"/>
      <c r="AX1137" s="18"/>
      <c r="AY1137" s="18"/>
      <c r="AZ1137" s="18"/>
      <c r="BA1137" s="18"/>
      <c r="BB1137" s="18"/>
      <c r="BC1137" s="18"/>
      <c r="BD1137" s="18"/>
      <c r="BE1137" s="18"/>
      <c r="BF1137" s="18"/>
      <c r="BG1137" s="18"/>
      <c r="BH1137" s="18"/>
    </row>
    <row r="1138" spans="1:60" outlineLevel="1">
      <c r="A1138" s="25"/>
      <c r="B1138" s="26"/>
      <c r="C1138" s="177" t="s">
        <v>1820</v>
      </c>
      <c r="D1138" s="178"/>
      <c r="E1138" s="178"/>
      <c r="F1138" s="178"/>
      <c r="G1138" s="178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 t="s">
        <v>1310</v>
      </c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</row>
    <row r="1139" spans="1:60" outlineLevel="1">
      <c r="A1139" s="25"/>
      <c r="B1139" s="26"/>
      <c r="C1139" s="62" t="s">
        <v>2522</v>
      </c>
      <c r="D1139" s="60"/>
      <c r="E1139" s="61">
        <v>109.8</v>
      </c>
      <c r="F1139" s="27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 t="s">
        <v>707</v>
      </c>
      <c r="AH1139" s="18">
        <v>0</v>
      </c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</row>
    <row r="1140" spans="1:60" outlineLevel="1">
      <c r="A1140" s="38">
        <v>258</v>
      </c>
      <c r="B1140" s="39" t="s">
        <v>1822</v>
      </c>
      <c r="C1140" s="56" t="s">
        <v>1823</v>
      </c>
      <c r="D1140" s="40" t="s">
        <v>1659</v>
      </c>
      <c r="E1140" s="41">
        <v>206.85</v>
      </c>
      <c r="F1140" s="42"/>
      <c r="G1140" s="43">
        <f>ROUND(E1140*F1140,2)</f>
        <v>0</v>
      </c>
      <c r="H1140" s="42">
        <v>49.19</v>
      </c>
      <c r="I1140" s="43">
        <f>ROUND(E1140*H1140,2)</f>
        <v>10174.950000000001</v>
      </c>
      <c r="J1140" s="42">
        <v>78.31</v>
      </c>
      <c r="K1140" s="43">
        <f>ROUND(E1140*J1140,2)</f>
        <v>16198.42</v>
      </c>
      <c r="L1140" s="43">
        <v>21</v>
      </c>
      <c r="M1140" s="43">
        <f>G1140*(1+L1140/100)</f>
        <v>0</v>
      </c>
      <c r="N1140" s="43">
        <v>7.6000000000000004E-4</v>
      </c>
      <c r="O1140" s="43">
        <f>ROUND(E1140*N1140,2)</f>
        <v>0.16</v>
      </c>
      <c r="P1140" s="43">
        <v>0</v>
      </c>
      <c r="Q1140" s="43">
        <f>ROUND(E1140*P1140,2)</f>
        <v>0</v>
      </c>
      <c r="R1140" s="43"/>
      <c r="S1140" s="43" t="s">
        <v>704</v>
      </c>
      <c r="T1140" s="44" t="s">
        <v>705</v>
      </c>
      <c r="U1140" s="27">
        <v>0</v>
      </c>
      <c r="V1140" s="27">
        <f>ROUND(E1140*U1140,2)</f>
        <v>0</v>
      </c>
      <c r="W1140" s="27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 t="s">
        <v>2274</v>
      </c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</row>
    <row r="1141" spans="1:60" outlineLevel="1">
      <c r="A1141" s="25"/>
      <c r="B1141" s="26"/>
      <c r="C1141" s="177" t="s">
        <v>1824</v>
      </c>
      <c r="D1141" s="178"/>
      <c r="E1141" s="178"/>
      <c r="F1141" s="178"/>
      <c r="G1141" s="178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 t="s">
        <v>1310</v>
      </c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</row>
    <row r="1142" spans="1:60" outlineLevel="1">
      <c r="A1142" s="25"/>
      <c r="B1142" s="26"/>
      <c r="C1142" s="62" t="s">
        <v>2523</v>
      </c>
      <c r="D1142" s="60"/>
      <c r="E1142" s="61">
        <v>150.30000000000001</v>
      </c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18"/>
      <c r="Y1142" s="18"/>
      <c r="Z1142" s="18"/>
      <c r="AA1142" s="18"/>
      <c r="AB1142" s="18"/>
      <c r="AC1142" s="18"/>
      <c r="AD1142" s="18"/>
      <c r="AE1142" s="18"/>
      <c r="AF1142" s="18"/>
      <c r="AG1142" s="18" t="s">
        <v>707</v>
      </c>
      <c r="AH1142" s="18">
        <v>0</v>
      </c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</row>
    <row r="1143" spans="1:60" outlineLevel="1">
      <c r="A1143" s="25"/>
      <c r="B1143" s="26"/>
      <c r="C1143" s="62" t="s">
        <v>2521</v>
      </c>
      <c r="D1143" s="60"/>
      <c r="E1143" s="61">
        <v>56.55</v>
      </c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18"/>
      <c r="Y1143" s="18"/>
      <c r="Z1143" s="18"/>
      <c r="AA1143" s="18"/>
      <c r="AB1143" s="18"/>
      <c r="AC1143" s="18"/>
      <c r="AD1143" s="18"/>
      <c r="AE1143" s="18"/>
      <c r="AF1143" s="18"/>
      <c r="AG1143" s="18" t="s">
        <v>707</v>
      </c>
      <c r="AH1143" s="18">
        <v>0</v>
      </c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</row>
    <row r="1144" spans="1:60" outlineLevel="1">
      <c r="A1144" s="38">
        <v>259</v>
      </c>
      <c r="B1144" s="39" t="s">
        <v>2524</v>
      </c>
      <c r="C1144" s="56" t="s">
        <v>2525</v>
      </c>
      <c r="D1144" s="40" t="s">
        <v>1659</v>
      </c>
      <c r="E1144" s="41">
        <v>98.05</v>
      </c>
      <c r="F1144" s="42"/>
      <c r="G1144" s="43">
        <f>ROUND(E1144*F1144,2)</f>
        <v>0</v>
      </c>
      <c r="H1144" s="42">
        <v>27.71</v>
      </c>
      <c r="I1144" s="43">
        <f>ROUND(E1144*H1144,2)</f>
        <v>2716.97</v>
      </c>
      <c r="J1144" s="42">
        <v>78.290000000000006</v>
      </c>
      <c r="K1144" s="43">
        <f>ROUND(E1144*J1144,2)</f>
        <v>7676.33</v>
      </c>
      <c r="L1144" s="43">
        <v>21</v>
      </c>
      <c r="M1144" s="43">
        <f>G1144*(1+L1144/100)</f>
        <v>0</v>
      </c>
      <c r="N1144" s="43">
        <v>4.2999999999999999E-4</v>
      </c>
      <c r="O1144" s="43">
        <f>ROUND(E1144*N1144,2)</f>
        <v>0.04</v>
      </c>
      <c r="P1144" s="43">
        <v>0</v>
      </c>
      <c r="Q1144" s="43">
        <f>ROUND(E1144*P1144,2)</f>
        <v>0</v>
      </c>
      <c r="R1144" s="43"/>
      <c r="S1144" s="43" t="s">
        <v>704</v>
      </c>
      <c r="T1144" s="44" t="s">
        <v>705</v>
      </c>
      <c r="U1144" s="27">
        <v>0</v>
      </c>
      <c r="V1144" s="27">
        <f>ROUND(E1144*U1144,2)</f>
        <v>0</v>
      </c>
      <c r="W1144" s="27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 t="s">
        <v>2274</v>
      </c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</row>
    <row r="1145" spans="1:60" outlineLevel="1">
      <c r="A1145" s="25"/>
      <c r="B1145" s="26"/>
      <c r="C1145" s="177" t="s">
        <v>2526</v>
      </c>
      <c r="D1145" s="178"/>
      <c r="E1145" s="178"/>
      <c r="F1145" s="178"/>
      <c r="G1145" s="178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 t="s">
        <v>1310</v>
      </c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</row>
    <row r="1146" spans="1:60" outlineLevel="1">
      <c r="A1146" s="25"/>
      <c r="B1146" s="26"/>
      <c r="C1146" s="62" t="s">
        <v>1783</v>
      </c>
      <c r="D1146" s="60"/>
      <c r="E1146" s="61">
        <v>41.5</v>
      </c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 t="s">
        <v>707</v>
      </c>
      <c r="AH1146" s="18">
        <v>0</v>
      </c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</row>
    <row r="1147" spans="1:60" outlineLevel="1">
      <c r="A1147" s="25"/>
      <c r="B1147" s="26"/>
      <c r="C1147" s="62" t="s">
        <v>2521</v>
      </c>
      <c r="D1147" s="60"/>
      <c r="E1147" s="61">
        <v>56.55</v>
      </c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 t="s">
        <v>707</v>
      </c>
      <c r="AH1147" s="18">
        <v>0</v>
      </c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</row>
    <row r="1148" spans="1:60" outlineLevel="1">
      <c r="A1148" s="38">
        <v>260</v>
      </c>
      <c r="B1148" s="39" t="s">
        <v>550</v>
      </c>
      <c r="C1148" s="56" t="s">
        <v>551</v>
      </c>
      <c r="D1148" s="40" t="s">
        <v>782</v>
      </c>
      <c r="E1148" s="41">
        <v>8</v>
      </c>
      <c r="F1148" s="42"/>
      <c r="G1148" s="43">
        <f>ROUND(E1148*F1148,2)</f>
        <v>0</v>
      </c>
      <c r="H1148" s="42">
        <v>1028.5</v>
      </c>
      <c r="I1148" s="43">
        <f>ROUND(E1148*H1148,2)</f>
        <v>8228</v>
      </c>
      <c r="J1148" s="42">
        <v>260.5</v>
      </c>
      <c r="K1148" s="43">
        <f>ROUND(E1148*J1148,2)</f>
        <v>2084</v>
      </c>
      <c r="L1148" s="43">
        <v>21</v>
      </c>
      <c r="M1148" s="43">
        <f>G1148*(1+L1148/100)</f>
        <v>0</v>
      </c>
      <c r="N1148" s="43">
        <v>1.2999999999999999E-3</v>
      </c>
      <c r="O1148" s="43">
        <f>ROUND(E1148*N1148,2)</f>
        <v>0.01</v>
      </c>
      <c r="P1148" s="43">
        <v>0</v>
      </c>
      <c r="Q1148" s="43">
        <f>ROUND(E1148*P1148,2)</f>
        <v>0</v>
      </c>
      <c r="R1148" s="43"/>
      <c r="S1148" s="43" t="s">
        <v>704</v>
      </c>
      <c r="T1148" s="44" t="s">
        <v>705</v>
      </c>
      <c r="U1148" s="27">
        <v>0</v>
      </c>
      <c r="V1148" s="27">
        <f>ROUND(E1148*U1148,2)</f>
        <v>0</v>
      </c>
      <c r="W1148" s="27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 t="s">
        <v>2274</v>
      </c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</row>
    <row r="1149" spans="1:60" outlineLevel="1">
      <c r="A1149" s="25"/>
      <c r="B1149" s="26"/>
      <c r="C1149" s="177" t="s">
        <v>552</v>
      </c>
      <c r="D1149" s="178"/>
      <c r="E1149" s="178"/>
      <c r="F1149" s="178"/>
      <c r="G1149" s="178"/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 t="s">
        <v>1310</v>
      </c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</row>
    <row r="1150" spans="1:60" outlineLevel="1">
      <c r="A1150" s="25"/>
      <c r="B1150" s="26"/>
      <c r="C1150" s="62" t="s">
        <v>1767</v>
      </c>
      <c r="D1150" s="60"/>
      <c r="E1150" s="61">
        <v>8</v>
      </c>
      <c r="F1150" s="27"/>
      <c r="G1150" s="27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 t="s">
        <v>707</v>
      </c>
      <c r="AH1150" s="18">
        <v>0</v>
      </c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</row>
    <row r="1151" spans="1:60" outlineLevel="1">
      <c r="A1151" s="38">
        <v>261</v>
      </c>
      <c r="B1151" s="39" t="s">
        <v>558</v>
      </c>
      <c r="C1151" s="56" t="s">
        <v>559</v>
      </c>
      <c r="D1151" s="40" t="s">
        <v>730</v>
      </c>
      <c r="E1151" s="41">
        <v>647.44100000000003</v>
      </c>
      <c r="F1151" s="42"/>
      <c r="G1151" s="43">
        <f>ROUND(E1151*F1151,2)</f>
        <v>0</v>
      </c>
      <c r="H1151" s="42">
        <v>0</v>
      </c>
      <c r="I1151" s="43">
        <f>ROUND(E1151*H1151,2)</f>
        <v>0</v>
      </c>
      <c r="J1151" s="42">
        <v>41.4</v>
      </c>
      <c r="K1151" s="43">
        <f>ROUND(E1151*J1151,2)</f>
        <v>26804.06</v>
      </c>
      <c r="L1151" s="43">
        <v>21</v>
      </c>
      <c r="M1151" s="43">
        <f>G1151*(1+L1151/100)</f>
        <v>0</v>
      </c>
      <c r="N1151" s="43">
        <v>0</v>
      </c>
      <c r="O1151" s="43">
        <f>ROUND(E1151*N1151,2)</f>
        <v>0</v>
      </c>
      <c r="P1151" s="43">
        <v>0</v>
      </c>
      <c r="Q1151" s="43">
        <f>ROUND(E1151*P1151,2)</f>
        <v>0</v>
      </c>
      <c r="R1151" s="43"/>
      <c r="S1151" s="43" t="s">
        <v>704</v>
      </c>
      <c r="T1151" s="44" t="s">
        <v>705</v>
      </c>
      <c r="U1151" s="27">
        <v>0</v>
      </c>
      <c r="V1151" s="27">
        <f>ROUND(E1151*U1151,2)</f>
        <v>0</v>
      </c>
      <c r="W1151" s="27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 t="s">
        <v>2274</v>
      </c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</row>
    <row r="1152" spans="1:60" ht="22.5" outlineLevel="1">
      <c r="A1152" s="25"/>
      <c r="B1152" s="26"/>
      <c r="C1152" s="62" t="s">
        <v>1772</v>
      </c>
      <c r="D1152" s="60"/>
      <c r="E1152" s="61">
        <v>383.1</v>
      </c>
      <c r="F1152" s="27"/>
      <c r="G1152" s="27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 t="s">
        <v>707</v>
      </c>
      <c r="AH1152" s="18">
        <v>0</v>
      </c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</row>
    <row r="1153" spans="1:60" outlineLevel="1">
      <c r="A1153" s="25"/>
      <c r="B1153" s="26"/>
      <c r="C1153" s="62" t="s">
        <v>1773</v>
      </c>
      <c r="D1153" s="60"/>
      <c r="E1153" s="61">
        <v>77.209999999999994</v>
      </c>
      <c r="F1153" s="27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 t="s">
        <v>707</v>
      </c>
      <c r="AH1153" s="18">
        <v>0</v>
      </c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</row>
    <row r="1154" spans="1:60" ht="22.5" outlineLevel="1">
      <c r="A1154" s="25"/>
      <c r="B1154" s="26"/>
      <c r="C1154" s="62" t="s">
        <v>1771</v>
      </c>
      <c r="D1154" s="60"/>
      <c r="E1154" s="61">
        <v>187.13</v>
      </c>
      <c r="F1154" s="27"/>
      <c r="G1154" s="27"/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 t="s">
        <v>707</v>
      </c>
      <c r="AH1154" s="18">
        <v>0</v>
      </c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</row>
    <row r="1155" spans="1:60" outlineLevel="1">
      <c r="A1155" s="45">
        <v>262</v>
      </c>
      <c r="B1155" s="46" t="s">
        <v>560</v>
      </c>
      <c r="C1155" s="55" t="s">
        <v>561</v>
      </c>
      <c r="D1155" s="47" t="s">
        <v>748</v>
      </c>
      <c r="E1155" s="48">
        <v>5.6026800000000003</v>
      </c>
      <c r="F1155" s="49"/>
      <c r="G1155" s="50">
        <f>ROUND(E1155*F1155,2)</f>
        <v>0</v>
      </c>
      <c r="H1155" s="49">
        <v>0</v>
      </c>
      <c r="I1155" s="50">
        <f>ROUND(E1155*H1155,2)</f>
        <v>0</v>
      </c>
      <c r="J1155" s="49">
        <v>1094</v>
      </c>
      <c r="K1155" s="50">
        <f>ROUND(E1155*J1155,2)</f>
        <v>6129.33</v>
      </c>
      <c r="L1155" s="50">
        <v>21</v>
      </c>
      <c r="M1155" s="50">
        <f>G1155*(1+L1155/100)</f>
        <v>0</v>
      </c>
      <c r="N1155" s="50">
        <v>0</v>
      </c>
      <c r="O1155" s="50">
        <f>ROUND(E1155*N1155,2)</f>
        <v>0</v>
      </c>
      <c r="P1155" s="50">
        <v>0</v>
      </c>
      <c r="Q1155" s="50">
        <f>ROUND(E1155*P1155,2)</f>
        <v>0</v>
      </c>
      <c r="R1155" s="50"/>
      <c r="S1155" s="50" t="s">
        <v>704</v>
      </c>
      <c r="T1155" s="51" t="s">
        <v>705</v>
      </c>
      <c r="U1155" s="27">
        <v>0</v>
      </c>
      <c r="V1155" s="27">
        <f>ROUND(E1155*U1155,2)</f>
        <v>0</v>
      </c>
      <c r="W1155" s="27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 t="s">
        <v>61</v>
      </c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</row>
    <row r="1156" spans="1:60" outlineLevel="1">
      <c r="A1156" s="38">
        <v>263</v>
      </c>
      <c r="B1156" s="39" t="s">
        <v>562</v>
      </c>
      <c r="C1156" s="56" t="s">
        <v>563</v>
      </c>
      <c r="D1156" s="40" t="s">
        <v>730</v>
      </c>
      <c r="E1156" s="41">
        <v>684</v>
      </c>
      <c r="F1156" s="42"/>
      <c r="G1156" s="43">
        <f>ROUND(E1156*F1156,2)</f>
        <v>0</v>
      </c>
      <c r="H1156" s="42">
        <v>152</v>
      </c>
      <c r="I1156" s="43">
        <f>ROUND(E1156*H1156,2)</f>
        <v>103968</v>
      </c>
      <c r="J1156" s="42">
        <v>0</v>
      </c>
      <c r="K1156" s="43">
        <f>ROUND(E1156*J1156,2)</f>
        <v>0</v>
      </c>
      <c r="L1156" s="43">
        <v>21</v>
      </c>
      <c r="M1156" s="43">
        <f>G1156*(1+L1156/100)</f>
        <v>0</v>
      </c>
      <c r="N1156" s="43">
        <v>4.4999999999999997E-3</v>
      </c>
      <c r="O1156" s="43">
        <f>ROUND(E1156*N1156,2)</f>
        <v>3.08</v>
      </c>
      <c r="P1156" s="43">
        <v>0</v>
      </c>
      <c r="Q1156" s="43">
        <f>ROUND(E1156*P1156,2)</f>
        <v>0</v>
      </c>
      <c r="R1156" s="43" t="s">
        <v>487</v>
      </c>
      <c r="S1156" s="43" t="s">
        <v>704</v>
      </c>
      <c r="T1156" s="44" t="s">
        <v>705</v>
      </c>
      <c r="U1156" s="27">
        <v>0</v>
      </c>
      <c r="V1156" s="27">
        <f>ROUND(E1156*U1156,2)</f>
        <v>0</v>
      </c>
      <c r="W1156" s="27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 t="s">
        <v>64</v>
      </c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</row>
    <row r="1157" spans="1:60" outlineLevel="1">
      <c r="A1157" s="25"/>
      <c r="B1157" s="26"/>
      <c r="C1157" s="62" t="s">
        <v>2527</v>
      </c>
      <c r="D1157" s="60"/>
      <c r="E1157" s="61">
        <v>472.22</v>
      </c>
      <c r="F1157" s="27"/>
      <c r="G1157" s="27"/>
      <c r="H1157" s="27"/>
      <c r="I1157" s="27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 t="s">
        <v>707</v>
      </c>
      <c r="AH1157" s="18">
        <v>0</v>
      </c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</row>
    <row r="1158" spans="1:60" outlineLevel="1">
      <c r="A1158" s="25"/>
      <c r="B1158" s="26"/>
      <c r="C1158" s="62" t="s">
        <v>2528</v>
      </c>
      <c r="D1158" s="60"/>
      <c r="E1158" s="61">
        <v>0.78</v>
      </c>
      <c r="F1158" s="27"/>
      <c r="G1158" s="27"/>
      <c r="H1158" s="27"/>
      <c r="I1158" s="27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 t="s">
        <v>707</v>
      </c>
      <c r="AH1158" s="18">
        <v>0</v>
      </c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</row>
    <row r="1159" spans="1:60" outlineLevel="1">
      <c r="A1159" s="25"/>
      <c r="B1159" s="26"/>
      <c r="C1159" s="62" t="s">
        <v>2529</v>
      </c>
      <c r="D1159" s="60"/>
      <c r="E1159" s="61">
        <v>210.31</v>
      </c>
      <c r="F1159" s="27"/>
      <c r="G1159" s="27"/>
      <c r="H1159" s="27"/>
      <c r="I1159" s="27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 t="s">
        <v>707</v>
      </c>
      <c r="AH1159" s="18">
        <v>0</v>
      </c>
      <c r="AI1159" s="18"/>
      <c r="AJ1159" s="18"/>
      <c r="AK1159" s="18"/>
      <c r="AL1159" s="18"/>
      <c r="AM1159" s="18"/>
      <c r="AN1159" s="18"/>
      <c r="AO1159" s="18"/>
      <c r="AP1159" s="18"/>
      <c r="AQ1159" s="18"/>
      <c r="AR1159" s="18"/>
      <c r="AS1159" s="18"/>
      <c r="AT1159" s="18"/>
      <c r="AU1159" s="18"/>
      <c r="AV1159" s="18"/>
      <c r="AW1159" s="18"/>
      <c r="AX1159" s="18"/>
      <c r="AY1159" s="18"/>
      <c r="AZ1159" s="18"/>
      <c r="BA1159" s="18"/>
      <c r="BB1159" s="18"/>
      <c r="BC1159" s="18"/>
      <c r="BD1159" s="18"/>
      <c r="BE1159" s="18"/>
      <c r="BF1159" s="18"/>
      <c r="BG1159" s="18"/>
      <c r="BH1159" s="18"/>
    </row>
    <row r="1160" spans="1:60" outlineLevel="1">
      <c r="A1160" s="25"/>
      <c r="B1160" s="26"/>
      <c r="C1160" s="62" t="s">
        <v>2530</v>
      </c>
      <c r="D1160" s="60"/>
      <c r="E1160" s="61">
        <v>0.69</v>
      </c>
      <c r="F1160" s="27"/>
      <c r="G1160" s="27"/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 t="s">
        <v>707</v>
      </c>
      <c r="AH1160" s="18">
        <v>0</v>
      </c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</row>
    <row r="1161" spans="1:60" outlineLevel="1">
      <c r="A1161" s="38">
        <v>264</v>
      </c>
      <c r="B1161" s="39" t="s">
        <v>566</v>
      </c>
      <c r="C1161" s="56" t="s">
        <v>567</v>
      </c>
      <c r="D1161" s="40" t="s">
        <v>730</v>
      </c>
      <c r="E1161" s="41">
        <v>700</v>
      </c>
      <c r="F1161" s="42"/>
      <c r="G1161" s="43">
        <f>ROUND(E1161*F1161,2)</f>
        <v>0</v>
      </c>
      <c r="H1161" s="42">
        <v>35.5</v>
      </c>
      <c r="I1161" s="43">
        <f>ROUND(E1161*H1161,2)</f>
        <v>24850</v>
      </c>
      <c r="J1161" s="42">
        <v>0</v>
      </c>
      <c r="K1161" s="43">
        <f>ROUND(E1161*J1161,2)</f>
        <v>0</v>
      </c>
      <c r="L1161" s="43">
        <v>21</v>
      </c>
      <c r="M1161" s="43">
        <f>G1161*(1+L1161/100)</f>
        <v>0</v>
      </c>
      <c r="N1161" s="43">
        <v>2.9999999999999997E-4</v>
      </c>
      <c r="O1161" s="43">
        <f>ROUND(E1161*N1161,2)</f>
        <v>0.21</v>
      </c>
      <c r="P1161" s="43">
        <v>0</v>
      </c>
      <c r="Q1161" s="43">
        <f>ROUND(E1161*P1161,2)</f>
        <v>0</v>
      </c>
      <c r="R1161" s="43" t="s">
        <v>487</v>
      </c>
      <c r="S1161" s="43" t="s">
        <v>704</v>
      </c>
      <c r="T1161" s="44" t="s">
        <v>705</v>
      </c>
      <c r="U1161" s="27">
        <v>0</v>
      </c>
      <c r="V1161" s="27">
        <f>ROUND(E1161*U1161,2)</f>
        <v>0</v>
      </c>
      <c r="W1161" s="27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 t="s">
        <v>64</v>
      </c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</row>
    <row r="1162" spans="1:60" outlineLevel="1">
      <c r="A1162" s="25"/>
      <c r="B1162" s="26"/>
      <c r="C1162" s="62" t="s">
        <v>1760</v>
      </c>
      <c r="D1162" s="60"/>
      <c r="E1162" s="61">
        <v>497.13</v>
      </c>
      <c r="F1162" s="27"/>
      <c r="G1162" s="27"/>
      <c r="H1162" s="27"/>
      <c r="I1162" s="27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 t="s">
        <v>707</v>
      </c>
      <c r="AH1162" s="18">
        <v>0</v>
      </c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</row>
    <row r="1163" spans="1:60" outlineLevel="1">
      <c r="A1163" s="25"/>
      <c r="B1163" s="26"/>
      <c r="C1163" s="62" t="s">
        <v>1761</v>
      </c>
      <c r="D1163" s="60"/>
      <c r="E1163" s="61">
        <v>202.11</v>
      </c>
      <c r="F1163" s="27"/>
      <c r="G1163" s="27"/>
      <c r="H1163" s="27"/>
      <c r="I1163" s="27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 t="s">
        <v>707</v>
      </c>
      <c r="AH1163" s="18">
        <v>0</v>
      </c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</row>
    <row r="1164" spans="1:60" outlineLevel="1">
      <c r="A1164" s="25"/>
      <c r="B1164" s="26"/>
      <c r="C1164" s="62" t="s">
        <v>1762</v>
      </c>
      <c r="D1164" s="60"/>
      <c r="E1164" s="61">
        <v>0.76</v>
      </c>
      <c r="F1164" s="27"/>
      <c r="G1164" s="27"/>
      <c r="H1164" s="27"/>
      <c r="I1164" s="27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 t="s">
        <v>707</v>
      </c>
      <c r="AH1164" s="18">
        <v>0</v>
      </c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</row>
    <row r="1165" spans="1:60">
      <c r="A1165" s="32" t="s">
        <v>1299</v>
      </c>
      <c r="B1165" s="33" t="s">
        <v>1252</v>
      </c>
      <c r="C1165" s="54" t="s">
        <v>1253</v>
      </c>
      <c r="D1165" s="34"/>
      <c r="E1165" s="35"/>
      <c r="F1165" s="36"/>
      <c r="G1165" s="36">
        <f>SUMIF(AG1166:AG1219,"&lt;&gt;NOR",G1166:G1219)</f>
        <v>0</v>
      </c>
      <c r="H1165" s="36"/>
      <c r="I1165" s="36">
        <f>SUM(I1166:I1219)</f>
        <v>645736.76</v>
      </c>
      <c r="J1165" s="36"/>
      <c r="K1165" s="36">
        <f>SUM(K1166:K1219)</f>
        <v>207247.54999999996</v>
      </c>
      <c r="L1165" s="36"/>
      <c r="M1165" s="36">
        <f>SUM(M1166:M1219)</f>
        <v>0</v>
      </c>
      <c r="N1165" s="36"/>
      <c r="O1165" s="36">
        <f>SUM(O1166:O1219)</f>
        <v>6.8800000000000008</v>
      </c>
      <c r="P1165" s="36"/>
      <c r="Q1165" s="36">
        <f>SUM(Q1166:Q1219)</f>
        <v>0</v>
      </c>
      <c r="R1165" s="36"/>
      <c r="S1165" s="36"/>
      <c r="T1165" s="37"/>
      <c r="U1165" s="31"/>
      <c r="V1165" s="31">
        <f>SUM(V1166:V1219)</f>
        <v>0</v>
      </c>
      <c r="W1165" s="31"/>
      <c r="AG1165" t="s">
        <v>1300</v>
      </c>
    </row>
    <row r="1166" spans="1:60" outlineLevel="1">
      <c r="A1166" s="38">
        <v>265</v>
      </c>
      <c r="B1166" s="39" t="s">
        <v>568</v>
      </c>
      <c r="C1166" s="56" t="s">
        <v>569</v>
      </c>
      <c r="D1166" s="40" t="s">
        <v>730</v>
      </c>
      <c r="E1166" s="41">
        <v>364.41930000000002</v>
      </c>
      <c r="F1166" s="42"/>
      <c r="G1166" s="43">
        <f>ROUND(E1166*F1166,2)</f>
        <v>0</v>
      </c>
      <c r="H1166" s="42">
        <v>0</v>
      </c>
      <c r="I1166" s="43">
        <f>ROUND(E1166*H1166,2)</f>
        <v>0</v>
      </c>
      <c r="J1166" s="42">
        <v>62.2</v>
      </c>
      <c r="K1166" s="43">
        <f>ROUND(E1166*J1166,2)</f>
        <v>22666.880000000001</v>
      </c>
      <c r="L1166" s="43">
        <v>21</v>
      </c>
      <c r="M1166" s="43">
        <f>G1166*(1+L1166/100)</f>
        <v>0</v>
      </c>
      <c r="N1166" s="43">
        <v>0</v>
      </c>
      <c r="O1166" s="43">
        <f>ROUND(E1166*N1166,2)</f>
        <v>0</v>
      </c>
      <c r="P1166" s="43">
        <v>0</v>
      </c>
      <c r="Q1166" s="43">
        <f>ROUND(E1166*P1166,2)</f>
        <v>0</v>
      </c>
      <c r="R1166" s="43"/>
      <c r="S1166" s="43" t="s">
        <v>704</v>
      </c>
      <c r="T1166" s="44" t="s">
        <v>705</v>
      </c>
      <c r="U1166" s="27">
        <v>0</v>
      </c>
      <c r="V1166" s="27">
        <f>ROUND(E1166*U1166,2)</f>
        <v>0</v>
      </c>
      <c r="W1166" s="27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 t="s">
        <v>2274</v>
      </c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</row>
    <row r="1167" spans="1:60" outlineLevel="1">
      <c r="A1167" s="25"/>
      <c r="B1167" s="26"/>
      <c r="C1167" s="62" t="s">
        <v>2422</v>
      </c>
      <c r="D1167" s="60"/>
      <c r="E1167" s="61">
        <v>145.9</v>
      </c>
      <c r="F1167" s="27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 t="s">
        <v>707</v>
      </c>
      <c r="AH1167" s="18">
        <v>0</v>
      </c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</row>
    <row r="1168" spans="1:60" outlineLevel="1">
      <c r="A1168" s="25"/>
      <c r="B1168" s="26"/>
      <c r="C1168" s="62" t="s">
        <v>2426</v>
      </c>
      <c r="D1168" s="60"/>
      <c r="E1168" s="61">
        <v>81.819999999999993</v>
      </c>
      <c r="F1168" s="27"/>
      <c r="G1168" s="27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 t="s">
        <v>707</v>
      </c>
      <c r="AH1168" s="18">
        <v>0</v>
      </c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</row>
    <row r="1169" spans="1:60" outlineLevel="1">
      <c r="A1169" s="25"/>
      <c r="B1169" s="26"/>
      <c r="C1169" s="62" t="s">
        <v>2427</v>
      </c>
      <c r="D1169" s="60"/>
      <c r="E1169" s="61">
        <v>136.69999999999999</v>
      </c>
      <c r="F1169" s="27"/>
      <c r="G1169" s="27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 t="s">
        <v>707</v>
      </c>
      <c r="AH1169" s="18">
        <v>0</v>
      </c>
      <c r="AI1169" s="18"/>
      <c r="AJ1169" s="18"/>
      <c r="AK1169" s="18"/>
      <c r="AL1169" s="18"/>
      <c r="AM1169" s="18"/>
      <c r="AN1169" s="18"/>
      <c r="AO1169" s="18"/>
      <c r="AP1169" s="18"/>
      <c r="AQ1169" s="18"/>
      <c r="AR1169" s="18"/>
      <c r="AS1169" s="18"/>
      <c r="AT1169" s="18"/>
      <c r="AU1169" s="18"/>
      <c r="AV1169" s="18"/>
      <c r="AW1169" s="18"/>
      <c r="AX1169" s="18"/>
      <c r="AY1169" s="18"/>
      <c r="AZ1169" s="18"/>
      <c r="BA1169" s="18"/>
      <c r="BB1169" s="18"/>
      <c r="BC1169" s="18"/>
      <c r="BD1169" s="18"/>
      <c r="BE1169" s="18"/>
      <c r="BF1169" s="18"/>
      <c r="BG1169" s="18"/>
      <c r="BH1169" s="18"/>
    </row>
    <row r="1170" spans="1:60" outlineLevel="1">
      <c r="A1170" s="38">
        <v>266</v>
      </c>
      <c r="B1170" s="39" t="s">
        <v>571</v>
      </c>
      <c r="C1170" s="56" t="s">
        <v>572</v>
      </c>
      <c r="D1170" s="40" t="s">
        <v>730</v>
      </c>
      <c r="E1170" s="41">
        <v>153.72</v>
      </c>
      <c r="F1170" s="42"/>
      <c r="G1170" s="43">
        <f>ROUND(E1170*F1170,2)</f>
        <v>0</v>
      </c>
      <c r="H1170" s="42">
        <v>28.8</v>
      </c>
      <c r="I1170" s="43">
        <f>ROUND(E1170*H1170,2)</f>
        <v>4427.1400000000003</v>
      </c>
      <c r="J1170" s="42">
        <v>87.7</v>
      </c>
      <c r="K1170" s="43">
        <f>ROUND(E1170*J1170,2)</f>
        <v>13481.24</v>
      </c>
      <c r="L1170" s="43">
        <v>21</v>
      </c>
      <c r="M1170" s="43">
        <f>G1170*(1+L1170/100)</f>
        <v>0</v>
      </c>
      <c r="N1170" s="43">
        <v>3.0000000000000001E-3</v>
      </c>
      <c r="O1170" s="43">
        <f>ROUND(E1170*N1170,2)</f>
        <v>0.46</v>
      </c>
      <c r="P1170" s="43">
        <v>0</v>
      </c>
      <c r="Q1170" s="43">
        <f>ROUND(E1170*P1170,2)</f>
        <v>0</v>
      </c>
      <c r="R1170" s="43"/>
      <c r="S1170" s="43" t="s">
        <v>704</v>
      </c>
      <c r="T1170" s="44" t="s">
        <v>705</v>
      </c>
      <c r="U1170" s="27">
        <v>0</v>
      </c>
      <c r="V1170" s="27">
        <f>ROUND(E1170*U1170,2)</f>
        <v>0</v>
      </c>
      <c r="W1170" s="27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 t="s">
        <v>2274</v>
      </c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</row>
    <row r="1171" spans="1:60" outlineLevel="1">
      <c r="A1171" s="25"/>
      <c r="B1171" s="26"/>
      <c r="C1171" s="62" t="s">
        <v>2531</v>
      </c>
      <c r="D1171" s="60"/>
      <c r="E1171" s="61"/>
      <c r="F1171" s="27"/>
      <c r="G1171" s="27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 t="s">
        <v>707</v>
      </c>
      <c r="AH1171" s="18">
        <v>0</v>
      </c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</row>
    <row r="1172" spans="1:60" outlineLevel="1">
      <c r="A1172" s="25"/>
      <c r="B1172" s="26"/>
      <c r="C1172" s="62" t="s">
        <v>2532</v>
      </c>
      <c r="D1172" s="60"/>
      <c r="E1172" s="61">
        <v>153.72</v>
      </c>
      <c r="F1172" s="27"/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 t="s">
        <v>707</v>
      </c>
      <c r="AH1172" s="18">
        <v>0</v>
      </c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</row>
    <row r="1173" spans="1:60" outlineLevel="1">
      <c r="A1173" s="38">
        <v>267</v>
      </c>
      <c r="B1173" s="39" t="s">
        <v>574</v>
      </c>
      <c r="C1173" s="56" t="s">
        <v>575</v>
      </c>
      <c r="D1173" s="40" t="s">
        <v>730</v>
      </c>
      <c r="E1173" s="41">
        <v>31.92</v>
      </c>
      <c r="F1173" s="42"/>
      <c r="G1173" s="43">
        <f>ROUND(E1173*F1173,2)</f>
        <v>0</v>
      </c>
      <c r="H1173" s="42">
        <v>0</v>
      </c>
      <c r="I1173" s="43">
        <f>ROUND(E1173*H1173,2)</f>
        <v>0</v>
      </c>
      <c r="J1173" s="42">
        <v>181</v>
      </c>
      <c r="K1173" s="43">
        <f>ROUND(E1173*J1173,2)</f>
        <v>5777.52</v>
      </c>
      <c r="L1173" s="43">
        <v>21</v>
      </c>
      <c r="M1173" s="43">
        <f>G1173*(1+L1173/100)</f>
        <v>0</v>
      </c>
      <c r="N1173" s="43">
        <v>0</v>
      </c>
      <c r="O1173" s="43">
        <f>ROUND(E1173*N1173,2)</f>
        <v>0</v>
      </c>
      <c r="P1173" s="43">
        <v>0</v>
      </c>
      <c r="Q1173" s="43">
        <f>ROUND(E1173*P1173,2)</f>
        <v>0</v>
      </c>
      <c r="R1173" s="43"/>
      <c r="S1173" s="43" t="s">
        <v>704</v>
      </c>
      <c r="T1173" s="44" t="s">
        <v>705</v>
      </c>
      <c r="U1173" s="27">
        <v>0</v>
      </c>
      <c r="V1173" s="27">
        <f>ROUND(E1173*U1173,2)</f>
        <v>0</v>
      </c>
      <c r="W1173" s="27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 t="s">
        <v>2274</v>
      </c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</row>
    <row r="1174" spans="1:60" ht="22.5" outlineLevel="1">
      <c r="A1174" s="25"/>
      <c r="B1174" s="26"/>
      <c r="C1174" s="62" t="s">
        <v>2533</v>
      </c>
      <c r="D1174" s="60"/>
      <c r="E1174" s="61">
        <v>31.92</v>
      </c>
      <c r="F1174" s="27"/>
      <c r="G1174" s="27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 t="s">
        <v>707</v>
      </c>
      <c r="AH1174" s="18">
        <v>0</v>
      </c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</row>
    <row r="1175" spans="1:60" outlineLevel="1">
      <c r="A1175" s="38">
        <v>268</v>
      </c>
      <c r="B1175" s="39" t="s">
        <v>577</v>
      </c>
      <c r="C1175" s="56" t="s">
        <v>578</v>
      </c>
      <c r="D1175" s="40" t="s">
        <v>730</v>
      </c>
      <c r="E1175" s="41">
        <v>528.09500000000003</v>
      </c>
      <c r="F1175" s="42"/>
      <c r="G1175" s="43">
        <f>ROUND(E1175*F1175,2)</f>
        <v>0</v>
      </c>
      <c r="H1175" s="42">
        <v>107.2</v>
      </c>
      <c r="I1175" s="43">
        <f>ROUND(E1175*H1175,2)</f>
        <v>56611.78</v>
      </c>
      <c r="J1175" s="42">
        <v>131.80000000000001</v>
      </c>
      <c r="K1175" s="43">
        <f>ROUND(E1175*J1175,2)</f>
        <v>69602.92</v>
      </c>
      <c r="L1175" s="43">
        <v>21</v>
      </c>
      <c r="M1175" s="43">
        <f>G1175*(1+L1175/100)</f>
        <v>0</v>
      </c>
      <c r="N1175" s="43">
        <v>2.5500000000000002E-3</v>
      </c>
      <c r="O1175" s="43">
        <f>ROUND(E1175*N1175,2)</f>
        <v>1.35</v>
      </c>
      <c r="P1175" s="43">
        <v>0</v>
      </c>
      <c r="Q1175" s="43">
        <f>ROUND(E1175*P1175,2)</f>
        <v>0</v>
      </c>
      <c r="R1175" s="43"/>
      <c r="S1175" s="43" t="s">
        <v>704</v>
      </c>
      <c r="T1175" s="44" t="s">
        <v>705</v>
      </c>
      <c r="U1175" s="27">
        <v>0</v>
      </c>
      <c r="V1175" s="27">
        <f>ROUND(E1175*U1175,2)</f>
        <v>0</v>
      </c>
      <c r="W1175" s="27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 t="s">
        <v>2274</v>
      </c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</row>
    <row r="1176" spans="1:60" outlineLevel="1">
      <c r="A1176" s="25"/>
      <c r="B1176" s="26"/>
      <c r="C1176" s="177" t="s">
        <v>579</v>
      </c>
      <c r="D1176" s="178"/>
      <c r="E1176" s="178"/>
      <c r="F1176" s="178"/>
      <c r="G1176" s="178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 t="s">
        <v>1310</v>
      </c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</row>
    <row r="1177" spans="1:60" outlineLevel="1">
      <c r="A1177" s="25"/>
      <c r="B1177" s="26"/>
      <c r="C1177" s="62" t="s">
        <v>2534</v>
      </c>
      <c r="D1177" s="60"/>
      <c r="E1177" s="61">
        <v>363.58</v>
      </c>
      <c r="F1177" s="27"/>
      <c r="G1177" s="27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 t="s">
        <v>707</v>
      </c>
      <c r="AH1177" s="18">
        <v>0</v>
      </c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</row>
    <row r="1178" spans="1:60" ht="22.5" outlineLevel="1">
      <c r="A1178" s="25"/>
      <c r="B1178" s="26"/>
      <c r="C1178" s="62" t="s">
        <v>2535</v>
      </c>
      <c r="D1178" s="60"/>
      <c r="E1178" s="61">
        <v>164.51</v>
      </c>
      <c r="F1178" s="27"/>
      <c r="G1178" s="27"/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 t="s">
        <v>707</v>
      </c>
      <c r="AH1178" s="18">
        <v>0</v>
      </c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</row>
    <row r="1179" spans="1:60" outlineLevel="1">
      <c r="A1179" s="38">
        <v>269</v>
      </c>
      <c r="B1179" s="39" t="s">
        <v>581</v>
      </c>
      <c r="C1179" s="56" t="s">
        <v>582</v>
      </c>
      <c r="D1179" s="40" t="s">
        <v>730</v>
      </c>
      <c r="E1179" s="41">
        <v>371.48</v>
      </c>
      <c r="F1179" s="42"/>
      <c r="G1179" s="43">
        <f>ROUND(E1179*F1179,2)</f>
        <v>0</v>
      </c>
      <c r="H1179" s="42">
        <v>129.49</v>
      </c>
      <c r="I1179" s="43">
        <f>ROUND(E1179*H1179,2)</f>
        <v>48102.95</v>
      </c>
      <c r="J1179" s="42">
        <v>172.01</v>
      </c>
      <c r="K1179" s="43">
        <f>ROUND(E1179*J1179,2)</f>
        <v>63898.27</v>
      </c>
      <c r="L1179" s="43">
        <v>21</v>
      </c>
      <c r="M1179" s="43">
        <f>G1179*(1+L1179/100)</f>
        <v>0</v>
      </c>
      <c r="N1179" s="43">
        <v>0</v>
      </c>
      <c r="O1179" s="43">
        <f>ROUND(E1179*N1179,2)</f>
        <v>0</v>
      </c>
      <c r="P1179" s="43">
        <v>0</v>
      </c>
      <c r="Q1179" s="43">
        <f>ROUND(E1179*P1179,2)</f>
        <v>0</v>
      </c>
      <c r="R1179" s="43"/>
      <c r="S1179" s="43" t="s">
        <v>704</v>
      </c>
      <c r="T1179" s="44" t="s">
        <v>705</v>
      </c>
      <c r="U1179" s="27">
        <v>0</v>
      </c>
      <c r="V1179" s="27">
        <f>ROUND(E1179*U1179,2)</f>
        <v>0</v>
      </c>
      <c r="W1179" s="27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 t="s">
        <v>2274</v>
      </c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</row>
    <row r="1180" spans="1:60" outlineLevel="1">
      <c r="A1180" s="25"/>
      <c r="B1180" s="26"/>
      <c r="C1180" s="177" t="s">
        <v>583</v>
      </c>
      <c r="D1180" s="178"/>
      <c r="E1180" s="178"/>
      <c r="F1180" s="178"/>
      <c r="G1180" s="178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 t="s">
        <v>1310</v>
      </c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</row>
    <row r="1181" spans="1:60" outlineLevel="1">
      <c r="A1181" s="25"/>
      <c r="B1181" s="26"/>
      <c r="C1181" s="62" t="s">
        <v>2536</v>
      </c>
      <c r="D1181" s="60"/>
      <c r="E1181" s="61">
        <v>371.48</v>
      </c>
      <c r="F1181" s="27"/>
      <c r="G1181" s="27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 t="s">
        <v>707</v>
      </c>
      <c r="AH1181" s="18">
        <v>0</v>
      </c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</row>
    <row r="1182" spans="1:60" outlineLevel="1">
      <c r="A1182" s="38">
        <v>270</v>
      </c>
      <c r="B1182" s="39" t="s">
        <v>585</v>
      </c>
      <c r="C1182" s="56" t="s">
        <v>586</v>
      </c>
      <c r="D1182" s="40" t="s">
        <v>730</v>
      </c>
      <c r="E1182" s="41">
        <v>364.41919999999999</v>
      </c>
      <c r="F1182" s="42"/>
      <c r="G1182" s="43">
        <f>ROUND(E1182*F1182,2)</f>
        <v>0</v>
      </c>
      <c r="H1182" s="42">
        <v>6.04</v>
      </c>
      <c r="I1182" s="43">
        <f>ROUND(E1182*H1182,2)</f>
        <v>2201.09</v>
      </c>
      <c r="J1182" s="42">
        <v>28.96</v>
      </c>
      <c r="K1182" s="43">
        <f>ROUND(E1182*J1182,2)</f>
        <v>10553.58</v>
      </c>
      <c r="L1182" s="43">
        <v>21</v>
      </c>
      <c r="M1182" s="43">
        <f>G1182*(1+L1182/100)</f>
        <v>0</v>
      </c>
      <c r="N1182" s="43">
        <v>1.0000000000000001E-5</v>
      </c>
      <c r="O1182" s="43">
        <f>ROUND(E1182*N1182,2)</f>
        <v>0</v>
      </c>
      <c r="P1182" s="43">
        <v>0</v>
      </c>
      <c r="Q1182" s="43">
        <f>ROUND(E1182*P1182,2)</f>
        <v>0</v>
      </c>
      <c r="R1182" s="43"/>
      <c r="S1182" s="43" t="s">
        <v>704</v>
      </c>
      <c r="T1182" s="44" t="s">
        <v>705</v>
      </c>
      <c r="U1182" s="27">
        <v>0</v>
      </c>
      <c r="V1182" s="27">
        <f>ROUND(E1182*U1182,2)</f>
        <v>0</v>
      </c>
      <c r="W1182" s="27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 t="s">
        <v>2274</v>
      </c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</row>
    <row r="1183" spans="1:60" outlineLevel="1">
      <c r="A1183" s="25"/>
      <c r="B1183" s="26"/>
      <c r="C1183" s="62" t="s">
        <v>2537</v>
      </c>
      <c r="D1183" s="60"/>
      <c r="E1183" s="61">
        <v>145.9</v>
      </c>
      <c r="F1183" s="27"/>
      <c r="G1183" s="27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 t="s">
        <v>707</v>
      </c>
      <c r="AH1183" s="18">
        <v>0</v>
      </c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</row>
    <row r="1184" spans="1:60" outlineLevel="1">
      <c r="A1184" s="25"/>
      <c r="B1184" s="26"/>
      <c r="C1184" s="62" t="s">
        <v>2538</v>
      </c>
      <c r="D1184" s="60"/>
      <c r="E1184" s="61">
        <v>218.52</v>
      </c>
      <c r="F1184" s="27"/>
      <c r="G1184" s="2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 t="s">
        <v>707</v>
      </c>
      <c r="AH1184" s="18">
        <v>0</v>
      </c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</row>
    <row r="1185" spans="1:60" outlineLevel="1">
      <c r="A1185" s="38">
        <v>271</v>
      </c>
      <c r="B1185" s="39" t="s">
        <v>2539</v>
      </c>
      <c r="C1185" s="56" t="s">
        <v>2540</v>
      </c>
      <c r="D1185" s="40" t="s">
        <v>1659</v>
      </c>
      <c r="E1185" s="41">
        <v>721.79</v>
      </c>
      <c r="F1185" s="42"/>
      <c r="G1185" s="43">
        <f>ROUND(E1185*F1185,2)</f>
        <v>0</v>
      </c>
      <c r="H1185" s="42">
        <v>2.4700000000000002</v>
      </c>
      <c r="I1185" s="43">
        <f>ROUND(E1185*H1185,2)</f>
        <v>1782.82</v>
      </c>
      <c r="J1185" s="42">
        <v>20.73</v>
      </c>
      <c r="K1185" s="43">
        <f>ROUND(E1185*J1185,2)</f>
        <v>14962.71</v>
      </c>
      <c r="L1185" s="43">
        <v>21</v>
      </c>
      <c r="M1185" s="43">
        <f>G1185*(1+L1185/100)</f>
        <v>0</v>
      </c>
      <c r="N1185" s="43">
        <v>0</v>
      </c>
      <c r="O1185" s="43">
        <f>ROUND(E1185*N1185,2)</f>
        <v>0</v>
      </c>
      <c r="P1185" s="43">
        <v>0</v>
      </c>
      <c r="Q1185" s="43">
        <f>ROUND(E1185*P1185,2)</f>
        <v>0</v>
      </c>
      <c r="R1185" s="43"/>
      <c r="S1185" s="43" t="s">
        <v>704</v>
      </c>
      <c r="T1185" s="44" t="s">
        <v>705</v>
      </c>
      <c r="U1185" s="27">
        <v>0</v>
      </c>
      <c r="V1185" s="27">
        <f>ROUND(E1185*U1185,2)</f>
        <v>0</v>
      </c>
      <c r="W1185" s="27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 t="s">
        <v>2274</v>
      </c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</row>
    <row r="1186" spans="1:60" outlineLevel="1">
      <c r="A1186" s="25"/>
      <c r="B1186" s="26"/>
      <c r="C1186" s="62" t="s">
        <v>2541</v>
      </c>
      <c r="D1186" s="60"/>
      <c r="E1186" s="61"/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 t="s">
        <v>707</v>
      </c>
      <c r="AH1186" s="18">
        <v>0</v>
      </c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</row>
    <row r="1187" spans="1:60" outlineLevel="1">
      <c r="A1187" s="25"/>
      <c r="B1187" s="26"/>
      <c r="C1187" s="62" t="s">
        <v>2542</v>
      </c>
      <c r="D1187" s="60"/>
      <c r="E1187" s="61">
        <v>64.8</v>
      </c>
      <c r="F1187" s="27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 t="s">
        <v>707</v>
      </c>
      <c r="AH1187" s="18">
        <v>0</v>
      </c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</row>
    <row r="1188" spans="1:60" outlineLevel="1">
      <c r="A1188" s="25"/>
      <c r="B1188" s="26"/>
      <c r="C1188" s="62" t="s">
        <v>1733</v>
      </c>
      <c r="D1188" s="60"/>
      <c r="E1188" s="61">
        <v>31.9</v>
      </c>
      <c r="F1188" s="27"/>
      <c r="G1188" s="27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 t="s">
        <v>707</v>
      </c>
      <c r="AH1188" s="18">
        <v>0</v>
      </c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</row>
    <row r="1189" spans="1:60" outlineLevel="1">
      <c r="A1189" s="25"/>
      <c r="B1189" s="26"/>
      <c r="C1189" s="62" t="s">
        <v>1734</v>
      </c>
      <c r="D1189" s="60"/>
      <c r="E1189" s="61">
        <v>31.1</v>
      </c>
      <c r="F1189" s="27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 t="s">
        <v>707</v>
      </c>
      <c r="AH1189" s="18">
        <v>0</v>
      </c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</row>
    <row r="1190" spans="1:60" outlineLevel="1">
      <c r="A1190" s="25"/>
      <c r="B1190" s="26"/>
      <c r="C1190" s="62" t="s">
        <v>2543</v>
      </c>
      <c r="D1190" s="60"/>
      <c r="E1190" s="61">
        <v>8.6</v>
      </c>
      <c r="F1190" s="27"/>
      <c r="G1190" s="27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 t="s">
        <v>707</v>
      </c>
      <c r="AH1190" s="18">
        <v>0</v>
      </c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</row>
    <row r="1191" spans="1:60" outlineLevel="1">
      <c r="A1191" s="25"/>
      <c r="B1191" s="26"/>
      <c r="C1191" s="62" t="s">
        <v>2544</v>
      </c>
      <c r="D1191" s="60"/>
      <c r="E1191" s="61">
        <v>38.6</v>
      </c>
      <c r="F1191" s="27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 t="s">
        <v>707</v>
      </c>
      <c r="AH1191" s="18">
        <v>0</v>
      </c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</row>
    <row r="1192" spans="1:60" outlineLevel="1">
      <c r="A1192" s="25"/>
      <c r="B1192" s="26"/>
      <c r="C1192" s="62" t="s">
        <v>1738</v>
      </c>
      <c r="D1192" s="60"/>
      <c r="E1192" s="61">
        <v>28.75</v>
      </c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 t="s">
        <v>707</v>
      </c>
      <c r="AH1192" s="18">
        <v>0</v>
      </c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</row>
    <row r="1193" spans="1:60" outlineLevel="1">
      <c r="A1193" s="25"/>
      <c r="B1193" s="26"/>
      <c r="C1193" s="62" t="s">
        <v>1739</v>
      </c>
      <c r="D1193" s="60"/>
      <c r="E1193" s="61">
        <v>69.33</v>
      </c>
      <c r="F1193" s="27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 t="s">
        <v>707</v>
      </c>
      <c r="AH1193" s="18">
        <v>0</v>
      </c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</row>
    <row r="1194" spans="1:60" outlineLevel="1">
      <c r="A1194" s="25"/>
      <c r="B1194" s="26"/>
      <c r="C1194" s="62" t="s">
        <v>1740</v>
      </c>
      <c r="D1194" s="60"/>
      <c r="E1194" s="61">
        <v>62.3</v>
      </c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 t="s">
        <v>707</v>
      </c>
      <c r="AH1194" s="18">
        <v>0</v>
      </c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</row>
    <row r="1195" spans="1:60" outlineLevel="1">
      <c r="A1195" s="25"/>
      <c r="B1195" s="26"/>
      <c r="C1195" s="62" t="s">
        <v>2545</v>
      </c>
      <c r="D1195" s="60"/>
      <c r="E1195" s="61">
        <v>51.5</v>
      </c>
      <c r="F1195" s="27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 t="s">
        <v>707</v>
      </c>
      <c r="AH1195" s="18">
        <v>0</v>
      </c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</row>
    <row r="1196" spans="1:60" outlineLevel="1">
      <c r="A1196" s="25"/>
      <c r="B1196" s="26"/>
      <c r="C1196" s="62" t="s">
        <v>1743</v>
      </c>
      <c r="D1196" s="60"/>
      <c r="E1196" s="61">
        <v>72.400000000000006</v>
      </c>
      <c r="F1196" s="27"/>
      <c r="G1196" s="27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 t="s">
        <v>707</v>
      </c>
      <c r="AH1196" s="18">
        <v>0</v>
      </c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</row>
    <row r="1197" spans="1:60" outlineLevel="1">
      <c r="A1197" s="25"/>
      <c r="B1197" s="26"/>
      <c r="C1197" s="62" t="s">
        <v>1744</v>
      </c>
      <c r="D1197" s="60"/>
      <c r="E1197" s="61">
        <v>25.55</v>
      </c>
      <c r="F1197" s="27"/>
      <c r="G1197" s="27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18"/>
      <c r="Y1197" s="18"/>
      <c r="Z1197" s="18"/>
      <c r="AA1197" s="18"/>
      <c r="AB1197" s="18"/>
      <c r="AC1197" s="18"/>
      <c r="AD1197" s="18"/>
      <c r="AE1197" s="18"/>
      <c r="AF1197" s="18"/>
      <c r="AG1197" s="18" t="s">
        <v>707</v>
      </c>
      <c r="AH1197" s="18">
        <v>0</v>
      </c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</row>
    <row r="1198" spans="1:60" outlineLevel="1">
      <c r="A1198" s="25"/>
      <c r="B1198" s="26"/>
      <c r="C1198" s="62" t="s">
        <v>1745</v>
      </c>
      <c r="D1198" s="60"/>
      <c r="E1198" s="61">
        <v>25.45</v>
      </c>
      <c r="F1198" s="27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18"/>
      <c r="Y1198" s="18"/>
      <c r="Z1198" s="18"/>
      <c r="AA1198" s="18"/>
      <c r="AB1198" s="18"/>
      <c r="AC1198" s="18"/>
      <c r="AD1198" s="18"/>
      <c r="AE1198" s="18"/>
      <c r="AF1198" s="18"/>
      <c r="AG1198" s="18" t="s">
        <v>707</v>
      </c>
      <c r="AH1198" s="18">
        <v>0</v>
      </c>
      <c r="AI1198" s="18"/>
      <c r="AJ1198" s="18"/>
      <c r="AK1198" s="18"/>
      <c r="AL1198" s="18"/>
      <c r="AM1198" s="18"/>
      <c r="AN1198" s="18"/>
      <c r="AO1198" s="18"/>
      <c r="AP1198" s="18"/>
      <c r="AQ1198" s="18"/>
      <c r="AR1198" s="18"/>
      <c r="AS1198" s="18"/>
      <c r="AT1198" s="18"/>
      <c r="AU1198" s="18"/>
      <c r="AV1198" s="18"/>
      <c r="AW1198" s="18"/>
      <c r="AX1198" s="18"/>
      <c r="AY1198" s="18"/>
      <c r="AZ1198" s="18"/>
      <c r="BA1198" s="18"/>
      <c r="BB1198" s="18"/>
      <c r="BC1198" s="18"/>
      <c r="BD1198" s="18"/>
      <c r="BE1198" s="18"/>
      <c r="BF1198" s="18"/>
      <c r="BG1198" s="18"/>
      <c r="BH1198" s="18"/>
    </row>
    <row r="1199" spans="1:60" outlineLevel="1">
      <c r="A1199" s="25"/>
      <c r="B1199" s="26"/>
      <c r="C1199" s="62" t="s">
        <v>2657</v>
      </c>
      <c r="D1199" s="60"/>
      <c r="E1199" s="61">
        <v>46.1</v>
      </c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18"/>
      <c r="Y1199" s="18"/>
      <c r="Z1199" s="18"/>
      <c r="AA1199" s="18"/>
      <c r="AB1199" s="18"/>
      <c r="AC1199" s="18"/>
      <c r="AD1199" s="18"/>
      <c r="AE1199" s="18"/>
      <c r="AF1199" s="18"/>
      <c r="AG1199" s="18" t="s">
        <v>707</v>
      </c>
      <c r="AH1199" s="18">
        <v>0</v>
      </c>
      <c r="AI1199" s="18"/>
      <c r="AJ1199" s="18"/>
      <c r="AK1199" s="18"/>
      <c r="AL1199" s="18"/>
      <c r="AM1199" s="18"/>
      <c r="AN1199" s="18"/>
      <c r="AO1199" s="18"/>
      <c r="AP1199" s="18"/>
      <c r="AQ1199" s="18"/>
      <c r="AR1199" s="18"/>
      <c r="AS1199" s="18"/>
      <c r="AT1199" s="18"/>
      <c r="AU1199" s="18"/>
      <c r="AV1199" s="18"/>
      <c r="AW1199" s="18"/>
      <c r="AX1199" s="18"/>
      <c r="AY1199" s="18"/>
      <c r="AZ1199" s="18"/>
      <c r="BA1199" s="18"/>
      <c r="BB1199" s="18"/>
      <c r="BC1199" s="18"/>
      <c r="BD1199" s="18"/>
      <c r="BE1199" s="18"/>
      <c r="BF1199" s="18"/>
      <c r="BG1199" s="18"/>
      <c r="BH1199" s="18"/>
    </row>
    <row r="1200" spans="1:60" outlineLevel="1">
      <c r="A1200" s="25"/>
      <c r="B1200" s="26"/>
      <c r="C1200" s="62" t="s">
        <v>2658</v>
      </c>
      <c r="D1200" s="60"/>
      <c r="E1200" s="61">
        <v>65.5</v>
      </c>
      <c r="F1200" s="27"/>
      <c r="G1200" s="27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18"/>
      <c r="Y1200" s="18"/>
      <c r="Z1200" s="18"/>
      <c r="AA1200" s="18"/>
      <c r="AB1200" s="18"/>
      <c r="AC1200" s="18"/>
      <c r="AD1200" s="18"/>
      <c r="AE1200" s="18"/>
      <c r="AF1200" s="18"/>
      <c r="AG1200" s="18" t="s">
        <v>707</v>
      </c>
      <c r="AH1200" s="18">
        <v>0</v>
      </c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</row>
    <row r="1201" spans="1:60" outlineLevel="1">
      <c r="A1201" s="25"/>
      <c r="B1201" s="26"/>
      <c r="C1201" s="62" t="s">
        <v>2659</v>
      </c>
      <c r="D1201" s="60"/>
      <c r="E1201" s="61">
        <v>83.33</v>
      </c>
      <c r="F1201" s="27"/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18"/>
      <c r="Y1201" s="18"/>
      <c r="Z1201" s="18"/>
      <c r="AA1201" s="18"/>
      <c r="AB1201" s="18"/>
      <c r="AC1201" s="18"/>
      <c r="AD1201" s="18"/>
      <c r="AE1201" s="18"/>
      <c r="AF1201" s="18"/>
      <c r="AG1201" s="18" t="s">
        <v>707</v>
      </c>
      <c r="AH1201" s="18">
        <v>0</v>
      </c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</row>
    <row r="1202" spans="1:60" outlineLevel="1">
      <c r="A1202" s="25"/>
      <c r="B1202" s="26"/>
      <c r="C1202" s="62" t="s">
        <v>2660</v>
      </c>
      <c r="D1202" s="60"/>
      <c r="E1202" s="61">
        <v>16.57</v>
      </c>
      <c r="F1202" s="27"/>
      <c r="G1202" s="27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 t="s">
        <v>707</v>
      </c>
      <c r="AH1202" s="18">
        <v>0</v>
      </c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</row>
    <row r="1203" spans="1:60" outlineLevel="1">
      <c r="A1203" s="45">
        <v>272</v>
      </c>
      <c r="B1203" s="46" t="s">
        <v>2661</v>
      </c>
      <c r="C1203" s="55" t="s">
        <v>2662</v>
      </c>
      <c r="D1203" s="47" t="s">
        <v>748</v>
      </c>
      <c r="E1203" s="48">
        <v>6.8750600000000004</v>
      </c>
      <c r="F1203" s="49"/>
      <c r="G1203" s="50">
        <f>ROUND(E1203*F1203,2)</f>
        <v>0</v>
      </c>
      <c r="H1203" s="49">
        <v>0</v>
      </c>
      <c r="I1203" s="50">
        <f>ROUND(E1203*H1203,2)</f>
        <v>0</v>
      </c>
      <c r="J1203" s="49">
        <v>917</v>
      </c>
      <c r="K1203" s="50">
        <f>ROUND(E1203*J1203,2)</f>
        <v>6304.43</v>
      </c>
      <c r="L1203" s="50">
        <v>21</v>
      </c>
      <c r="M1203" s="50">
        <f>G1203*(1+L1203/100)</f>
        <v>0</v>
      </c>
      <c r="N1203" s="50">
        <v>0</v>
      </c>
      <c r="O1203" s="50">
        <f>ROUND(E1203*N1203,2)</f>
        <v>0</v>
      </c>
      <c r="P1203" s="50">
        <v>0</v>
      </c>
      <c r="Q1203" s="50">
        <f>ROUND(E1203*P1203,2)</f>
        <v>0</v>
      </c>
      <c r="R1203" s="50"/>
      <c r="S1203" s="50" t="s">
        <v>704</v>
      </c>
      <c r="T1203" s="51" t="s">
        <v>705</v>
      </c>
      <c r="U1203" s="27">
        <v>0</v>
      </c>
      <c r="V1203" s="27">
        <f>ROUND(E1203*U1203,2)</f>
        <v>0</v>
      </c>
      <c r="W1203" s="27"/>
      <c r="X1203" s="18"/>
      <c r="Y1203" s="18"/>
      <c r="Z1203" s="18"/>
      <c r="AA1203" s="18"/>
      <c r="AB1203" s="18"/>
      <c r="AC1203" s="18"/>
      <c r="AD1203" s="18"/>
      <c r="AE1203" s="18"/>
      <c r="AF1203" s="18"/>
      <c r="AG1203" s="18" t="s">
        <v>61</v>
      </c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</row>
    <row r="1204" spans="1:60" outlineLevel="1">
      <c r="A1204" s="38">
        <v>273</v>
      </c>
      <c r="B1204" s="39" t="s">
        <v>590</v>
      </c>
      <c r="C1204" s="56" t="s">
        <v>591</v>
      </c>
      <c r="D1204" s="40" t="s">
        <v>703</v>
      </c>
      <c r="E1204" s="41">
        <v>124.6506</v>
      </c>
      <c r="F1204" s="42"/>
      <c r="G1204" s="43">
        <f>ROUND(E1204*F1204,2)</f>
        <v>0</v>
      </c>
      <c r="H1204" s="42">
        <v>2040</v>
      </c>
      <c r="I1204" s="43">
        <f>ROUND(E1204*H1204,2)</f>
        <v>254287.22</v>
      </c>
      <c r="J1204" s="42">
        <v>0</v>
      </c>
      <c r="K1204" s="43">
        <f>ROUND(E1204*J1204,2)</f>
        <v>0</v>
      </c>
      <c r="L1204" s="43">
        <v>21</v>
      </c>
      <c r="M1204" s="43">
        <f>G1204*(1+L1204/100)</f>
        <v>0</v>
      </c>
      <c r="N1204" s="43">
        <v>0.02</v>
      </c>
      <c r="O1204" s="43">
        <f>ROUND(E1204*N1204,2)</f>
        <v>2.4900000000000002</v>
      </c>
      <c r="P1204" s="43">
        <v>0</v>
      </c>
      <c r="Q1204" s="43">
        <f>ROUND(E1204*P1204,2)</f>
        <v>0</v>
      </c>
      <c r="R1204" s="43" t="s">
        <v>487</v>
      </c>
      <c r="S1204" s="43" t="s">
        <v>704</v>
      </c>
      <c r="T1204" s="44" t="s">
        <v>705</v>
      </c>
      <c r="U1204" s="27">
        <v>0</v>
      </c>
      <c r="V1204" s="27">
        <f>ROUND(E1204*U1204,2)</f>
        <v>0</v>
      </c>
      <c r="W1204" s="27"/>
      <c r="X1204" s="18"/>
      <c r="Y1204" s="18"/>
      <c r="Z1204" s="18"/>
      <c r="AA1204" s="18"/>
      <c r="AB1204" s="18"/>
      <c r="AC1204" s="18"/>
      <c r="AD1204" s="18"/>
      <c r="AE1204" s="18"/>
      <c r="AF1204" s="18"/>
      <c r="AG1204" s="18" t="s">
        <v>64</v>
      </c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</row>
    <row r="1205" spans="1:60" outlineLevel="1">
      <c r="A1205" s="25"/>
      <c r="B1205" s="26"/>
      <c r="C1205" s="62" t="s">
        <v>2663</v>
      </c>
      <c r="D1205" s="60"/>
      <c r="E1205" s="61">
        <v>114.79</v>
      </c>
      <c r="F1205" s="27"/>
      <c r="G1205" s="27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 t="s">
        <v>707</v>
      </c>
      <c r="AH1205" s="18">
        <v>0</v>
      </c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</row>
    <row r="1206" spans="1:60" ht="22.5" outlineLevel="1">
      <c r="A1206" s="25"/>
      <c r="B1206" s="26"/>
      <c r="C1206" s="62" t="s">
        <v>2664</v>
      </c>
      <c r="D1206" s="60"/>
      <c r="E1206" s="61">
        <v>9.86</v>
      </c>
      <c r="F1206" s="27"/>
      <c r="G1206" s="27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18"/>
      <c r="Y1206" s="18"/>
      <c r="Z1206" s="18"/>
      <c r="AA1206" s="18"/>
      <c r="AB1206" s="18"/>
      <c r="AC1206" s="18"/>
      <c r="AD1206" s="18"/>
      <c r="AE1206" s="18"/>
      <c r="AF1206" s="18"/>
      <c r="AG1206" s="18" t="s">
        <v>707</v>
      </c>
      <c r="AH1206" s="18">
        <v>0</v>
      </c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</row>
    <row r="1207" spans="1:60" outlineLevel="1">
      <c r="A1207" s="38">
        <v>274</v>
      </c>
      <c r="B1207" s="39" t="s">
        <v>594</v>
      </c>
      <c r="C1207" s="56" t="s">
        <v>595</v>
      </c>
      <c r="D1207" s="40" t="s">
        <v>703</v>
      </c>
      <c r="E1207" s="41">
        <v>45.042200000000001</v>
      </c>
      <c r="F1207" s="42"/>
      <c r="G1207" s="43">
        <f>ROUND(E1207*F1207,2)</f>
        <v>0</v>
      </c>
      <c r="H1207" s="42">
        <v>2665</v>
      </c>
      <c r="I1207" s="43">
        <f>ROUND(E1207*H1207,2)</f>
        <v>120037.46</v>
      </c>
      <c r="J1207" s="42">
        <v>0</v>
      </c>
      <c r="K1207" s="43">
        <f>ROUND(E1207*J1207,2)</f>
        <v>0</v>
      </c>
      <c r="L1207" s="43">
        <v>21</v>
      </c>
      <c r="M1207" s="43">
        <f>G1207*(1+L1207/100)</f>
        <v>0</v>
      </c>
      <c r="N1207" s="43">
        <v>2.5000000000000001E-2</v>
      </c>
      <c r="O1207" s="43">
        <f>ROUND(E1207*N1207,2)</f>
        <v>1.1299999999999999</v>
      </c>
      <c r="P1207" s="43">
        <v>0</v>
      </c>
      <c r="Q1207" s="43">
        <f>ROUND(E1207*P1207,2)</f>
        <v>0</v>
      </c>
      <c r="R1207" s="43" t="s">
        <v>487</v>
      </c>
      <c r="S1207" s="43" t="s">
        <v>704</v>
      </c>
      <c r="T1207" s="44" t="s">
        <v>705</v>
      </c>
      <c r="U1207" s="27">
        <v>0</v>
      </c>
      <c r="V1207" s="27">
        <f>ROUND(E1207*U1207,2)</f>
        <v>0</v>
      </c>
      <c r="W1207" s="27"/>
      <c r="X1207" s="18"/>
      <c r="Y1207" s="18"/>
      <c r="Z1207" s="18"/>
      <c r="AA1207" s="18"/>
      <c r="AB1207" s="18"/>
      <c r="AC1207" s="18"/>
      <c r="AD1207" s="18"/>
      <c r="AE1207" s="18"/>
      <c r="AF1207" s="18"/>
      <c r="AG1207" s="18" t="s">
        <v>64</v>
      </c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</row>
    <row r="1208" spans="1:60" outlineLevel="1">
      <c r="A1208" s="25"/>
      <c r="B1208" s="26"/>
      <c r="C1208" s="62" t="s">
        <v>2665</v>
      </c>
      <c r="D1208" s="60"/>
      <c r="E1208" s="61">
        <v>18.03</v>
      </c>
      <c r="F1208" s="27"/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 t="s">
        <v>707</v>
      </c>
      <c r="AH1208" s="18">
        <v>0</v>
      </c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</row>
    <row r="1209" spans="1:60" outlineLevel="1">
      <c r="A1209" s="25"/>
      <c r="B1209" s="26"/>
      <c r="C1209" s="62" t="s">
        <v>2666</v>
      </c>
      <c r="D1209" s="60"/>
      <c r="E1209" s="61">
        <v>27.01</v>
      </c>
      <c r="F1209" s="27"/>
      <c r="G1209" s="27"/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18"/>
      <c r="Y1209" s="18"/>
      <c r="Z1209" s="18"/>
      <c r="AA1209" s="18"/>
      <c r="AB1209" s="18"/>
      <c r="AC1209" s="18"/>
      <c r="AD1209" s="18"/>
      <c r="AE1209" s="18"/>
      <c r="AF1209" s="18"/>
      <c r="AG1209" s="18" t="s">
        <v>707</v>
      </c>
      <c r="AH1209" s="18">
        <v>0</v>
      </c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</row>
    <row r="1210" spans="1:60" outlineLevel="1">
      <c r="A1210" s="38">
        <v>275</v>
      </c>
      <c r="B1210" s="39" t="s">
        <v>599</v>
      </c>
      <c r="C1210" s="56" t="s">
        <v>600</v>
      </c>
      <c r="D1210" s="40" t="s">
        <v>703</v>
      </c>
      <c r="E1210" s="41">
        <v>56.8</v>
      </c>
      <c r="F1210" s="42"/>
      <c r="G1210" s="43">
        <f>ROUND(E1210*F1210,2)</f>
        <v>0</v>
      </c>
      <c r="H1210" s="42">
        <v>2260</v>
      </c>
      <c r="I1210" s="43">
        <f>ROUND(E1210*H1210,2)</f>
        <v>128368</v>
      </c>
      <c r="J1210" s="42">
        <v>0</v>
      </c>
      <c r="K1210" s="43">
        <f>ROUND(E1210*J1210,2)</f>
        <v>0</v>
      </c>
      <c r="L1210" s="43">
        <v>21</v>
      </c>
      <c r="M1210" s="43">
        <f>G1210*(1+L1210/100)</f>
        <v>0</v>
      </c>
      <c r="N1210" s="43">
        <v>0.02</v>
      </c>
      <c r="O1210" s="43">
        <f>ROUND(E1210*N1210,2)</f>
        <v>1.1399999999999999</v>
      </c>
      <c r="P1210" s="43">
        <v>0</v>
      </c>
      <c r="Q1210" s="43">
        <f>ROUND(E1210*P1210,2)</f>
        <v>0</v>
      </c>
      <c r="R1210" s="43" t="s">
        <v>487</v>
      </c>
      <c r="S1210" s="43" t="s">
        <v>704</v>
      </c>
      <c r="T1210" s="44" t="s">
        <v>705</v>
      </c>
      <c r="U1210" s="27">
        <v>0</v>
      </c>
      <c r="V1210" s="27">
        <f>ROUND(E1210*U1210,2)</f>
        <v>0</v>
      </c>
      <c r="W1210" s="27"/>
      <c r="X1210" s="18"/>
      <c r="Y1210" s="18"/>
      <c r="Z1210" s="18"/>
      <c r="AA1210" s="18"/>
      <c r="AB1210" s="18"/>
      <c r="AC1210" s="18"/>
      <c r="AD1210" s="18"/>
      <c r="AE1210" s="18"/>
      <c r="AF1210" s="18"/>
      <c r="AG1210" s="18" t="s">
        <v>64</v>
      </c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</row>
    <row r="1211" spans="1:60" outlineLevel="1">
      <c r="A1211" s="25"/>
      <c r="B1211" s="26"/>
      <c r="C1211" s="62" t="s">
        <v>2667</v>
      </c>
      <c r="D1211" s="60"/>
      <c r="E1211" s="61">
        <v>44.94</v>
      </c>
      <c r="F1211" s="27"/>
      <c r="G1211" s="27"/>
      <c r="H1211" s="27"/>
      <c r="I1211" s="27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18"/>
      <c r="Y1211" s="18"/>
      <c r="Z1211" s="18"/>
      <c r="AA1211" s="18"/>
      <c r="AB1211" s="18"/>
      <c r="AC1211" s="18"/>
      <c r="AD1211" s="18"/>
      <c r="AE1211" s="18"/>
      <c r="AF1211" s="18"/>
      <c r="AG1211" s="18" t="s">
        <v>707</v>
      </c>
      <c r="AH1211" s="18">
        <v>0</v>
      </c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</row>
    <row r="1212" spans="1:60" ht="22.5" outlineLevel="1">
      <c r="A1212" s="25"/>
      <c r="B1212" s="26"/>
      <c r="C1212" s="62" t="s">
        <v>2668</v>
      </c>
      <c r="D1212" s="60"/>
      <c r="E1212" s="61">
        <v>11.86</v>
      </c>
      <c r="F1212" s="27"/>
      <c r="G1212" s="27"/>
      <c r="H1212" s="27"/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18"/>
      <c r="Y1212" s="18"/>
      <c r="Z1212" s="18"/>
      <c r="AA1212" s="18"/>
      <c r="AB1212" s="18"/>
      <c r="AC1212" s="18"/>
      <c r="AD1212" s="18"/>
      <c r="AE1212" s="18"/>
      <c r="AF1212" s="18"/>
      <c r="AG1212" s="18" t="s">
        <v>707</v>
      </c>
      <c r="AH1212" s="18">
        <v>0</v>
      </c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</row>
    <row r="1213" spans="1:60" outlineLevel="1">
      <c r="A1213" s="38">
        <v>276</v>
      </c>
      <c r="B1213" s="39" t="s">
        <v>2669</v>
      </c>
      <c r="C1213" s="56" t="s">
        <v>2670</v>
      </c>
      <c r="D1213" s="40" t="s">
        <v>730</v>
      </c>
      <c r="E1213" s="41">
        <v>159</v>
      </c>
      <c r="F1213" s="42"/>
      <c r="G1213" s="43">
        <f>ROUND(E1213*F1213,2)</f>
        <v>0</v>
      </c>
      <c r="H1213" s="42">
        <v>88.7</v>
      </c>
      <c r="I1213" s="43">
        <f>ROUND(E1213*H1213,2)</f>
        <v>14103.3</v>
      </c>
      <c r="J1213" s="42">
        <v>0</v>
      </c>
      <c r="K1213" s="43">
        <f>ROUND(E1213*J1213,2)</f>
        <v>0</v>
      </c>
      <c r="L1213" s="43">
        <v>21</v>
      </c>
      <c r="M1213" s="43">
        <f>G1213*(1+L1213/100)</f>
        <v>0</v>
      </c>
      <c r="N1213" s="43">
        <v>4.4999999999999999E-4</v>
      </c>
      <c r="O1213" s="43">
        <f>ROUND(E1213*N1213,2)</f>
        <v>7.0000000000000007E-2</v>
      </c>
      <c r="P1213" s="43">
        <v>0</v>
      </c>
      <c r="Q1213" s="43">
        <f>ROUND(E1213*P1213,2)</f>
        <v>0</v>
      </c>
      <c r="R1213" s="43" t="s">
        <v>487</v>
      </c>
      <c r="S1213" s="43" t="s">
        <v>704</v>
      </c>
      <c r="T1213" s="44" t="s">
        <v>705</v>
      </c>
      <c r="U1213" s="27">
        <v>0</v>
      </c>
      <c r="V1213" s="27">
        <f>ROUND(E1213*U1213,2)</f>
        <v>0</v>
      </c>
      <c r="W1213" s="27"/>
      <c r="X1213" s="18"/>
      <c r="Y1213" s="18"/>
      <c r="Z1213" s="18"/>
      <c r="AA1213" s="18"/>
      <c r="AB1213" s="18"/>
      <c r="AC1213" s="18"/>
      <c r="AD1213" s="18"/>
      <c r="AE1213" s="18"/>
      <c r="AF1213" s="18"/>
      <c r="AG1213" s="18" t="s">
        <v>64</v>
      </c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</row>
    <row r="1214" spans="1:60" outlineLevel="1">
      <c r="A1214" s="25"/>
      <c r="B1214" s="26"/>
      <c r="C1214" s="62" t="s">
        <v>2671</v>
      </c>
      <c r="D1214" s="60"/>
      <c r="E1214" s="61">
        <v>158.33000000000001</v>
      </c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18"/>
      <c r="Y1214" s="18"/>
      <c r="Z1214" s="18"/>
      <c r="AA1214" s="18"/>
      <c r="AB1214" s="18"/>
      <c r="AC1214" s="18"/>
      <c r="AD1214" s="18"/>
      <c r="AE1214" s="18"/>
      <c r="AF1214" s="18"/>
      <c r="AG1214" s="18" t="s">
        <v>707</v>
      </c>
      <c r="AH1214" s="18">
        <v>0</v>
      </c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</row>
    <row r="1215" spans="1:60" outlineLevel="1">
      <c r="A1215" s="25"/>
      <c r="B1215" s="26"/>
      <c r="C1215" s="62" t="s">
        <v>2672</v>
      </c>
      <c r="D1215" s="60"/>
      <c r="E1215" s="61">
        <v>0.67</v>
      </c>
      <c r="F1215" s="27"/>
      <c r="G1215" s="27"/>
      <c r="H1215" s="27"/>
      <c r="I1215" s="27"/>
      <c r="J1215" s="27"/>
      <c r="K1215" s="27"/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18"/>
      <c r="Y1215" s="18"/>
      <c r="Z1215" s="18"/>
      <c r="AA1215" s="18"/>
      <c r="AB1215" s="18"/>
      <c r="AC1215" s="18"/>
      <c r="AD1215" s="18"/>
      <c r="AE1215" s="18"/>
      <c r="AF1215" s="18"/>
      <c r="AG1215" s="18" t="s">
        <v>707</v>
      </c>
      <c r="AH1215" s="18">
        <v>0</v>
      </c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</row>
    <row r="1216" spans="1:60" outlineLevel="1">
      <c r="A1216" s="38">
        <v>277</v>
      </c>
      <c r="B1216" s="39" t="s">
        <v>602</v>
      </c>
      <c r="C1216" s="56" t="s">
        <v>603</v>
      </c>
      <c r="D1216" s="40" t="s">
        <v>782</v>
      </c>
      <c r="E1216" s="41">
        <v>200</v>
      </c>
      <c r="F1216" s="42"/>
      <c r="G1216" s="43">
        <f>ROUND(E1216*F1216,2)</f>
        <v>0</v>
      </c>
      <c r="H1216" s="42">
        <v>58.6</v>
      </c>
      <c r="I1216" s="43">
        <f>ROUND(E1216*H1216,2)</f>
        <v>11720</v>
      </c>
      <c r="J1216" s="42">
        <v>0</v>
      </c>
      <c r="K1216" s="43">
        <f>ROUND(E1216*J1216,2)</f>
        <v>0</v>
      </c>
      <c r="L1216" s="43">
        <v>21</v>
      </c>
      <c r="M1216" s="43">
        <f>G1216*(1+L1216/100)</f>
        <v>0</v>
      </c>
      <c r="N1216" s="43">
        <v>6.0000000000000002E-5</v>
      </c>
      <c r="O1216" s="43">
        <f>ROUND(E1216*N1216,2)</f>
        <v>0.01</v>
      </c>
      <c r="P1216" s="43">
        <v>0</v>
      </c>
      <c r="Q1216" s="43">
        <f>ROUND(E1216*P1216,2)</f>
        <v>0</v>
      </c>
      <c r="R1216" s="43" t="s">
        <v>487</v>
      </c>
      <c r="S1216" s="43" t="s">
        <v>704</v>
      </c>
      <c r="T1216" s="44" t="s">
        <v>705</v>
      </c>
      <c r="U1216" s="27">
        <v>0</v>
      </c>
      <c r="V1216" s="27">
        <f>ROUND(E1216*U1216,2)</f>
        <v>0</v>
      </c>
      <c r="W1216" s="27"/>
      <c r="X1216" s="18"/>
      <c r="Y1216" s="18"/>
      <c r="Z1216" s="18"/>
      <c r="AA1216" s="18"/>
      <c r="AB1216" s="18"/>
      <c r="AC1216" s="18"/>
      <c r="AD1216" s="18"/>
      <c r="AE1216" s="18"/>
      <c r="AF1216" s="18"/>
      <c r="AG1216" s="18" t="s">
        <v>64</v>
      </c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</row>
    <row r="1217" spans="1:60" ht="22.5" outlineLevel="1">
      <c r="A1217" s="25"/>
      <c r="B1217" s="26"/>
      <c r="C1217" s="62" t="s">
        <v>2673</v>
      </c>
      <c r="D1217" s="60"/>
      <c r="E1217" s="61">
        <v>200</v>
      </c>
      <c r="F1217" s="27"/>
      <c r="G1217" s="27"/>
      <c r="H1217" s="27"/>
      <c r="I1217" s="27"/>
      <c r="J1217" s="27"/>
      <c r="K1217" s="27"/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18"/>
      <c r="Y1217" s="18"/>
      <c r="Z1217" s="18"/>
      <c r="AA1217" s="18"/>
      <c r="AB1217" s="18"/>
      <c r="AC1217" s="18"/>
      <c r="AD1217" s="18"/>
      <c r="AE1217" s="18"/>
      <c r="AF1217" s="18"/>
      <c r="AG1217" s="18" t="s">
        <v>707</v>
      </c>
      <c r="AH1217" s="18">
        <v>0</v>
      </c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</row>
    <row r="1218" spans="1:60" outlineLevel="1">
      <c r="A1218" s="38">
        <v>278</v>
      </c>
      <c r="B1218" s="39" t="s">
        <v>606</v>
      </c>
      <c r="C1218" s="56" t="s">
        <v>607</v>
      </c>
      <c r="D1218" s="40" t="s">
        <v>2492</v>
      </c>
      <c r="E1218" s="41">
        <v>225</v>
      </c>
      <c r="F1218" s="42"/>
      <c r="G1218" s="43">
        <f>ROUND(E1218*F1218,2)</f>
        <v>0</v>
      </c>
      <c r="H1218" s="42">
        <v>18.2</v>
      </c>
      <c r="I1218" s="43">
        <f>ROUND(E1218*H1218,2)</f>
        <v>4095</v>
      </c>
      <c r="J1218" s="42">
        <v>0</v>
      </c>
      <c r="K1218" s="43">
        <f>ROUND(E1218*J1218,2)</f>
        <v>0</v>
      </c>
      <c r="L1218" s="43">
        <v>21</v>
      </c>
      <c r="M1218" s="43">
        <f>G1218*(1+L1218/100)</f>
        <v>0</v>
      </c>
      <c r="N1218" s="43">
        <v>1E-3</v>
      </c>
      <c r="O1218" s="43">
        <f>ROUND(E1218*N1218,2)</f>
        <v>0.23</v>
      </c>
      <c r="P1218" s="43">
        <v>0</v>
      </c>
      <c r="Q1218" s="43">
        <f>ROUND(E1218*P1218,2)</f>
        <v>0</v>
      </c>
      <c r="R1218" s="43" t="s">
        <v>487</v>
      </c>
      <c r="S1218" s="43" t="s">
        <v>704</v>
      </c>
      <c r="T1218" s="44" t="s">
        <v>705</v>
      </c>
      <c r="U1218" s="27">
        <v>0</v>
      </c>
      <c r="V1218" s="27">
        <f>ROUND(E1218*U1218,2)</f>
        <v>0</v>
      </c>
      <c r="W1218" s="27"/>
      <c r="X1218" s="18"/>
      <c r="Y1218" s="18"/>
      <c r="Z1218" s="18"/>
      <c r="AA1218" s="18"/>
      <c r="AB1218" s="18"/>
      <c r="AC1218" s="18"/>
      <c r="AD1218" s="18"/>
      <c r="AE1218" s="18"/>
      <c r="AF1218" s="18"/>
      <c r="AG1218" s="18" t="s">
        <v>64</v>
      </c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</row>
    <row r="1219" spans="1:60" ht="22.5" outlineLevel="1">
      <c r="A1219" s="25"/>
      <c r="B1219" s="26"/>
      <c r="C1219" s="62" t="s">
        <v>2674</v>
      </c>
      <c r="D1219" s="60"/>
      <c r="E1219" s="61">
        <v>225</v>
      </c>
      <c r="F1219" s="27"/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 t="s">
        <v>707</v>
      </c>
      <c r="AH1219" s="18">
        <v>0</v>
      </c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</row>
    <row r="1220" spans="1:60">
      <c r="A1220" s="32" t="s">
        <v>1299</v>
      </c>
      <c r="B1220" s="33" t="s">
        <v>1254</v>
      </c>
      <c r="C1220" s="54" t="s">
        <v>1255</v>
      </c>
      <c r="D1220" s="34"/>
      <c r="E1220" s="35"/>
      <c r="F1220" s="36"/>
      <c r="G1220" s="36">
        <f>SUMIF(AG1221:AG1228,"&lt;&gt;NOR",G1221:G1228)</f>
        <v>0</v>
      </c>
      <c r="H1220" s="36"/>
      <c r="I1220" s="36">
        <f>SUM(I1221:I1228)</f>
        <v>4615.2299999999996</v>
      </c>
      <c r="J1220" s="36"/>
      <c r="K1220" s="36">
        <f>SUM(K1221:K1228)</f>
        <v>4651.6000000000004</v>
      </c>
      <c r="L1220" s="36"/>
      <c r="M1220" s="36">
        <f>SUM(M1221:M1228)</f>
        <v>0</v>
      </c>
      <c r="N1220" s="36"/>
      <c r="O1220" s="36">
        <f>SUM(O1221:O1228)</f>
        <v>0.29000000000000004</v>
      </c>
      <c r="P1220" s="36"/>
      <c r="Q1220" s="36">
        <f>SUM(Q1221:Q1228)</f>
        <v>0</v>
      </c>
      <c r="R1220" s="36"/>
      <c r="S1220" s="36"/>
      <c r="T1220" s="37"/>
      <c r="U1220" s="31"/>
      <c r="V1220" s="31">
        <f>SUM(V1221:V1228)</f>
        <v>0</v>
      </c>
      <c r="W1220" s="31"/>
      <c r="AG1220" t="s">
        <v>1300</v>
      </c>
    </row>
    <row r="1221" spans="1:60" ht="22.5" outlineLevel="1">
      <c r="A1221" s="38">
        <v>279</v>
      </c>
      <c r="B1221" s="39" t="s">
        <v>610</v>
      </c>
      <c r="C1221" s="56" t="s">
        <v>611</v>
      </c>
      <c r="D1221" s="40" t="s">
        <v>730</v>
      </c>
      <c r="E1221" s="41">
        <v>23.855</v>
      </c>
      <c r="F1221" s="42"/>
      <c r="G1221" s="43">
        <f>ROUND(E1221*F1221,2)</f>
        <v>0</v>
      </c>
      <c r="H1221" s="42">
        <v>177.27</v>
      </c>
      <c r="I1221" s="43">
        <f>ROUND(E1221*H1221,2)</f>
        <v>4228.78</v>
      </c>
      <c r="J1221" s="42">
        <v>178.73</v>
      </c>
      <c r="K1221" s="43">
        <f>ROUND(E1221*J1221,2)</f>
        <v>4263.6000000000004</v>
      </c>
      <c r="L1221" s="43">
        <v>21</v>
      </c>
      <c r="M1221" s="43">
        <f>G1221*(1+L1221/100)</f>
        <v>0</v>
      </c>
      <c r="N1221" s="43">
        <v>1.179E-2</v>
      </c>
      <c r="O1221" s="43">
        <f>ROUND(E1221*N1221,2)</f>
        <v>0.28000000000000003</v>
      </c>
      <c r="P1221" s="43">
        <v>0</v>
      </c>
      <c r="Q1221" s="43">
        <f>ROUND(E1221*P1221,2)</f>
        <v>0</v>
      </c>
      <c r="R1221" s="43"/>
      <c r="S1221" s="43" t="s">
        <v>704</v>
      </c>
      <c r="T1221" s="44" t="s">
        <v>705</v>
      </c>
      <c r="U1221" s="27">
        <v>0</v>
      </c>
      <c r="V1221" s="27">
        <f>ROUND(E1221*U1221,2)</f>
        <v>0</v>
      </c>
      <c r="W1221" s="27"/>
      <c r="X1221" s="18"/>
      <c r="Y1221" s="18"/>
      <c r="Z1221" s="18"/>
      <c r="AA1221" s="18"/>
      <c r="AB1221" s="18"/>
      <c r="AC1221" s="18"/>
      <c r="AD1221" s="18"/>
      <c r="AE1221" s="18"/>
      <c r="AF1221" s="18"/>
      <c r="AG1221" s="18" t="s">
        <v>2274</v>
      </c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</row>
    <row r="1222" spans="1:60" outlineLevel="1">
      <c r="A1222" s="25"/>
      <c r="B1222" s="26"/>
      <c r="C1222" s="177" t="s">
        <v>612</v>
      </c>
      <c r="D1222" s="178"/>
      <c r="E1222" s="178"/>
      <c r="F1222" s="178"/>
      <c r="G1222" s="178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18"/>
      <c r="Y1222" s="18"/>
      <c r="Z1222" s="18"/>
      <c r="AA1222" s="18"/>
      <c r="AB1222" s="18"/>
      <c r="AC1222" s="18"/>
      <c r="AD1222" s="18"/>
      <c r="AE1222" s="18"/>
      <c r="AF1222" s="18"/>
      <c r="AG1222" s="18" t="s">
        <v>1310</v>
      </c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</row>
    <row r="1223" spans="1:60" outlineLevel="1">
      <c r="A1223" s="25"/>
      <c r="B1223" s="26"/>
      <c r="C1223" s="62" t="s">
        <v>613</v>
      </c>
      <c r="D1223" s="60"/>
      <c r="E1223" s="61"/>
      <c r="F1223" s="27"/>
      <c r="G1223" s="27"/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 t="s">
        <v>707</v>
      </c>
      <c r="AH1223" s="18">
        <v>0</v>
      </c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</row>
    <row r="1224" spans="1:60" outlineLevel="1">
      <c r="A1224" s="25"/>
      <c r="B1224" s="26"/>
      <c r="C1224" s="62" t="s">
        <v>2675</v>
      </c>
      <c r="D1224" s="60"/>
      <c r="E1224" s="61">
        <v>13.13</v>
      </c>
      <c r="F1224" s="27"/>
      <c r="G1224" s="27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 t="s">
        <v>707</v>
      </c>
      <c r="AH1224" s="18">
        <v>0</v>
      </c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</row>
    <row r="1225" spans="1:60" outlineLevel="1">
      <c r="A1225" s="25"/>
      <c r="B1225" s="26"/>
      <c r="C1225" s="62" t="s">
        <v>2676</v>
      </c>
      <c r="D1225" s="60"/>
      <c r="E1225" s="61">
        <v>10.72</v>
      </c>
      <c r="F1225" s="27"/>
      <c r="G1225" s="27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18"/>
      <c r="Y1225" s="18"/>
      <c r="Z1225" s="18"/>
      <c r="AA1225" s="18"/>
      <c r="AB1225" s="18"/>
      <c r="AC1225" s="18"/>
      <c r="AD1225" s="18"/>
      <c r="AE1225" s="18"/>
      <c r="AF1225" s="18"/>
      <c r="AG1225" s="18" t="s">
        <v>707</v>
      </c>
      <c r="AH1225" s="18">
        <v>0</v>
      </c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</row>
    <row r="1226" spans="1:60" outlineLevel="1">
      <c r="A1226" s="38">
        <v>280</v>
      </c>
      <c r="B1226" s="39" t="s">
        <v>616</v>
      </c>
      <c r="C1226" s="56" t="s">
        <v>617</v>
      </c>
      <c r="D1226" s="40" t="s">
        <v>730</v>
      </c>
      <c r="E1226" s="41">
        <v>23.855</v>
      </c>
      <c r="F1226" s="42"/>
      <c r="G1226" s="43">
        <f>ROUND(E1226*F1226,2)</f>
        <v>0</v>
      </c>
      <c r="H1226" s="42">
        <v>16.2</v>
      </c>
      <c r="I1226" s="43">
        <f>ROUND(E1226*H1226,2)</f>
        <v>386.45</v>
      </c>
      <c r="J1226" s="42">
        <v>0</v>
      </c>
      <c r="K1226" s="43">
        <f>ROUND(E1226*J1226,2)</f>
        <v>0</v>
      </c>
      <c r="L1226" s="43">
        <v>21</v>
      </c>
      <c r="M1226" s="43">
        <f>G1226*(1+L1226/100)</f>
        <v>0</v>
      </c>
      <c r="N1226" s="43">
        <v>2.4000000000000001E-4</v>
      </c>
      <c r="O1226" s="43">
        <f>ROUND(E1226*N1226,2)</f>
        <v>0.01</v>
      </c>
      <c r="P1226" s="43">
        <v>0</v>
      </c>
      <c r="Q1226" s="43">
        <f>ROUND(E1226*P1226,2)</f>
        <v>0</v>
      </c>
      <c r="R1226" s="43"/>
      <c r="S1226" s="43" t="s">
        <v>704</v>
      </c>
      <c r="T1226" s="44" t="s">
        <v>705</v>
      </c>
      <c r="U1226" s="27">
        <v>0</v>
      </c>
      <c r="V1226" s="27">
        <f>ROUND(E1226*U1226,2)</f>
        <v>0</v>
      </c>
      <c r="W1226" s="27"/>
      <c r="X1226" s="18"/>
      <c r="Y1226" s="18"/>
      <c r="Z1226" s="18"/>
      <c r="AA1226" s="18"/>
      <c r="AB1226" s="18"/>
      <c r="AC1226" s="18"/>
      <c r="AD1226" s="18"/>
      <c r="AE1226" s="18"/>
      <c r="AF1226" s="18"/>
      <c r="AG1226" s="18" t="s">
        <v>2274</v>
      </c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</row>
    <row r="1227" spans="1:60" outlineLevel="1">
      <c r="A1227" s="25"/>
      <c r="B1227" s="26"/>
      <c r="C1227" s="62" t="s">
        <v>2677</v>
      </c>
      <c r="D1227" s="60"/>
      <c r="E1227" s="61">
        <v>23.86</v>
      </c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18"/>
      <c r="Y1227" s="18"/>
      <c r="Z1227" s="18"/>
      <c r="AA1227" s="18"/>
      <c r="AB1227" s="18"/>
      <c r="AC1227" s="18"/>
      <c r="AD1227" s="18"/>
      <c r="AE1227" s="18"/>
      <c r="AF1227" s="18"/>
      <c r="AG1227" s="18" t="s">
        <v>707</v>
      </c>
      <c r="AH1227" s="18">
        <v>0</v>
      </c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</row>
    <row r="1228" spans="1:60" outlineLevel="1">
      <c r="A1228" s="45">
        <v>281</v>
      </c>
      <c r="B1228" s="46" t="s">
        <v>619</v>
      </c>
      <c r="C1228" s="55" t="s">
        <v>620</v>
      </c>
      <c r="D1228" s="47" t="s">
        <v>748</v>
      </c>
      <c r="E1228" s="48">
        <v>0.28698000000000001</v>
      </c>
      <c r="F1228" s="49"/>
      <c r="G1228" s="50">
        <f>ROUND(E1228*F1228,2)</f>
        <v>0</v>
      </c>
      <c r="H1228" s="49">
        <v>0</v>
      </c>
      <c r="I1228" s="50">
        <f>ROUND(E1228*H1228,2)</f>
        <v>0</v>
      </c>
      <c r="J1228" s="49">
        <v>1352</v>
      </c>
      <c r="K1228" s="50">
        <f>ROUND(E1228*J1228,2)</f>
        <v>388</v>
      </c>
      <c r="L1228" s="50">
        <v>21</v>
      </c>
      <c r="M1228" s="50">
        <f>G1228*(1+L1228/100)</f>
        <v>0</v>
      </c>
      <c r="N1228" s="50">
        <v>0</v>
      </c>
      <c r="O1228" s="50">
        <f>ROUND(E1228*N1228,2)</f>
        <v>0</v>
      </c>
      <c r="P1228" s="50">
        <v>0</v>
      </c>
      <c r="Q1228" s="50">
        <f>ROUND(E1228*P1228,2)</f>
        <v>0</v>
      </c>
      <c r="R1228" s="50"/>
      <c r="S1228" s="50" t="s">
        <v>704</v>
      </c>
      <c r="T1228" s="51" t="s">
        <v>705</v>
      </c>
      <c r="U1228" s="27">
        <v>0</v>
      </c>
      <c r="V1228" s="27">
        <f>ROUND(E1228*U1228,2)</f>
        <v>0</v>
      </c>
      <c r="W1228" s="27"/>
      <c r="X1228" s="18"/>
      <c r="Y1228" s="18"/>
      <c r="Z1228" s="18"/>
      <c r="AA1228" s="18"/>
      <c r="AB1228" s="18"/>
      <c r="AC1228" s="18"/>
      <c r="AD1228" s="18"/>
      <c r="AE1228" s="18"/>
      <c r="AF1228" s="18"/>
      <c r="AG1228" s="18" t="s">
        <v>61</v>
      </c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</row>
    <row r="1229" spans="1:60">
      <c r="A1229" s="32" t="s">
        <v>1299</v>
      </c>
      <c r="B1229" s="33" t="s">
        <v>1258</v>
      </c>
      <c r="C1229" s="54" t="s">
        <v>1259</v>
      </c>
      <c r="D1229" s="34"/>
      <c r="E1229" s="35"/>
      <c r="F1229" s="36"/>
      <c r="G1229" s="36">
        <f>SUMIF(AG1230:AG1329,"&lt;&gt;NOR",G1230:G1329)</f>
        <v>0</v>
      </c>
      <c r="H1229" s="36"/>
      <c r="I1229" s="36">
        <f>SUM(I1230:I1329)</f>
        <v>214328.59999999998</v>
      </c>
      <c r="J1229" s="36"/>
      <c r="K1229" s="36">
        <f>SUM(K1230:K1329)</f>
        <v>424486.60000000009</v>
      </c>
      <c r="L1229" s="36"/>
      <c r="M1229" s="36">
        <f>SUM(M1230:M1329)</f>
        <v>0</v>
      </c>
      <c r="N1229" s="36"/>
      <c r="O1229" s="36">
        <f>SUM(O1230:O1329)</f>
        <v>1.8</v>
      </c>
      <c r="P1229" s="36"/>
      <c r="Q1229" s="36">
        <f>SUM(Q1230:Q1329)</f>
        <v>0.02</v>
      </c>
      <c r="R1229" s="36"/>
      <c r="S1229" s="36"/>
      <c r="T1229" s="37"/>
      <c r="U1229" s="31"/>
      <c r="V1229" s="31">
        <f>SUM(V1230:V1329)</f>
        <v>0</v>
      </c>
      <c r="W1229" s="31"/>
      <c r="AG1229" t="s">
        <v>1300</v>
      </c>
    </row>
    <row r="1230" spans="1:60" outlineLevel="1">
      <c r="A1230" s="38">
        <v>282</v>
      </c>
      <c r="B1230" s="39" t="s">
        <v>636</v>
      </c>
      <c r="C1230" s="56" t="s">
        <v>2678</v>
      </c>
      <c r="D1230" s="40" t="s">
        <v>782</v>
      </c>
      <c r="E1230" s="41">
        <v>9</v>
      </c>
      <c r="F1230" s="42"/>
      <c r="G1230" s="43">
        <f>ROUND(E1230*F1230,2)</f>
        <v>0</v>
      </c>
      <c r="H1230" s="42">
        <v>0</v>
      </c>
      <c r="I1230" s="43">
        <f>ROUND(E1230*H1230,2)</f>
        <v>0</v>
      </c>
      <c r="J1230" s="42">
        <v>6850</v>
      </c>
      <c r="K1230" s="43">
        <f>ROUND(E1230*J1230,2)</f>
        <v>61650</v>
      </c>
      <c r="L1230" s="43">
        <v>21</v>
      </c>
      <c r="M1230" s="43">
        <f>G1230*(1+L1230/100)</f>
        <v>0</v>
      </c>
      <c r="N1230" s="43">
        <v>0</v>
      </c>
      <c r="O1230" s="43">
        <f>ROUND(E1230*N1230,2)</f>
        <v>0</v>
      </c>
      <c r="P1230" s="43">
        <v>0</v>
      </c>
      <c r="Q1230" s="43">
        <f>ROUND(E1230*P1230,2)</f>
        <v>0</v>
      </c>
      <c r="R1230" s="43"/>
      <c r="S1230" s="43" t="s">
        <v>1304</v>
      </c>
      <c r="T1230" s="44" t="s">
        <v>1305</v>
      </c>
      <c r="U1230" s="27">
        <v>0</v>
      </c>
      <c r="V1230" s="27">
        <f>ROUND(E1230*U1230,2)</f>
        <v>0</v>
      </c>
      <c r="W1230" s="27"/>
      <c r="X1230" s="18"/>
      <c r="Y1230" s="18"/>
      <c r="Z1230" s="18"/>
      <c r="AA1230" s="18"/>
      <c r="AB1230" s="18"/>
      <c r="AC1230" s="18"/>
      <c r="AD1230" s="18"/>
      <c r="AE1230" s="18"/>
      <c r="AF1230" s="18"/>
      <c r="AG1230" s="18" t="s">
        <v>1306</v>
      </c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</row>
    <row r="1231" spans="1:60" outlineLevel="1">
      <c r="A1231" s="25"/>
      <c r="B1231" s="26"/>
      <c r="C1231" s="177" t="s">
        <v>2679</v>
      </c>
      <c r="D1231" s="178"/>
      <c r="E1231" s="178"/>
      <c r="F1231" s="178"/>
      <c r="G1231" s="178"/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 t="s">
        <v>1310</v>
      </c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</row>
    <row r="1232" spans="1:60" outlineLevel="1">
      <c r="A1232" s="25"/>
      <c r="B1232" s="26"/>
      <c r="C1232" s="62" t="s">
        <v>2680</v>
      </c>
      <c r="D1232" s="60"/>
      <c r="E1232" s="61">
        <v>9</v>
      </c>
      <c r="F1232" s="27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18"/>
      <c r="Y1232" s="18"/>
      <c r="Z1232" s="18"/>
      <c r="AA1232" s="18"/>
      <c r="AB1232" s="18"/>
      <c r="AC1232" s="18"/>
      <c r="AD1232" s="18"/>
      <c r="AE1232" s="18"/>
      <c r="AF1232" s="18"/>
      <c r="AG1232" s="18" t="s">
        <v>707</v>
      </c>
      <c r="AH1232" s="18">
        <v>0</v>
      </c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</row>
    <row r="1233" spans="1:60" outlineLevel="1">
      <c r="A1233" s="38">
        <v>283</v>
      </c>
      <c r="B1233" s="39" t="s">
        <v>649</v>
      </c>
      <c r="C1233" s="56" t="s">
        <v>2681</v>
      </c>
      <c r="D1233" s="40" t="s">
        <v>782</v>
      </c>
      <c r="E1233" s="41">
        <v>5</v>
      </c>
      <c r="F1233" s="42"/>
      <c r="G1233" s="43">
        <f>ROUND(E1233*F1233,2)</f>
        <v>0</v>
      </c>
      <c r="H1233" s="42">
        <v>0</v>
      </c>
      <c r="I1233" s="43">
        <f>ROUND(E1233*H1233,2)</f>
        <v>0</v>
      </c>
      <c r="J1233" s="42">
        <v>7640</v>
      </c>
      <c r="K1233" s="43">
        <f>ROUND(E1233*J1233,2)</f>
        <v>38200</v>
      </c>
      <c r="L1233" s="43">
        <v>21</v>
      </c>
      <c r="M1233" s="43">
        <f>G1233*(1+L1233/100)</f>
        <v>0</v>
      </c>
      <c r="N1233" s="43">
        <v>0</v>
      </c>
      <c r="O1233" s="43">
        <f>ROUND(E1233*N1233,2)</f>
        <v>0</v>
      </c>
      <c r="P1233" s="43">
        <v>0</v>
      </c>
      <c r="Q1233" s="43">
        <f>ROUND(E1233*P1233,2)</f>
        <v>0</v>
      </c>
      <c r="R1233" s="43"/>
      <c r="S1233" s="43" t="s">
        <v>1304</v>
      </c>
      <c r="T1233" s="44" t="s">
        <v>1305</v>
      </c>
      <c r="U1233" s="27">
        <v>0</v>
      </c>
      <c r="V1233" s="27">
        <f>ROUND(E1233*U1233,2)</f>
        <v>0</v>
      </c>
      <c r="W1233" s="27"/>
      <c r="X1233" s="18"/>
      <c r="Y1233" s="18"/>
      <c r="Z1233" s="18"/>
      <c r="AA1233" s="18"/>
      <c r="AB1233" s="18"/>
      <c r="AC1233" s="18"/>
      <c r="AD1233" s="18"/>
      <c r="AE1233" s="18"/>
      <c r="AF1233" s="18"/>
      <c r="AG1233" s="18" t="s">
        <v>1306</v>
      </c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</row>
    <row r="1234" spans="1:60" outlineLevel="1">
      <c r="A1234" s="25"/>
      <c r="B1234" s="26"/>
      <c r="C1234" s="177" t="s">
        <v>2682</v>
      </c>
      <c r="D1234" s="178"/>
      <c r="E1234" s="178"/>
      <c r="F1234" s="178"/>
      <c r="G1234" s="178"/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18"/>
      <c r="Y1234" s="18"/>
      <c r="Z1234" s="18"/>
      <c r="AA1234" s="18"/>
      <c r="AB1234" s="18"/>
      <c r="AC1234" s="18"/>
      <c r="AD1234" s="18"/>
      <c r="AE1234" s="18"/>
      <c r="AF1234" s="18"/>
      <c r="AG1234" s="18" t="s">
        <v>1310</v>
      </c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</row>
    <row r="1235" spans="1:60" outlineLevel="1">
      <c r="A1235" s="25"/>
      <c r="B1235" s="26"/>
      <c r="C1235" s="62" t="s">
        <v>2683</v>
      </c>
      <c r="D1235" s="60"/>
      <c r="E1235" s="61">
        <v>5</v>
      </c>
      <c r="F1235" s="27"/>
      <c r="G1235" s="27"/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18"/>
      <c r="Y1235" s="18"/>
      <c r="Z1235" s="18"/>
      <c r="AA1235" s="18"/>
      <c r="AB1235" s="18"/>
      <c r="AC1235" s="18"/>
      <c r="AD1235" s="18"/>
      <c r="AE1235" s="18"/>
      <c r="AF1235" s="18"/>
      <c r="AG1235" s="18" t="s">
        <v>707</v>
      </c>
      <c r="AH1235" s="18">
        <v>0</v>
      </c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</row>
    <row r="1236" spans="1:60" outlineLevel="1">
      <c r="A1236" s="38">
        <v>284</v>
      </c>
      <c r="B1236" s="39" t="s">
        <v>1825</v>
      </c>
      <c r="C1236" s="56" t="s">
        <v>1826</v>
      </c>
      <c r="D1236" s="40" t="s">
        <v>782</v>
      </c>
      <c r="E1236" s="41">
        <v>6</v>
      </c>
      <c r="F1236" s="42"/>
      <c r="G1236" s="43">
        <f>ROUND(E1236*F1236,2)</f>
        <v>0</v>
      </c>
      <c r="H1236" s="42">
        <v>0</v>
      </c>
      <c r="I1236" s="43">
        <f>ROUND(E1236*H1236,2)</f>
        <v>0</v>
      </c>
      <c r="J1236" s="42">
        <v>7370</v>
      </c>
      <c r="K1236" s="43">
        <f>ROUND(E1236*J1236,2)</f>
        <v>44220</v>
      </c>
      <c r="L1236" s="43">
        <v>21</v>
      </c>
      <c r="M1236" s="43">
        <f>G1236*(1+L1236/100)</f>
        <v>0</v>
      </c>
      <c r="N1236" s="43">
        <v>0</v>
      </c>
      <c r="O1236" s="43">
        <f>ROUND(E1236*N1236,2)</f>
        <v>0</v>
      </c>
      <c r="P1236" s="43">
        <v>0</v>
      </c>
      <c r="Q1236" s="43">
        <f>ROUND(E1236*P1236,2)</f>
        <v>0</v>
      </c>
      <c r="R1236" s="43"/>
      <c r="S1236" s="43" t="s">
        <v>1304</v>
      </c>
      <c r="T1236" s="44" t="s">
        <v>1305</v>
      </c>
      <c r="U1236" s="27">
        <v>0</v>
      </c>
      <c r="V1236" s="27">
        <f>ROUND(E1236*U1236,2)</f>
        <v>0</v>
      </c>
      <c r="W1236" s="27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 t="s">
        <v>1306</v>
      </c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</row>
    <row r="1237" spans="1:60" outlineLevel="1">
      <c r="A1237" s="25"/>
      <c r="B1237" s="26"/>
      <c r="C1237" s="177" t="s">
        <v>1827</v>
      </c>
      <c r="D1237" s="178"/>
      <c r="E1237" s="178"/>
      <c r="F1237" s="178"/>
      <c r="G1237" s="178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 t="s">
        <v>1310</v>
      </c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</row>
    <row r="1238" spans="1:60" outlineLevel="1">
      <c r="A1238" s="25"/>
      <c r="B1238" s="26"/>
      <c r="C1238" s="62" t="s">
        <v>1828</v>
      </c>
      <c r="D1238" s="60"/>
      <c r="E1238" s="61">
        <v>6</v>
      </c>
      <c r="F1238" s="27"/>
      <c r="G1238" s="27"/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 t="s">
        <v>707</v>
      </c>
      <c r="AH1238" s="18">
        <v>0</v>
      </c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</row>
    <row r="1239" spans="1:60" outlineLevel="1">
      <c r="A1239" s="38">
        <v>285</v>
      </c>
      <c r="B1239" s="39" t="s">
        <v>1829</v>
      </c>
      <c r="C1239" s="56" t="s">
        <v>1830</v>
      </c>
      <c r="D1239" s="40" t="s">
        <v>1659</v>
      </c>
      <c r="E1239" s="41">
        <v>35</v>
      </c>
      <c r="F1239" s="42"/>
      <c r="G1239" s="43">
        <f>ROUND(E1239*F1239,2)</f>
        <v>0</v>
      </c>
      <c r="H1239" s="42">
        <v>0</v>
      </c>
      <c r="I1239" s="43">
        <f>ROUND(E1239*H1239,2)</f>
        <v>0</v>
      </c>
      <c r="J1239" s="42">
        <v>540</v>
      </c>
      <c r="K1239" s="43">
        <f>ROUND(E1239*J1239,2)</f>
        <v>18900</v>
      </c>
      <c r="L1239" s="43">
        <v>21</v>
      </c>
      <c r="M1239" s="43">
        <f>G1239*(1+L1239/100)</f>
        <v>0</v>
      </c>
      <c r="N1239" s="43">
        <v>0</v>
      </c>
      <c r="O1239" s="43">
        <f>ROUND(E1239*N1239,2)</f>
        <v>0</v>
      </c>
      <c r="P1239" s="43">
        <v>0</v>
      </c>
      <c r="Q1239" s="43">
        <f>ROUND(E1239*P1239,2)</f>
        <v>0</v>
      </c>
      <c r="R1239" s="43"/>
      <c r="S1239" s="43" t="s">
        <v>1304</v>
      </c>
      <c r="T1239" s="44" t="s">
        <v>1305</v>
      </c>
      <c r="U1239" s="27">
        <v>0</v>
      </c>
      <c r="V1239" s="27">
        <f>ROUND(E1239*U1239,2)</f>
        <v>0</v>
      </c>
      <c r="W1239" s="27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 t="s">
        <v>1306</v>
      </c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</row>
    <row r="1240" spans="1:60" outlineLevel="1">
      <c r="A1240" s="25"/>
      <c r="B1240" s="26"/>
      <c r="C1240" s="62" t="s">
        <v>1831</v>
      </c>
      <c r="D1240" s="60"/>
      <c r="E1240" s="61">
        <v>35</v>
      </c>
      <c r="F1240" s="27"/>
      <c r="G1240" s="27"/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18"/>
      <c r="Y1240" s="18"/>
      <c r="Z1240" s="18"/>
      <c r="AA1240" s="18"/>
      <c r="AB1240" s="18"/>
      <c r="AC1240" s="18"/>
      <c r="AD1240" s="18"/>
      <c r="AE1240" s="18"/>
      <c r="AF1240" s="18"/>
      <c r="AG1240" s="18" t="s">
        <v>707</v>
      </c>
      <c r="AH1240" s="18">
        <v>0</v>
      </c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</row>
    <row r="1241" spans="1:60" outlineLevel="1">
      <c r="A1241" s="38">
        <v>286</v>
      </c>
      <c r="B1241" s="39" t="s">
        <v>1832</v>
      </c>
      <c r="C1241" s="56" t="s">
        <v>1833</v>
      </c>
      <c r="D1241" s="40" t="s">
        <v>782</v>
      </c>
      <c r="E1241" s="41">
        <v>1</v>
      </c>
      <c r="F1241" s="42"/>
      <c r="G1241" s="43">
        <f>ROUND(E1241*F1241,2)</f>
        <v>0</v>
      </c>
      <c r="H1241" s="42">
        <v>0</v>
      </c>
      <c r="I1241" s="43">
        <f>ROUND(E1241*H1241,2)</f>
        <v>0</v>
      </c>
      <c r="J1241" s="42">
        <v>4600</v>
      </c>
      <c r="K1241" s="43">
        <f>ROUND(E1241*J1241,2)</f>
        <v>4600</v>
      </c>
      <c r="L1241" s="43">
        <v>21</v>
      </c>
      <c r="M1241" s="43">
        <f>G1241*(1+L1241/100)</f>
        <v>0</v>
      </c>
      <c r="N1241" s="43">
        <v>0</v>
      </c>
      <c r="O1241" s="43">
        <f>ROUND(E1241*N1241,2)</f>
        <v>0</v>
      </c>
      <c r="P1241" s="43">
        <v>0</v>
      </c>
      <c r="Q1241" s="43">
        <f>ROUND(E1241*P1241,2)</f>
        <v>0</v>
      </c>
      <c r="R1241" s="43"/>
      <c r="S1241" s="43" t="s">
        <v>1304</v>
      </c>
      <c r="T1241" s="44" t="s">
        <v>1305</v>
      </c>
      <c r="U1241" s="27">
        <v>0</v>
      </c>
      <c r="V1241" s="27">
        <f>ROUND(E1241*U1241,2)</f>
        <v>0</v>
      </c>
      <c r="W1241" s="27"/>
      <c r="X1241" s="18"/>
      <c r="Y1241" s="18"/>
      <c r="Z1241" s="18"/>
      <c r="AA1241" s="18"/>
      <c r="AB1241" s="18"/>
      <c r="AC1241" s="18"/>
      <c r="AD1241" s="18"/>
      <c r="AE1241" s="18"/>
      <c r="AF1241" s="18"/>
      <c r="AG1241" s="18" t="s">
        <v>1306</v>
      </c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</row>
    <row r="1242" spans="1:60" outlineLevel="1">
      <c r="A1242" s="25"/>
      <c r="B1242" s="26"/>
      <c r="C1242" s="62" t="s">
        <v>1834</v>
      </c>
      <c r="D1242" s="60"/>
      <c r="E1242" s="61">
        <v>1</v>
      </c>
      <c r="F1242" s="27"/>
      <c r="G1242" s="27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18"/>
      <c r="Y1242" s="18"/>
      <c r="Z1242" s="18"/>
      <c r="AA1242" s="18"/>
      <c r="AB1242" s="18"/>
      <c r="AC1242" s="18"/>
      <c r="AD1242" s="18"/>
      <c r="AE1242" s="18"/>
      <c r="AF1242" s="18"/>
      <c r="AG1242" s="18" t="s">
        <v>707</v>
      </c>
      <c r="AH1242" s="18">
        <v>0</v>
      </c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</row>
    <row r="1243" spans="1:60" outlineLevel="1">
      <c r="A1243" s="38">
        <v>287</v>
      </c>
      <c r="B1243" s="39" t="s">
        <v>1835</v>
      </c>
      <c r="C1243" s="56" t="s">
        <v>1836</v>
      </c>
      <c r="D1243" s="40" t="s">
        <v>782</v>
      </c>
      <c r="E1243" s="41">
        <v>2</v>
      </c>
      <c r="F1243" s="42"/>
      <c r="G1243" s="43">
        <f>ROUND(E1243*F1243,2)</f>
        <v>0</v>
      </c>
      <c r="H1243" s="42">
        <v>0</v>
      </c>
      <c r="I1243" s="43">
        <f>ROUND(E1243*H1243,2)</f>
        <v>0</v>
      </c>
      <c r="J1243" s="42">
        <v>530</v>
      </c>
      <c r="K1243" s="43">
        <f>ROUND(E1243*J1243,2)</f>
        <v>1060</v>
      </c>
      <c r="L1243" s="43">
        <v>21</v>
      </c>
      <c r="M1243" s="43">
        <f>G1243*(1+L1243/100)</f>
        <v>0</v>
      </c>
      <c r="N1243" s="43">
        <v>6.4000000000000005E-4</v>
      </c>
      <c r="O1243" s="43">
        <f>ROUND(E1243*N1243,2)</f>
        <v>0</v>
      </c>
      <c r="P1243" s="43">
        <v>0</v>
      </c>
      <c r="Q1243" s="43">
        <f>ROUND(E1243*P1243,2)</f>
        <v>0</v>
      </c>
      <c r="R1243" s="43"/>
      <c r="S1243" s="43" t="s">
        <v>1304</v>
      </c>
      <c r="T1243" s="44" t="s">
        <v>1305</v>
      </c>
      <c r="U1243" s="27">
        <v>0</v>
      </c>
      <c r="V1243" s="27">
        <f>ROUND(E1243*U1243,2)</f>
        <v>0</v>
      </c>
      <c r="W1243" s="27"/>
      <c r="X1243" s="18"/>
      <c r="Y1243" s="18"/>
      <c r="Z1243" s="18"/>
      <c r="AA1243" s="18"/>
      <c r="AB1243" s="18"/>
      <c r="AC1243" s="18"/>
      <c r="AD1243" s="18"/>
      <c r="AE1243" s="18"/>
      <c r="AF1243" s="18"/>
      <c r="AG1243" s="18" t="s">
        <v>1306</v>
      </c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</row>
    <row r="1244" spans="1:60" outlineLevel="1">
      <c r="A1244" s="25"/>
      <c r="B1244" s="26"/>
      <c r="C1244" s="62" t="s">
        <v>1837</v>
      </c>
      <c r="D1244" s="60"/>
      <c r="E1244" s="61">
        <v>2</v>
      </c>
      <c r="F1244" s="27"/>
      <c r="G1244" s="27"/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18"/>
      <c r="Y1244" s="18"/>
      <c r="Z1244" s="18"/>
      <c r="AA1244" s="18"/>
      <c r="AB1244" s="18"/>
      <c r="AC1244" s="18"/>
      <c r="AD1244" s="18"/>
      <c r="AE1244" s="18"/>
      <c r="AF1244" s="18"/>
      <c r="AG1244" s="18" t="s">
        <v>707</v>
      </c>
      <c r="AH1244" s="18">
        <v>0</v>
      </c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</row>
    <row r="1245" spans="1:60" outlineLevel="1">
      <c r="A1245" s="38">
        <v>288</v>
      </c>
      <c r="B1245" s="39" t="s">
        <v>1838</v>
      </c>
      <c r="C1245" s="56" t="s">
        <v>1839</v>
      </c>
      <c r="D1245" s="40" t="s">
        <v>782</v>
      </c>
      <c r="E1245" s="41">
        <v>1</v>
      </c>
      <c r="F1245" s="42"/>
      <c r="G1245" s="43">
        <f>ROUND(E1245*F1245,2)</f>
        <v>0</v>
      </c>
      <c r="H1245" s="42">
        <v>0</v>
      </c>
      <c r="I1245" s="43">
        <f>ROUND(E1245*H1245,2)</f>
        <v>0</v>
      </c>
      <c r="J1245" s="42">
        <v>820</v>
      </c>
      <c r="K1245" s="43">
        <f>ROUND(E1245*J1245,2)</f>
        <v>820</v>
      </c>
      <c r="L1245" s="43">
        <v>21</v>
      </c>
      <c r="M1245" s="43">
        <f>G1245*(1+L1245/100)</f>
        <v>0</v>
      </c>
      <c r="N1245" s="43">
        <v>6.4000000000000005E-4</v>
      </c>
      <c r="O1245" s="43">
        <f>ROUND(E1245*N1245,2)</f>
        <v>0</v>
      </c>
      <c r="P1245" s="43">
        <v>0</v>
      </c>
      <c r="Q1245" s="43">
        <f>ROUND(E1245*P1245,2)</f>
        <v>0</v>
      </c>
      <c r="R1245" s="43"/>
      <c r="S1245" s="43" t="s">
        <v>1304</v>
      </c>
      <c r="T1245" s="44" t="s">
        <v>1305</v>
      </c>
      <c r="U1245" s="27">
        <v>0</v>
      </c>
      <c r="V1245" s="27">
        <f>ROUND(E1245*U1245,2)</f>
        <v>0</v>
      </c>
      <c r="W1245" s="27"/>
      <c r="X1245" s="18"/>
      <c r="Y1245" s="18"/>
      <c r="Z1245" s="18"/>
      <c r="AA1245" s="18"/>
      <c r="AB1245" s="18"/>
      <c r="AC1245" s="18"/>
      <c r="AD1245" s="18"/>
      <c r="AE1245" s="18"/>
      <c r="AF1245" s="18"/>
      <c r="AG1245" s="18" t="s">
        <v>1306</v>
      </c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</row>
    <row r="1246" spans="1:60" outlineLevel="1">
      <c r="A1246" s="25"/>
      <c r="B1246" s="26"/>
      <c r="C1246" s="62" t="s">
        <v>1840</v>
      </c>
      <c r="D1246" s="60"/>
      <c r="E1246" s="61">
        <v>1</v>
      </c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18"/>
      <c r="Y1246" s="18"/>
      <c r="Z1246" s="18"/>
      <c r="AA1246" s="18"/>
      <c r="AB1246" s="18"/>
      <c r="AC1246" s="18"/>
      <c r="AD1246" s="18"/>
      <c r="AE1246" s="18"/>
      <c r="AF1246" s="18"/>
      <c r="AG1246" s="18" t="s">
        <v>707</v>
      </c>
      <c r="AH1246" s="18">
        <v>0</v>
      </c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</row>
    <row r="1247" spans="1:60" outlineLevel="1">
      <c r="A1247" s="38">
        <v>289</v>
      </c>
      <c r="B1247" s="39" t="s">
        <v>1841</v>
      </c>
      <c r="C1247" s="56" t="s">
        <v>1842</v>
      </c>
      <c r="D1247" s="40" t="s">
        <v>782</v>
      </c>
      <c r="E1247" s="41">
        <v>1</v>
      </c>
      <c r="F1247" s="42"/>
      <c r="G1247" s="43">
        <f>ROUND(E1247*F1247,2)</f>
        <v>0</v>
      </c>
      <c r="H1247" s="42">
        <v>0</v>
      </c>
      <c r="I1247" s="43">
        <f>ROUND(E1247*H1247,2)</f>
        <v>0</v>
      </c>
      <c r="J1247" s="42">
        <v>925</v>
      </c>
      <c r="K1247" s="43">
        <f>ROUND(E1247*J1247,2)</f>
        <v>925</v>
      </c>
      <c r="L1247" s="43">
        <v>21</v>
      </c>
      <c r="M1247" s="43">
        <f>G1247*(1+L1247/100)</f>
        <v>0</v>
      </c>
      <c r="N1247" s="43">
        <v>7.2999999999999996E-4</v>
      </c>
      <c r="O1247" s="43">
        <f>ROUND(E1247*N1247,2)</f>
        <v>0</v>
      </c>
      <c r="P1247" s="43">
        <v>0</v>
      </c>
      <c r="Q1247" s="43">
        <f>ROUND(E1247*P1247,2)</f>
        <v>0</v>
      </c>
      <c r="R1247" s="43"/>
      <c r="S1247" s="43" t="s">
        <v>1304</v>
      </c>
      <c r="T1247" s="44" t="s">
        <v>1305</v>
      </c>
      <c r="U1247" s="27">
        <v>0</v>
      </c>
      <c r="V1247" s="27">
        <f>ROUND(E1247*U1247,2)</f>
        <v>0</v>
      </c>
      <c r="W1247" s="27"/>
      <c r="X1247" s="18"/>
      <c r="Y1247" s="18"/>
      <c r="Z1247" s="18"/>
      <c r="AA1247" s="18"/>
      <c r="AB1247" s="18"/>
      <c r="AC1247" s="18"/>
      <c r="AD1247" s="18"/>
      <c r="AE1247" s="18"/>
      <c r="AF1247" s="18"/>
      <c r="AG1247" s="18" t="s">
        <v>1306</v>
      </c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</row>
    <row r="1248" spans="1:60" outlineLevel="1">
      <c r="A1248" s="25"/>
      <c r="B1248" s="26"/>
      <c r="C1248" s="62" t="s">
        <v>1840</v>
      </c>
      <c r="D1248" s="60"/>
      <c r="E1248" s="61">
        <v>1</v>
      </c>
      <c r="F1248" s="27"/>
      <c r="G1248" s="27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18"/>
      <c r="Y1248" s="18"/>
      <c r="Z1248" s="18"/>
      <c r="AA1248" s="18"/>
      <c r="AB1248" s="18"/>
      <c r="AC1248" s="18"/>
      <c r="AD1248" s="18"/>
      <c r="AE1248" s="18"/>
      <c r="AF1248" s="18"/>
      <c r="AG1248" s="18" t="s">
        <v>707</v>
      </c>
      <c r="AH1248" s="18">
        <v>0</v>
      </c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</row>
    <row r="1249" spans="1:60" outlineLevel="1">
      <c r="A1249" s="38">
        <v>290</v>
      </c>
      <c r="B1249" s="39" t="s">
        <v>1843</v>
      </c>
      <c r="C1249" s="56" t="s">
        <v>1844</v>
      </c>
      <c r="D1249" s="40" t="s">
        <v>782</v>
      </c>
      <c r="E1249" s="41">
        <v>2</v>
      </c>
      <c r="F1249" s="42"/>
      <c r="G1249" s="43">
        <f>ROUND(E1249*F1249,2)</f>
        <v>0</v>
      </c>
      <c r="H1249" s="42">
        <v>0</v>
      </c>
      <c r="I1249" s="43">
        <f>ROUND(E1249*H1249,2)</f>
        <v>0</v>
      </c>
      <c r="J1249" s="42">
        <v>965</v>
      </c>
      <c r="K1249" s="43">
        <f>ROUND(E1249*J1249,2)</f>
        <v>1930</v>
      </c>
      <c r="L1249" s="43">
        <v>21</v>
      </c>
      <c r="M1249" s="43">
        <f>G1249*(1+L1249/100)</f>
        <v>0</v>
      </c>
      <c r="N1249" s="43">
        <v>4.1000000000000003E-3</v>
      </c>
      <c r="O1249" s="43">
        <f>ROUND(E1249*N1249,2)</f>
        <v>0.01</v>
      </c>
      <c r="P1249" s="43">
        <v>0</v>
      </c>
      <c r="Q1249" s="43">
        <f>ROUND(E1249*P1249,2)</f>
        <v>0</v>
      </c>
      <c r="R1249" s="43"/>
      <c r="S1249" s="43" t="s">
        <v>1304</v>
      </c>
      <c r="T1249" s="44" t="s">
        <v>1305</v>
      </c>
      <c r="U1249" s="27">
        <v>0</v>
      </c>
      <c r="V1249" s="27">
        <f>ROUND(E1249*U1249,2)</f>
        <v>0</v>
      </c>
      <c r="W1249" s="27"/>
      <c r="X1249" s="18"/>
      <c r="Y1249" s="18"/>
      <c r="Z1249" s="18"/>
      <c r="AA1249" s="18"/>
      <c r="AB1249" s="18"/>
      <c r="AC1249" s="18"/>
      <c r="AD1249" s="18"/>
      <c r="AE1249" s="18"/>
      <c r="AF1249" s="18"/>
      <c r="AG1249" s="18" t="s">
        <v>1306</v>
      </c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</row>
    <row r="1250" spans="1:60" outlineLevel="1">
      <c r="A1250" s="25"/>
      <c r="B1250" s="26"/>
      <c r="C1250" s="62" t="s">
        <v>1845</v>
      </c>
      <c r="D1250" s="60"/>
      <c r="E1250" s="61">
        <v>2</v>
      </c>
      <c r="F1250" s="27"/>
      <c r="G1250" s="27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18"/>
      <c r="Y1250" s="18"/>
      <c r="Z1250" s="18"/>
      <c r="AA1250" s="18"/>
      <c r="AB1250" s="18"/>
      <c r="AC1250" s="18"/>
      <c r="AD1250" s="18"/>
      <c r="AE1250" s="18"/>
      <c r="AF1250" s="18"/>
      <c r="AG1250" s="18" t="s">
        <v>707</v>
      </c>
      <c r="AH1250" s="18">
        <v>0</v>
      </c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</row>
    <row r="1251" spans="1:60" outlineLevel="1">
      <c r="A1251" s="38">
        <v>291</v>
      </c>
      <c r="B1251" s="39" t="s">
        <v>1846</v>
      </c>
      <c r="C1251" s="56" t="s">
        <v>1847</v>
      </c>
      <c r="D1251" s="40" t="s">
        <v>1659</v>
      </c>
      <c r="E1251" s="41">
        <v>98.9</v>
      </c>
      <c r="F1251" s="42"/>
      <c r="G1251" s="43">
        <f>ROUND(E1251*F1251,2)</f>
        <v>0</v>
      </c>
      <c r="H1251" s="42">
        <v>0</v>
      </c>
      <c r="I1251" s="43">
        <f>ROUND(E1251*H1251,2)</f>
        <v>0</v>
      </c>
      <c r="J1251" s="42">
        <v>1255</v>
      </c>
      <c r="K1251" s="43">
        <f>ROUND(E1251*J1251,2)</f>
        <v>124119.5</v>
      </c>
      <c r="L1251" s="43">
        <v>21</v>
      </c>
      <c r="M1251" s="43">
        <f>G1251*(1+L1251/100)</f>
        <v>0</v>
      </c>
      <c r="N1251" s="43">
        <v>5.0000000000000001E-3</v>
      </c>
      <c r="O1251" s="43">
        <f>ROUND(E1251*N1251,2)</f>
        <v>0.49</v>
      </c>
      <c r="P1251" s="43">
        <v>0</v>
      </c>
      <c r="Q1251" s="43">
        <f>ROUND(E1251*P1251,2)</f>
        <v>0</v>
      </c>
      <c r="R1251" s="43"/>
      <c r="S1251" s="43" t="s">
        <v>1304</v>
      </c>
      <c r="T1251" s="44" t="s">
        <v>1305</v>
      </c>
      <c r="U1251" s="27">
        <v>0</v>
      </c>
      <c r="V1251" s="27">
        <f>ROUND(E1251*U1251,2)</f>
        <v>0</v>
      </c>
      <c r="W1251" s="27"/>
      <c r="X1251" s="18"/>
      <c r="Y1251" s="18"/>
      <c r="Z1251" s="18"/>
      <c r="AA1251" s="18"/>
      <c r="AB1251" s="18"/>
      <c r="AC1251" s="18"/>
      <c r="AD1251" s="18"/>
      <c r="AE1251" s="18"/>
      <c r="AF1251" s="18"/>
      <c r="AG1251" s="18" t="s">
        <v>1306</v>
      </c>
      <c r="AH1251" s="18"/>
      <c r="AI1251" s="18"/>
      <c r="AJ1251" s="18"/>
      <c r="AK1251" s="18"/>
      <c r="AL1251" s="18"/>
      <c r="AM1251" s="18"/>
      <c r="AN1251" s="18"/>
      <c r="AO1251" s="18"/>
      <c r="AP1251" s="18"/>
      <c r="AQ1251" s="18"/>
      <c r="AR1251" s="18"/>
      <c r="AS1251" s="18"/>
      <c r="AT1251" s="18"/>
      <c r="AU1251" s="18"/>
      <c r="AV1251" s="18"/>
      <c r="AW1251" s="18"/>
      <c r="AX1251" s="18"/>
      <c r="AY1251" s="18"/>
      <c r="AZ1251" s="18"/>
      <c r="BA1251" s="18"/>
      <c r="BB1251" s="18"/>
      <c r="BC1251" s="18"/>
      <c r="BD1251" s="18"/>
      <c r="BE1251" s="18"/>
      <c r="BF1251" s="18"/>
      <c r="BG1251" s="18"/>
      <c r="BH1251" s="18"/>
    </row>
    <row r="1252" spans="1:60" outlineLevel="1">
      <c r="A1252" s="25"/>
      <c r="B1252" s="26"/>
      <c r="C1252" s="62" t="s">
        <v>1848</v>
      </c>
      <c r="D1252" s="60"/>
      <c r="E1252" s="61">
        <v>56.6</v>
      </c>
      <c r="F1252" s="27"/>
      <c r="G1252" s="27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18"/>
      <c r="Y1252" s="18"/>
      <c r="Z1252" s="18"/>
      <c r="AA1252" s="18"/>
      <c r="AB1252" s="18"/>
      <c r="AC1252" s="18"/>
      <c r="AD1252" s="18"/>
      <c r="AE1252" s="18"/>
      <c r="AF1252" s="18"/>
      <c r="AG1252" s="18" t="s">
        <v>707</v>
      </c>
      <c r="AH1252" s="18">
        <v>0</v>
      </c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</row>
    <row r="1253" spans="1:60" outlineLevel="1">
      <c r="A1253" s="25"/>
      <c r="B1253" s="26"/>
      <c r="C1253" s="62" t="s">
        <v>1849</v>
      </c>
      <c r="D1253" s="60"/>
      <c r="E1253" s="61">
        <v>39.5</v>
      </c>
      <c r="F1253" s="27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18"/>
      <c r="Y1253" s="18"/>
      <c r="Z1253" s="18"/>
      <c r="AA1253" s="18"/>
      <c r="AB1253" s="18"/>
      <c r="AC1253" s="18"/>
      <c r="AD1253" s="18"/>
      <c r="AE1253" s="18"/>
      <c r="AF1253" s="18"/>
      <c r="AG1253" s="18" t="s">
        <v>707</v>
      </c>
      <c r="AH1253" s="18">
        <v>0</v>
      </c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</row>
    <row r="1254" spans="1:60" outlineLevel="1">
      <c r="A1254" s="25"/>
      <c r="B1254" s="26"/>
      <c r="C1254" s="62" t="s">
        <v>1850</v>
      </c>
      <c r="D1254" s="60"/>
      <c r="E1254" s="61">
        <v>2.8</v>
      </c>
      <c r="F1254" s="27"/>
      <c r="G1254" s="27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18"/>
      <c r="Y1254" s="18"/>
      <c r="Z1254" s="18"/>
      <c r="AA1254" s="18"/>
      <c r="AB1254" s="18"/>
      <c r="AC1254" s="18"/>
      <c r="AD1254" s="18"/>
      <c r="AE1254" s="18"/>
      <c r="AF1254" s="18"/>
      <c r="AG1254" s="18" t="s">
        <v>707</v>
      </c>
      <c r="AH1254" s="18">
        <v>0</v>
      </c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</row>
    <row r="1255" spans="1:60" outlineLevel="1">
      <c r="A1255" s="38">
        <v>292</v>
      </c>
      <c r="B1255" s="39" t="s">
        <v>1851</v>
      </c>
      <c r="C1255" s="56" t="s">
        <v>1852</v>
      </c>
      <c r="D1255" s="40" t="s">
        <v>782</v>
      </c>
      <c r="E1255" s="41">
        <v>2</v>
      </c>
      <c r="F1255" s="42"/>
      <c r="G1255" s="43">
        <f>ROUND(E1255*F1255,2)</f>
        <v>0</v>
      </c>
      <c r="H1255" s="42">
        <v>317.58999999999997</v>
      </c>
      <c r="I1255" s="43">
        <f>ROUND(E1255*H1255,2)</f>
        <v>635.17999999999995</v>
      </c>
      <c r="J1255" s="42">
        <v>295.41000000000003</v>
      </c>
      <c r="K1255" s="43">
        <f>ROUND(E1255*J1255,2)</f>
        <v>590.82000000000005</v>
      </c>
      <c r="L1255" s="43">
        <v>21</v>
      </c>
      <c r="M1255" s="43">
        <f>G1255*(1+L1255/100)</f>
        <v>0</v>
      </c>
      <c r="N1255" s="43">
        <v>5.4000000000000001E-4</v>
      </c>
      <c r="O1255" s="43">
        <f>ROUND(E1255*N1255,2)</f>
        <v>0</v>
      </c>
      <c r="P1255" s="43">
        <v>0</v>
      </c>
      <c r="Q1255" s="43">
        <f>ROUND(E1255*P1255,2)</f>
        <v>0</v>
      </c>
      <c r="R1255" s="43"/>
      <c r="S1255" s="43" t="s">
        <v>704</v>
      </c>
      <c r="T1255" s="44" t="s">
        <v>705</v>
      </c>
      <c r="U1255" s="27">
        <v>0</v>
      </c>
      <c r="V1255" s="27">
        <f>ROUND(E1255*U1255,2)</f>
        <v>0</v>
      </c>
      <c r="W1255" s="27"/>
      <c r="X1255" s="18"/>
      <c r="Y1255" s="18"/>
      <c r="Z1255" s="18"/>
      <c r="AA1255" s="18"/>
      <c r="AB1255" s="18"/>
      <c r="AC1255" s="18"/>
      <c r="AD1255" s="18"/>
      <c r="AE1255" s="18"/>
      <c r="AF1255" s="18"/>
      <c r="AG1255" s="18" t="s">
        <v>2274</v>
      </c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</row>
    <row r="1256" spans="1:60" outlineLevel="1">
      <c r="A1256" s="25"/>
      <c r="B1256" s="26"/>
      <c r="C1256" s="177" t="s">
        <v>1853</v>
      </c>
      <c r="D1256" s="178"/>
      <c r="E1256" s="178"/>
      <c r="F1256" s="178"/>
      <c r="G1256" s="178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18"/>
      <c r="Y1256" s="18"/>
      <c r="Z1256" s="18"/>
      <c r="AA1256" s="18"/>
      <c r="AB1256" s="18"/>
      <c r="AC1256" s="18"/>
      <c r="AD1256" s="18"/>
      <c r="AE1256" s="18"/>
      <c r="AF1256" s="18"/>
      <c r="AG1256" s="18" t="s">
        <v>1310</v>
      </c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</row>
    <row r="1257" spans="1:60" outlineLevel="1">
      <c r="A1257" s="25"/>
      <c r="B1257" s="26"/>
      <c r="C1257" s="62" t="s">
        <v>1845</v>
      </c>
      <c r="D1257" s="60"/>
      <c r="E1257" s="61">
        <v>2</v>
      </c>
      <c r="F1257" s="27"/>
      <c r="G1257" s="27"/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18"/>
      <c r="Y1257" s="18"/>
      <c r="Z1257" s="18"/>
      <c r="AA1257" s="18"/>
      <c r="AB1257" s="18"/>
      <c r="AC1257" s="18"/>
      <c r="AD1257" s="18"/>
      <c r="AE1257" s="18"/>
      <c r="AF1257" s="18"/>
      <c r="AG1257" s="18" t="s">
        <v>707</v>
      </c>
      <c r="AH1257" s="18">
        <v>0</v>
      </c>
      <c r="AI1257" s="18"/>
      <c r="AJ1257" s="18"/>
      <c r="AK1257" s="18"/>
      <c r="AL1257" s="18"/>
      <c r="AM1257" s="18"/>
      <c r="AN1257" s="18"/>
      <c r="AO1257" s="18"/>
      <c r="AP1257" s="18"/>
      <c r="AQ1257" s="18"/>
      <c r="AR1257" s="18"/>
      <c r="AS1257" s="18"/>
      <c r="AT1257" s="18"/>
      <c r="AU1257" s="18"/>
      <c r="AV1257" s="18"/>
      <c r="AW1257" s="18"/>
      <c r="AX1257" s="18"/>
      <c r="AY1257" s="18"/>
      <c r="AZ1257" s="18"/>
      <c r="BA1257" s="18"/>
      <c r="BB1257" s="18"/>
      <c r="BC1257" s="18"/>
      <c r="BD1257" s="18"/>
      <c r="BE1257" s="18"/>
      <c r="BF1257" s="18"/>
      <c r="BG1257" s="18"/>
      <c r="BH1257" s="18"/>
    </row>
    <row r="1258" spans="1:60" outlineLevel="1">
      <c r="A1258" s="38">
        <v>293</v>
      </c>
      <c r="B1258" s="39" t="s">
        <v>1854</v>
      </c>
      <c r="C1258" s="56" t="s">
        <v>1855</v>
      </c>
      <c r="D1258" s="40" t="s">
        <v>1659</v>
      </c>
      <c r="E1258" s="41">
        <v>62.2</v>
      </c>
      <c r="F1258" s="42"/>
      <c r="G1258" s="43">
        <f>ROUND(E1258*F1258,2)</f>
        <v>0</v>
      </c>
      <c r="H1258" s="42">
        <v>645.54</v>
      </c>
      <c r="I1258" s="43">
        <f>ROUND(E1258*H1258,2)</f>
        <v>40152.589999999997</v>
      </c>
      <c r="J1258" s="42">
        <v>198.46</v>
      </c>
      <c r="K1258" s="43">
        <f>ROUND(E1258*J1258,2)</f>
        <v>12344.21</v>
      </c>
      <c r="L1258" s="43">
        <v>21</v>
      </c>
      <c r="M1258" s="43">
        <f>G1258*(1+L1258/100)</f>
        <v>0</v>
      </c>
      <c r="N1258" s="43">
        <v>2.6099999999999999E-3</v>
      </c>
      <c r="O1258" s="43">
        <f>ROUND(E1258*N1258,2)</f>
        <v>0.16</v>
      </c>
      <c r="P1258" s="43">
        <v>0</v>
      </c>
      <c r="Q1258" s="43">
        <f>ROUND(E1258*P1258,2)</f>
        <v>0</v>
      </c>
      <c r="R1258" s="43"/>
      <c r="S1258" s="43" t="s">
        <v>704</v>
      </c>
      <c r="T1258" s="44" t="s">
        <v>705</v>
      </c>
      <c r="U1258" s="27">
        <v>0</v>
      </c>
      <c r="V1258" s="27">
        <f>ROUND(E1258*U1258,2)</f>
        <v>0</v>
      </c>
      <c r="W1258" s="27"/>
      <c r="X1258" s="18"/>
      <c r="Y1258" s="18"/>
      <c r="Z1258" s="18"/>
      <c r="AA1258" s="18"/>
      <c r="AB1258" s="18"/>
      <c r="AC1258" s="18"/>
      <c r="AD1258" s="18"/>
      <c r="AE1258" s="18"/>
      <c r="AF1258" s="18"/>
      <c r="AG1258" s="18" t="s">
        <v>2274</v>
      </c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</row>
    <row r="1259" spans="1:60" outlineLevel="1">
      <c r="A1259" s="25"/>
      <c r="B1259" s="26"/>
      <c r="C1259" s="177" t="s">
        <v>1856</v>
      </c>
      <c r="D1259" s="178"/>
      <c r="E1259" s="178"/>
      <c r="F1259" s="178"/>
      <c r="G1259" s="178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18"/>
      <c r="Y1259" s="18"/>
      <c r="Z1259" s="18"/>
      <c r="AA1259" s="18"/>
      <c r="AB1259" s="18"/>
      <c r="AC1259" s="18"/>
      <c r="AD1259" s="18"/>
      <c r="AE1259" s="18"/>
      <c r="AF1259" s="18"/>
      <c r="AG1259" s="18" t="s">
        <v>1310</v>
      </c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</row>
    <row r="1260" spans="1:60" outlineLevel="1">
      <c r="A1260" s="25"/>
      <c r="B1260" s="26"/>
      <c r="C1260" s="62" t="s">
        <v>1857</v>
      </c>
      <c r="D1260" s="60"/>
      <c r="E1260" s="61">
        <v>62.2</v>
      </c>
      <c r="F1260" s="27"/>
      <c r="G1260" s="27"/>
      <c r="H1260" s="27"/>
      <c r="I1260" s="27"/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18"/>
      <c r="Y1260" s="18"/>
      <c r="Z1260" s="18"/>
      <c r="AA1260" s="18"/>
      <c r="AB1260" s="18"/>
      <c r="AC1260" s="18"/>
      <c r="AD1260" s="18"/>
      <c r="AE1260" s="18"/>
      <c r="AF1260" s="18"/>
      <c r="AG1260" s="18" t="s">
        <v>707</v>
      </c>
      <c r="AH1260" s="18">
        <v>0</v>
      </c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</row>
    <row r="1261" spans="1:60" outlineLevel="1">
      <c r="A1261" s="38">
        <v>294</v>
      </c>
      <c r="B1261" s="39" t="s">
        <v>1858</v>
      </c>
      <c r="C1261" s="56" t="s">
        <v>1859</v>
      </c>
      <c r="D1261" s="40" t="s">
        <v>1659</v>
      </c>
      <c r="E1261" s="41">
        <v>40</v>
      </c>
      <c r="F1261" s="42"/>
      <c r="G1261" s="43">
        <f>ROUND(E1261*F1261,2)</f>
        <v>0</v>
      </c>
      <c r="H1261" s="42">
        <v>923.54</v>
      </c>
      <c r="I1261" s="43">
        <f>ROUND(E1261*H1261,2)</f>
        <v>36941.599999999999</v>
      </c>
      <c r="J1261" s="42">
        <v>198.46</v>
      </c>
      <c r="K1261" s="43">
        <f>ROUND(E1261*J1261,2)</f>
        <v>7938.4</v>
      </c>
      <c r="L1261" s="43">
        <v>21</v>
      </c>
      <c r="M1261" s="43">
        <f>G1261*(1+L1261/100)</f>
        <v>0</v>
      </c>
      <c r="N1261" s="43">
        <v>3.2799999999999999E-3</v>
      </c>
      <c r="O1261" s="43">
        <f>ROUND(E1261*N1261,2)</f>
        <v>0.13</v>
      </c>
      <c r="P1261" s="43">
        <v>0</v>
      </c>
      <c r="Q1261" s="43">
        <f>ROUND(E1261*P1261,2)</f>
        <v>0</v>
      </c>
      <c r="R1261" s="43"/>
      <c r="S1261" s="43" t="s">
        <v>704</v>
      </c>
      <c r="T1261" s="44" t="s">
        <v>705</v>
      </c>
      <c r="U1261" s="27">
        <v>0</v>
      </c>
      <c r="V1261" s="27">
        <f>ROUND(E1261*U1261,2)</f>
        <v>0</v>
      </c>
      <c r="W1261" s="27"/>
      <c r="X1261" s="18"/>
      <c r="Y1261" s="18"/>
      <c r="Z1261" s="18"/>
      <c r="AA1261" s="18"/>
      <c r="AB1261" s="18"/>
      <c r="AC1261" s="18"/>
      <c r="AD1261" s="18"/>
      <c r="AE1261" s="18"/>
      <c r="AF1261" s="18"/>
      <c r="AG1261" s="18" t="s">
        <v>2274</v>
      </c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</row>
    <row r="1262" spans="1:60" outlineLevel="1">
      <c r="A1262" s="25"/>
      <c r="B1262" s="26"/>
      <c r="C1262" s="177" t="s">
        <v>1856</v>
      </c>
      <c r="D1262" s="178"/>
      <c r="E1262" s="178"/>
      <c r="F1262" s="178"/>
      <c r="G1262" s="178"/>
      <c r="H1262" s="27"/>
      <c r="I1262" s="27"/>
      <c r="J1262" s="27"/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18"/>
      <c r="Y1262" s="18"/>
      <c r="Z1262" s="18"/>
      <c r="AA1262" s="18"/>
      <c r="AB1262" s="18"/>
      <c r="AC1262" s="18"/>
      <c r="AD1262" s="18"/>
      <c r="AE1262" s="18"/>
      <c r="AF1262" s="18"/>
      <c r="AG1262" s="18" t="s">
        <v>1310</v>
      </c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</row>
    <row r="1263" spans="1:60" outlineLevel="1">
      <c r="A1263" s="25"/>
      <c r="B1263" s="26"/>
      <c r="C1263" s="62" t="s">
        <v>1860</v>
      </c>
      <c r="D1263" s="60"/>
      <c r="E1263" s="61">
        <v>40</v>
      </c>
      <c r="F1263" s="27"/>
      <c r="G1263" s="27"/>
      <c r="H1263" s="27"/>
      <c r="I1263" s="27"/>
      <c r="J1263" s="27"/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18"/>
      <c r="Y1263" s="18"/>
      <c r="Z1263" s="18"/>
      <c r="AA1263" s="18"/>
      <c r="AB1263" s="18"/>
      <c r="AC1263" s="18"/>
      <c r="AD1263" s="18"/>
      <c r="AE1263" s="18"/>
      <c r="AF1263" s="18"/>
      <c r="AG1263" s="18" t="s">
        <v>707</v>
      </c>
      <c r="AH1263" s="18">
        <v>0</v>
      </c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</row>
    <row r="1264" spans="1:60" outlineLevel="1">
      <c r="A1264" s="38">
        <v>295</v>
      </c>
      <c r="B1264" s="39" t="s">
        <v>1861</v>
      </c>
      <c r="C1264" s="56" t="s">
        <v>1862</v>
      </c>
      <c r="D1264" s="40" t="s">
        <v>782</v>
      </c>
      <c r="E1264" s="41">
        <v>3</v>
      </c>
      <c r="F1264" s="42"/>
      <c r="G1264" s="43">
        <f>ROUND(E1264*F1264,2)</f>
        <v>0</v>
      </c>
      <c r="H1264" s="42">
        <v>565.92999999999995</v>
      </c>
      <c r="I1264" s="43">
        <f>ROUND(E1264*H1264,2)</f>
        <v>1697.79</v>
      </c>
      <c r="J1264" s="42">
        <v>164.07</v>
      </c>
      <c r="K1264" s="43">
        <f>ROUND(E1264*J1264,2)</f>
        <v>492.21</v>
      </c>
      <c r="L1264" s="43">
        <v>21</v>
      </c>
      <c r="M1264" s="43">
        <f>G1264*(1+L1264/100)</f>
        <v>0</v>
      </c>
      <c r="N1264" s="43">
        <v>8.5999999999999998E-4</v>
      </c>
      <c r="O1264" s="43">
        <f>ROUND(E1264*N1264,2)</f>
        <v>0</v>
      </c>
      <c r="P1264" s="43">
        <v>0</v>
      </c>
      <c r="Q1264" s="43">
        <f>ROUND(E1264*P1264,2)</f>
        <v>0</v>
      </c>
      <c r="R1264" s="43"/>
      <c r="S1264" s="43" t="s">
        <v>704</v>
      </c>
      <c r="T1264" s="44" t="s">
        <v>705</v>
      </c>
      <c r="U1264" s="27">
        <v>0</v>
      </c>
      <c r="V1264" s="27">
        <f>ROUND(E1264*U1264,2)</f>
        <v>0</v>
      </c>
      <c r="W1264" s="27"/>
      <c r="X1264" s="18"/>
      <c r="Y1264" s="18"/>
      <c r="Z1264" s="18"/>
      <c r="AA1264" s="18"/>
      <c r="AB1264" s="18"/>
      <c r="AC1264" s="18"/>
      <c r="AD1264" s="18"/>
      <c r="AE1264" s="18"/>
      <c r="AF1264" s="18"/>
      <c r="AG1264" s="18" t="s">
        <v>2274</v>
      </c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</row>
    <row r="1265" spans="1:60" outlineLevel="1">
      <c r="A1265" s="25"/>
      <c r="B1265" s="26"/>
      <c r="C1265" s="62" t="s">
        <v>1863</v>
      </c>
      <c r="D1265" s="60"/>
      <c r="E1265" s="61">
        <v>3</v>
      </c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18"/>
      <c r="Y1265" s="18"/>
      <c r="Z1265" s="18"/>
      <c r="AA1265" s="18"/>
      <c r="AB1265" s="18"/>
      <c r="AC1265" s="18"/>
      <c r="AD1265" s="18"/>
      <c r="AE1265" s="18"/>
      <c r="AF1265" s="18"/>
      <c r="AG1265" s="18" t="s">
        <v>707</v>
      </c>
      <c r="AH1265" s="18">
        <v>0</v>
      </c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</row>
    <row r="1266" spans="1:60" outlineLevel="1">
      <c r="A1266" s="38">
        <v>296</v>
      </c>
      <c r="B1266" s="39" t="s">
        <v>1864</v>
      </c>
      <c r="C1266" s="56" t="s">
        <v>1865</v>
      </c>
      <c r="D1266" s="40" t="s">
        <v>782</v>
      </c>
      <c r="E1266" s="41">
        <v>2</v>
      </c>
      <c r="F1266" s="42"/>
      <c r="G1266" s="43">
        <f>ROUND(E1266*F1266,2)</f>
        <v>0</v>
      </c>
      <c r="H1266" s="42">
        <v>118.93</v>
      </c>
      <c r="I1266" s="43">
        <f>ROUND(E1266*H1266,2)</f>
        <v>237.86</v>
      </c>
      <c r="J1266" s="42">
        <v>164.07</v>
      </c>
      <c r="K1266" s="43">
        <f>ROUND(E1266*J1266,2)</f>
        <v>328.14</v>
      </c>
      <c r="L1266" s="43">
        <v>21</v>
      </c>
      <c r="M1266" s="43">
        <f>G1266*(1+L1266/100)</f>
        <v>0</v>
      </c>
      <c r="N1266" s="43">
        <v>2.9999999999999997E-4</v>
      </c>
      <c r="O1266" s="43">
        <f>ROUND(E1266*N1266,2)</f>
        <v>0</v>
      </c>
      <c r="P1266" s="43">
        <v>0</v>
      </c>
      <c r="Q1266" s="43">
        <f>ROUND(E1266*P1266,2)</f>
        <v>0</v>
      </c>
      <c r="R1266" s="43"/>
      <c r="S1266" s="43" t="s">
        <v>704</v>
      </c>
      <c r="T1266" s="44" t="s">
        <v>705</v>
      </c>
      <c r="U1266" s="27">
        <v>0</v>
      </c>
      <c r="V1266" s="27">
        <f>ROUND(E1266*U1266,2)</f>
        <v>0</v>
      </c>
      <c r="W1266" s="27"/>
      <c r="X1266" s="18"/>
      <c r="Y1266" s="18"/>
      <c r="Z1266" s="18"/>
      <c r="AA1266" s="18"/>
      <c r="AB1266" s="18"/>
      <c r="AC1266" s="18"/>
      <c r="AD1266" s="18"/>
      <c r="AE1266" s="18"/>
      <c r="AF1266" s="18"/>
      <c r="AG1266" s="18" t="s">
        <v>2274</v>
      </c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</row>
    <row r="1267" spans="1:60" outlineLevel="1">
      <c r="A1267" s="25"/>
      <c r="B1267" s="26"/>
      <c r="C1267" s="62" t="s">
        <v>1866</v>
      </c>
      <c r="D1267" s="60"/>
      <c r="E1267" s="61">
        <v>2</v>
      </c>
      <c r="F1267" s="27"/>
      <c r="G1267" s="27"/>
      <c r="H1267" s="27"/>
      <c r="I1267" s="27"/>
      <c r="J1267" s="27"/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18"/>
      <c r="Y1267" s="18"/>
      <c r="Z1267" s="18"/>
      <c r="AA1267" s="18"/>
      <c r="AB1267" s="18"/>
      <c r="AC1267" s="18"/>
      <c r="AD1267" s="18"/>
      <c r="AE1267" s="18"/>
      <c r="AF1267" s="18"/>
      <c r="AG1267" s="18" t="s">
        <v>707</v>
      </c>
      <c r="AH1267" s="18">
        <v>0</v>
      </c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</row>
    <row r="1268" spans="1:60" outlineLevel="1">
      <c r="A1268" s="38">
        <v>297</v>
      </c>
      <c r="B1268" s="39" t="s">
        <v>1867</v>
      </c>
      <c r="C1268" s="56" t="s">
        <v>1868</v>
      </c>
      <c r="D1268" s="40" t="s">
        <v>782</v>
      </c>
      <c r="E1268" s="41">
        <v>2</v>
      </c>
      <c r="F1268" s="42"/>
      <c r="G1268" s="43">
        <f>ROUND(E1268*F1268,2)</f>
        <v>0</v>
      </c>
      <c r="H1268" s="42">
        <v>142.93</v>
      </c>
      <c r="I1268" s="43">
        <f>ROUND(E1268*H1268,2)</f>
        <v>285.86</v>
      </c>
      <c r="J1268" s="42">
        <v>164.07</v>
      </c>
      <c r="K1268" s="43">
        <f>ROUND(E1268*J1268,2)</f>
        <v>328.14</v>
      </c>
      <c r="L1268" s="43">
        <v>21</v>
      </c>
      <c r="M1268" s="43">
        <f>G1268*(1+L1268/100)</f>
        <v>0</v>
      </c>
      <c r="N1268" s="43">
        <v>3.3E-4</v>
      </c>
      <c r="O1268" s="43">
        <f>ROUND(E1268*N1268,2)</f>
        <v>0</v>
      </c>
      <c r="P1268" s="43">
        <v>0</v>
      </c>
      <c r="Q1268" s="43">
        <f>ROUND(E1268*P1268,2)</f>
        <v>0</v>
      </c>
      <c r="R1268" s="43"/>
      <c r="S1268" s="43" t="s">
        <v>704</v>
      </c>
      <c r="T1268" s="44" t="s">
        <v>705</v>
      </c>
      <c r="U1268" s="27">
        <v>0</v>
      </c>
      <c r="V1268" s="27">
        <f>ROUND(E1268*U1268,2)</f>
        <v>0</v>
      </c>
      <c r="W1268" s="27"/>
      <c r="X1268" s="18"/>
      <c r="Y1268" s="18"/>
      <c r="Z1268" s="18"/>
      <c r="AA1268" s="18"/>
      <c r="AB1268" s="18"/>
      <c r="AC1268" s="18"/>
      <c r="AD1268" s="18"/>
      <c r="AE1268" s="18"/>
      <c r="AF1268" s="18"/>
      <c r="AG1268" s="18" t="s">
        <v>2274</v>
      </c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</row>
    <row r="1269" spans="1:60" outlineLevel="1">
      <c r="A1269" s="25"/>
      <c r="B1269" s="26"/>
      <c r="C1269" s="62" t="s">
        <v>1869</v>
      </c>
      <c r="D1269" s="60"/>
      <c r="E1269" s="61">
        <v>2</v>
      </c>
      <c r="F1269" s="27"/>
      <c r="G1269" s="27"/>
      <c r="H1269" s="27"/>
      <c r="I1269" s="27"/>
      <c r="J1269" s="27"/>
      <c r="K1269" s="27"/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18"/>
      <c r="Y1269" s="18"/>
      <c r="Z1269" s="18"/>
      <c r="AA1269" s="18"/>
      <c r="AB1269" s="18"/>
      <c r="AC1269" s="18"/>
      <c r="AD1269" s="18"/>
      <c r="AE1269" s="18"/>
      <c r="AF1269" s="18"/>
      <c r="AG1269" s="18" t="s">
        <v>707</v>
      </c>
      <c r="AH1269" s="18">
        <v>0</v>
      </c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</row>
    <row r="1270" spans="1:60" outlineLevel="1">
      <c r="A1270" s="38">
        <v>298</v>
      </c>
      <c r="B1270" s="39" t="s">
        <v>1870</v>
      </c>
      <c r="C1270" s="56" t="s">
        <v>1871</v>
      </c>
      <c r="D1270" s="40" t="s">
        <v>782</v>
      </c>
      <c r="E1270" s="41">
        <v>3</v>
      </c>
      <c r="F1270" s="42"/>
      <c r="G1270" s="43">
        <f>ROUND(E1270*F1270,2)</f>
        <v>0</v>
      </c>
      <c r="H1270" s="42">
        <v>339.39</v>
      </c>
      <c r="I1270" s="43">
        <f>ROUND(E1270*H1270,2)</f>
        <v>1018.17</v>
      </c>
      <c r="J1270" s="42">
        <v>98.61</v>
      </c>
      <c r="K1270" s="43">
        <f>ROUND(E1270*J1270,2)</f>
        <v>295.83</v>
      </c>
      <c r="L1270" s="43">
        <v>21</v>
      </c>
      <c r="M1270" s="43">
        <f>G1270*(1+L1270/100)</f>
        <v>0</v>
      </c>
      <c r="N1270" s="43">
        <v>4.8000000000000001E-4</v>
      </c>
      <c r="O1270" s="43">
        <f>ROUND(E1270*N1270,2)</f>
        <v>0</v>
      </c>
      <c r="P1270" s="43">
        <v>0</v>
      </c>
      <c r="Q1270" s="43">
        <f>ROUND(E1270*P1270,2)</f>
        <v>0</v>
      </c>
      <c r="R1270" s="43"/>
      <c r="S1270" s="43" t="s">
        <v>704</v>
      </c>
      <c r="T1270" s="44" t="s">
        <v>705</v>
      </c>
      <c r="U1270" s="27">
        <v>0</v>
      </c>
      <c r="V1270" s="27">
        <f>ROUND(E1270*U1270,2)</f>
        <v>0</v>
      </c>
      <c r="W1270" s="27"/>
      <c r="X1270" s="18"/>
      <c r="Y1270" s="18"/>
      <c r="Z1270" s="18"/>
      <c r="AA1270" s="18"/>
      <c r="AB1270" s="18"/>
      <c r="AC1270" s="18"/>
      <c r="AD1270" s="18"/>
      <c r="AE1270" s="18"/>
      <c r="AF1270" s="18"/>
      <c r="AG1270" s="18" t="s">
        <v>2274</v>
      </c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</row>
    <row r="1271" spans="1:60" outlineLevel="1">
      <c r="A1271" s="25"/>
      <c r="B1271" s="26"/>
      <c r="C1271" s="62" t="s">
        <v>1872</v>
      </c>
      <c r="D1271" s="60"/>
      <c r="E1271" s="61">
        <v>3</v>
      </c>
      <c r="F1271" s="27"/>
      <c r="G1271" s="27"/>
      <c r="H1271" s="27"/>
      <c r="I1271" s="27"/>
      <c r="J1271" s="27"/>
      <c r="K1271" s="27"/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18"/>
      <c r="Y1271" s="18"/>
      <c r="Z1271" s="18"/>
      <c r="AA1271" s="18"/>
      <c r="AB1271" s="18"/>
      <c r="AC1271" s="18"/>
      <c r="AD1271" s="18"/>
      <c r="AE1271" s="18"/>
      <c r="AF1271" s="18"/>
      <c r="AG1271" s="18" t="s">
        <v>707</v>
      </c>
      <c r="AH1271" s="18">
        <v>0</v>
      </c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</row>
    <row r="1272" spans="1:60" outlineLevel="1">
      <c r="A1272" s="38">
        <v>299</v>
      </c>
      <c r="B1272" s="39" t="s">
        <v>1873</v>
      </c>
      <c r="C1272" s="56" t="s">
        <v>1874</v>
      </c>
      <c r="D1272" s="40" t="s">
        <v>782</v>
      </c>
      <c r="E1272" s="41">
        <v>2</v>
      </c>
      <c r="F1272" s="42"/>
      <c r="G1272" s="43">
        <f>ROUND(E1272*F1272,2)</f>
        <v>0</v>
      </c>
      <c r="H1272" s="42">
        <v>745.39</v>
      </c>
      <c r="I1272" s="43">
        <f>ROUND(E1272*H1272,2)</f>
        <v>1490.78</v>
      </c>
      <c r="J1272" s="42">
        <v>98.61</v>
      </c>
      <c r="K1272" s="43">
        <f>ROUND(E1272*J1272,2)</f>
        <v>197.22</v>
      </c>
      <c r="L1272" s="43">
        <v>21</v>
      </c>
      <c r="M1272" s="43">
        <f>G1272*(1+L1272/100)</f>
        <v>0</v>
      </c>
      <c r="N1272" s="43">
        <v>7.2999999999999996E-4</v>
      </c>
      <c r="O1272" s="43">
        <f>ROUND(E1272*N1272,2)</f>
        <v>0</v>
      </c>
      <c r="P1272" s="43">
        <v>0</v>
      </c>
      <c r="Q1272" s="43">
        <f>ROUND(E1272*P1272,2)</f>
        <v>0</v>
      </c>
      <c r="R1272" s="43"/>
      <c r="S1272" s="43" t="s">
        <v>704</v>
      </c>
      <c r="T1272" s="44" t="s">
        <v>705</v>
      </c>
      <c r="U1272" s="27">
        <v>0</v>
      </c>
      <c r="V1272" s="27">
        <f>ROUND(E1272*U1272,2)</f>
        <v>0</v>
      </c>
      <c r="W1272" s="27"/>
      <c r="X1272" s="18"/>
      <c r="Y1272" s="18"/>
      <c r="Z1272" s="18"/>
      <c r="AA1272" s="18"/>
      <c r="AB1272" s="18"/>
      <c r="AC1272" s="18"/>
      <c r="AD1272" s="18"/>
      <c r="AE1272" s="18"/>
      <c r="AF1272" s="18"/>
      <c r="AG1272" s="18" t="s">
        <v>2274</v>
      </c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</row>
    <row r="1273" spans="1:60" outlineLevel="1">
      <c r="A1273" s="25"/>
      <c r="B1273" s="26"/>
      <c r="C1273" s="62" t="s">
        <v>1875</v>
      </c>
      <c r="D1273" s="60"/>
      <c r="E1273" s="61">
        <v>2</v>
      </c>
      <c r="F1273" s="27"/>
      <c r="G1273" s="27"/>
      <c r="H1273" s="27"/>
      <c r="I1273" s="27"/>
      <c r="J1273" s="27"/>
      <c r="K1273" s="27"/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18"/>
      <c r="Y1273" s="18"/>
      <c r="Z1273" s="18"/>
      <c r="AA1273" s="18"/>
      <c r="AB1273" s="18"/>
      <c r="AC1273" s="18"/>
      <c r="AD1273" s="18"/>
      <c r="AE1273" s="18"/>
      <c r="AF1273" s="18"/>
      <c r="AG1273" s="18" t="s">
        <v>707</v>
      </c>
      <c r="AH1273" s="18">
        <v>0</v>
      </c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</row>
    <row r="1274" spans="1:60" outlineLevel="1">
      <c r="A1274" s="38">
        <v>300</v>
      </c>
      <c r="B1274" s="39" t="s">
        <v>1876</v>
      </c>
      <c r="C1274" s="56" t="s">
        <v>1877</v>
      </c>
      <c r="D1274" s="40" t="s">
        <v>1659</v>
      </c>
      <c r="E1274" s="41">
        <v>2.5</v>
      </c>
      <c r="F1274" s="42"/>
      <c r="G1274" s="43">
        <f>ROUND(E1274*F1274,2)</f>
        <v>0</v>
      </c>
      <c r="H1274" s="42">
        <v>352.52</v>
      </c>
      <c r="I1274" s="43">
        <f>ROUND(E1274*H1274,2)</f>
        <v>881.3</v>
      </c>
      <c r="J1274" s="42">
        <v>329.48</v>
      </c>
      <c r="K1274" s="43">
        <f>ROUND(E1274*J1274,2)</f>
        <v>823.7</v>
      </c>
      <c r="L1274" s="43">
        <v>21</v>
      </c>
      <c r="M1274" s="43">
        <f>G1274*(1+L1274/100)</f>
        <v>0</v>
      </c>
      <c r="N1274" s="43">
        <v>3.81E-3</v>
      </c>
      <c r="O1274" s="43">
        <f>ROUND(E1274*N1274,2)</f>
        <v>0.01</v>
      </c>
      <c r="P1274" s="43">
        <v>0</v>
      </c>
      <c r="Q1274" s="43">
        <f>ROUND(E1274*P1274,2)</f>
        <v>0</v>
      </c>
      <c r="R1274" s="43"/>
      <c r="S1274" s="43" t="s">
        <v>704</v>
      </c>
      <c r="T1274" s="44" t="s">
        <v>705</v>
      </c>
      <c r="U1274" s="27">
        <v>0</v>
      </c>
      <c r="V1274" s="27">
        <f>ROUND(E1274*U1274,2)</f>
        <v>0</v>
      </c>
      <c r="W1274" s="27"/>
      <c r="X1274" s="18"/>
      <c r="Y1274" s="18"/>
      <c r="Z1274" s="18"/>
      <c r="AA1274" s="18"/>
      <c r="AB1274" s="18"/>
      <c r="AC1274" s="18"/>
      <c r="AD1274" s="18"/>
      <c r="AE1274" s="18"/>
      <c r="AF1274" s="18"/>
      <c r="AG1274" s="18" t="s">
        <v>2274</v>
      </c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</row>
    <row r="1275" spans="1:60" ht="22.5" outlineLevel="1">
      <c r="A1275" s="25"/>
      <c r="B1275" s="26"/>
      <c r="C1275" s="177" t="s">
        <v>1878</v>
      </c>
      <c r="D1275" s="178"/>
      <c r="E1275" s="178"/>
      <c r="F1275" s="178"/>
      <c r="G1275" s="178"/>
      <c r="H1275" s="27"/>
      <c r="I1275" s="27"/>
      <c r="J1275" s="27"/>
      <c r="K1275" s="27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18"/>
      <c r="Y1275" s="18"/>
      <c r="Z1275" s="18"/>
      <c r="AA1275" s="18"/>
      <c r="AB1275" s="18"/>
      <c r="AC1275" s="18"/>
      <c r="AD1275" s="18"/>
      <c r="AE1275" s="18"/>
      <c r="AF1275" s="18"/>
      <c r="AG1275" s="18" t="s">
        <v>1310</v>
      </c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52" t="str">
        <f>C1275</f>
        <v>Štítové lemování z plechu TiZn RHEINZINK na střechách s plechovou krytinou z TiZn RHEINZINK, systém dvojité stojaté drážky, štítová lemování s  lištou.</v>
      </c>
      <c r="BB1275" s="18"/>
      <c r="BC1275" s="18"/>
      <c r="BD1275" s="18"/>
      <c r="BE1275" s="18"/>
      <c r="BF1275" s="18"/>
      <c r="BG1275" s="18"/>
      <c r="BH1275" s="18"/>
    </row>
    <row r="1276" spans="1:60" outlineLevel="1">
      <c r="A1276" s="25"/>
      <c r="B1276" s="26"/>
      <c r="C1276" s="179" t="s">
        <v>1879</v>
      </c>
      <c r="D1276" s="180"/>
      <c r="E1276" s="180"/>
      <c r="F1276" s="180"/>
      <c r="G1276" s="180"/>
      <c r="H1276" s="27"/>
      <c r="I1276" s="27"/>
      <c r="J1276" s="27"/>
      <c r="K1276" s="27"/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18"/>
      <c r="Y1276" s="18"/>
      <c r="Z1276" s="18"/>
      <c r="AA1276" s="18"/>
      <c r="AB1276" s="18"/>
      <c r="AC1276" s="18"/>
      <c r="AD1276" s="18"/>
      <c r="AE1276" s="18"/>
      <c r="AF1276" s="18"/>
      <c r="AG1276" s="18" t="s">
        <v>1310</v>
      </c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</row>
    <row r="1277" spans="1:60" outlineLevel="1">
      <c r="A1277" s="25"/>
      <c r="B1277" s="26"/>
      <c r="C1277" s="179" t="s">
        <v>1880</v>
      </c>
      <c r="D1277" s="180"/>
      <c r="E1277" s="180"/>
      <c r="F1277" s="180"/>
      <c r="G1277" s="180"/>
      <c r="H1277" s="27"/>
      <c r="I1277" s="27"/>
      <c r="J1277" s="27"/>
      <c r="K1277" s="27"/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18"/>
      <c r="Y1277" s="18"/>
      <c r="Z1277" s="18"/>
      <c r="AA1277" s="18"/>
      <c r="AB1277" s="18"/>
      <c r="AC1277" s="18"/>
      <c r="AD1277" s="18"/>
      <c r="AE1277" s="18"/>
      <c r="AF1277" s="18"/>
      <c r="AG1277" s="18" t="s">
        <v>1310</v>
      </c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</row>
    <row r="1278" spans="1:60" outlineLevel="1">
      <c r="A1278" s="25"/>
      <c r="B1278" s="26"/>
      <c r="C1278" s="62" t="s">
        <v>1881</v>
      </c>
      <c r="D1278" s="60"/>
      <c r="E1278" s="61">
        <v>2.5</v>
      </c>
      <c r="F1278" s="27"/>
      <c r="G1278" s="27"/>
      <c r="H1278" s="27"/>
      <c r="I1278" s="27"/>
      <c r="J1278" s="27"/>
      <c r="K1278" s="27"/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  <c r="X1278" s="18"/>
      <c r="Y1278" s="18"/>
      <c r="Z1278" s="18"/>
      <c r="AA1278" s="18"/>
      <c r="AB1278" s="18"/>
      <c r="AC1278" s="18"/>
      <c r="AD1278" s="18"/>
      <c r="AE1278" s="18"/>
      <c r="AF1278" s="18"/>
      <c r="AG1278" s="18" t="s">
        <v>707</v>
      </c>
      <c r="AH1278" s="18">
        <v>0</v>
      </c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</row>
    <row r="1279" spans="1:60" outlineLevel="1">
      <c r="A1279" s="38">
        <v>301</v>
      </c>
      <c r="B1279" s="39" t="s">
        <v>1882</v>
      </c>
      <c r="C1279" s="56" t="s">
        <v>1883</v>
      </c>
      <c r="D1279" s="40" t="s">
        <v>1659</v>
      </c>
      <c r="E1279" s="41">
        <v>101.4</v>
      </c>
      <c r="F1279" s="42"/>
      <c r="G1279" s="43">
        <f>ROUND(E1279*F1279,2)</f>
        <v>0</v>
      </c>
      <c r="H1279" s="42">
        <v>639.14</v>
      </c>
      <c r="I1279" s="43">
        <f>ROUND(E1279*H1279,2)</f>
        <v>64808.800000000003</v>
      </c>
      <c r="J1279" s="42">
        <v>614.86</v>
      </c>
      <c r="K1279" s="43">
        <f>ROUND(E1279*J1279,2)</f>
        <v>62346.8</v>
      </c>
      <c r="L1279" s="43">
        <v>21</v>
      </c>
      <c r="M1279" s="43">
        <f>G1279*(1+L1279/100)</f>
        <v>0</v>
      </c>
      <c r="N1279" s="43">
        <v>5.9500000000000004E-3</v>
      </c>
      <c r="O1279" s="43">
        <f>ROUND(E1279*N1279,2)</f>
        <v>0.6</v>
      </c>
      <c r="P1279" s="43">
        <v>0</v>
      </c>
      <c r="Q1279" s="43">
        <f>ROUND(E1279*P1279,2)</f>
        <v>0</v>
      </c>
      <c r="R1279" s="43"/>
      <c r="S1279" s="43" t="s">
        <v>704</v>
      </c>
      <c r="T1279" s="44" t="s">
        <v>705</v>
      </c>
      <c r="U1279" s="27">
        <v>0</v>
      </c>
      <c r="V1279" s="27">
        <f>ROUND(E1279*U1279,2)</f>
        <v>0</v>
      </c>
      <c r="W1279" s="27"/>
      <c r="X1279" s="18"/>
      <c r="Y1279" s="18"/>
      <c r="Z1279" s="18"/>
      <c r="AA1279" s="18"/>
      <c r="AB1279" s="18"/>
      <c r="AC1279" s="18"/>
      <c r="AD1279" s="18"/>
      <c r="AE1279" s="18"/>
      <c r="AF1279" s="18"/>
      <c r="AG1279" s="18" t="s">
        <v>2274</v>
      </c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</row>
    <row r="1280" spans="1:60" ht="22.5" outlineLevel="1">
      <c r="A1280" s="25"/>
      <c r="B1280" s="26"/>
      <c r="C1280" s="177" t="s">
        <v>1884</v>
      </c>
      <c r="D1280" s="178"/>
      <c r="E1280" s="178"/>
      <c r="F1280" s="178"/>
      <c r="G1280" s="178"/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18"/>
      <c r="Y1280" s="18"/>
      <c r="Z1280" s="18"/>
      <c r="AA1280" s="18"/>
      <c r="AB1280" s="18"/>
      <c r="AC1280" s="18"/>
      <c r="AD1280" s="18"/>
      <c r="AE1280" s="18"/>
      <c r="AF1280" s="18"/>
      <c r="AG1280" s="18" t="s">
        <v>1310</v>
      </c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52" t="str">
        <f>C1280</f>
        <v>Oplechování okapní hrany z plechu TiZn RHEINZINK® leskle válcovaný (WB) na střechách s plechovou krytinou z TiZn RHEINZINK®, systém dvojité stojaté drážky.</v>
      </c>
      <c r="BB1280" s="18"/>
      <c r="BC1280" s="18"/>
      <c r="BD1280" s="18"/>
      <c r="BE1280" s="18"/>
      <c r="BF1280" s="18"/>
      <c r="BG1280" s="18"/>
      <c r="BH1280" s="18"/>
    </row>
    <row r="1281" spans="1:60" outlineLevel="1">
      <c r="A1281" s="25"/>
      <c r="B1281" s="26"/>
      <c r="C1281" s="179" t="s">
        <v>1885</v>
      </c>
      <c r="D1281" s="180"/>
      <c r="E1281" s="180"/>
      <c r="F1281" s="180"/>
      <c r="G1281" s="180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18"/>
      <c r="Y1281" s="18"/>
      <c r="Z1281" s="18"/>
      <c r="AA1281" s="18"/>
      <c r="AB1281" s="18"/>
      <c r="AC1281" s="18"/>
      <c r="AD1281" s="18"/>
      <c r="AE1281" s="18"/>
      <c r="AF1281" s="18"/>
      <c r="AG1281" s="18" t="s">
        <v>1310</v>
      </c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</row>
    <row r="1282" spans="1:60" outlineLevel="1">
      <c r="A1282" s="25"/>
      <c r="B1282" s="26"/>
      <c r="C1282" s="179" t="s">
        <v>1886</v>
      </c>
      <c r="D1282" s="180"/>
      <c r="E1282" s="180"/>
      <c r="F1282" s="180"/>
      <c r="G1282" s="180"/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  <c r="X1282" s="18"/>
      <c r="Y1282" s="18"/>
      <c r="Z1282" s="18"/>
      <c r="AA1282" s="18"/>
      <c r="AB1282" s="18"/>
      <c r="AC1282" s="18"/>
      <c r="AD1282" s="18"/>
      <c r="AE1282" s="18"/>
      <c r="AF1282" s="18"/>
      <c r="AG1282" s="18" t="s">
        <v>1310</v>
      </c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</row>
    <row r="1283" spans="1:60" outlineLevel="1">
      <c r="A1283" s="25"/>
      <c r="B1283" s="26"/>
      <c r="C1283" s="179" t="s">
        <v>1887</v>
      </c>
      <c r="D1283" s="180"/>
      <c r="E1283" s="180"/>
      <c r="F1283" s="180"/>
      <c r="G1283" s="180"/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18"/>
      <c r="Y1283" s="18"/>
      <c r="Z1283" s="18"/>
      <c r="AA1283" s="18"/>
      <c r="AB1283" s="18"/>
      <c r="AC1283" s="18"/>
      <c r="AD1283" s="18"/>
      <c r="AE1283" s="18"/>
      <c r="AF1283" s="18"/>
      <c r="AG1283" s="18" t="s">
        <v>1310</v>
      </c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</row>
    <row r="1284" spans="1:60" outlineLevel="1">
      <c r="A1284" s="25"/>
      <c r="B1284" s="26"/>
      <c r="C1284" s="62" t="s">
        <v>1888</v>
      </c>
      <c r="D1284" s="60"/>
      <c r="E1284" s="61">
        <v>39.5</v>
      </c>
      <c r="F1284" s="27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18"/>
      <c r="Y1284" s="18"/>
      <c r="Z1284" s="18"/>
      <c r="AA1284" s="18"/>
      <c r="AB1284" s="18"/>
      <c r="AC1284" s="18"/>
      <c r="AD1284" s="18"/>
      <c r="AE1284" s="18"/>
      <c r="AF1284" s="18"/>
      <c r="AG1284" s="18" t="s">
        <v>707</v>
      </c>
      <c r="AH1284" s="18">
        <v>0</v>
      </c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</row>
    <row r="1285" spans="1:60" outlineLevel="1">
      <c r="A1285" s="25"/>
      <c r="B1285" s="26"/>
      <c r="C1285" s="62" t="s">
        <v>1889</v>
      </c>
      <c r="D1285" s="60"/>
      <c r="E1285" s="61">
        <v>61.9</v>
      </c>
      <c r="F1285" s="27"/>
      <c r="G1285" s="27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18"/>
      <c r="Y1285" s="18"/>
      <c r="Z1285" s="18"/>
      <c r="AA1285" s="18"/>
      <c r="AB1285" s="18"/>
      <c r="AC1285" s="18"/>
      <c r="AD1285" s="18"/>
      <c r="AE1285" s="18"/>
      <c r="AF1285" s="18"/>
      <c r="AG1285" s="18" t="s">
        <v>707</v>
      </c>
      <c r="AH1285" s="18">
        <v>0</v>
      </c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</row>
    <row r="1286" spans="1:60" outlineLevel="1">
      <c r="A1286" s="38">
        <v>302</v>
      </c>
      <c r="B1286" s="39" t="s">
        <v>1890</v>
      </c>
      <c r="C1286" s="56" t="s">
        <v>1891</v>
      </c>
      <c r="D1286" s="40" t="s">
        <v>1659</v>
      </c>
      <c r="E1286" s="41">
        <v>18</v>
      </c>
      <c r="F1286" s="42"/>
      <c r="G1286" s="43">
        <f>ROUND(E1286*F1286,2)</f>
        <v>0</v>
      </c>
      <c r="H1286" s="42">
        <v>0</v>
      </c>
      <c r="I1286" s="43">
        <f>ROUND(E1286*H1286,2)</f>
        <v>0</v>
      </c>
      <c r="J1286" s="42">
        <v>42.4</v>
      </c>
      <c r="K1286" s="43">
        <f>ROUND(E1286*J1286,2)</f>
        <v>763.2</v>
      </c>
      <c r="L1286" s="43">
        <v>21</v>
      </c>
      <c r="M1286" s="43">
        <f>G1286*(1+L1286/100)</f>
        <v>0</v>
      </c>
      <c r="N1286" s="43">
        <v>0</v>
      </c>
      <c r="O1286" s="43">
        <f>ROUND(E1286*N1286,2)</f>
        <v>0</v>
      </c>
      <c r="P1286" s="43">
        <v>1.3500000000000001E-3</v>
      </c>
      <c r="Q1286" s="43">
        <f>ROUND(E1286*P1286,2)</f>
        <v>0.02</v>
      </c>
      <c r="R1286" s="43"/>
      <c r="S1286" s="43" t="s">
        <v>704</v>
      </c>
      <c r="T1286" s="44" t="s">
        <v>705</v>
      </c>
      <c r="U1286" s="27">
        <v>0</v>
      </c>
      <c r="V1286" s="27">
        <f>ROUND(E1286*U1286,2)</f>
        <v>0</v>
      </c>
      <c r="W1286" s="27"/>
      <c r="X1286" s="18"/>
      <c r="Y1286" s="18"/>
      <c r="Z1286" s="18"/>
      <c r="AA1286" s="18"/>
      <c r="AB1286" s="18"/>
      <c r="AC1286" s="18"/>
      <c r="AD1286" s="18"/>
      <c r="AE1286" s="18"/>
      <c r="AF1286" s="18"/>
      <c r="AG1286" s="18" t="s">
        <v>2274</v>
      </c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</row>
    <row r="1287" spans="1:60" outlineLevel="1">
      <c r="A1287" s="25"/>
      <c r="B1287" s="26"/>
      <c r="C1287" s="62" t="s">
        <v>1892</v>
      </c>
      <c r="D1287" s="60"/>
      <c r="E1287" s="61">
        <v>18</v>
      </c>
      <c r="F1287" s="27"/>
      <c r="G1287" s="27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18"/>
      <c r="Y1287" s="18"/>
      <c r="Z1287" s="18"/>
      <c r="AA1287" s="18"/>
      <c r="AB1287" s="18"/>
      <c r="AC1287" s="18"/>
      <c r="AD1287" s="18"/>
      <c r="AE1287" s="18"/>
      <c r="AF1287" s="18"/>
      <c r="AG1287" s="18" t="s">
        <v>707</v>
      </c>
      <c r="AH1287" s="18">
        <v>0</v>
      </c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</row>
    <row r="1288" spans="1:60" outlineLevel="1">
      <c r="A1288" s="38">
        <v>303</v>
      </c>
      <c r="B1288" s="39" t="s">
        <v>202</v>
      </c>
      <c r="C1288" s="56" t="s">
        <v>203</v>
      </c>
      <c r="D1288" s="40" t="s">
        <v>1659</v>
      </c>
      <c r="E1288" s="41">
        <v>23.8</v>
      </c>
      <c r="F1288" s="42"/>
      <c r="G1288" s="43">
        <f>ROUND(E1288*F1288,2)</f>
        <v>0</v>
      </c>
      <c r="H1288" s="42">
        <v>288.16000000000003</v>
      </c>
      <c r="I1288" s="43">
        <f>ROUND(E1288*H1288,2)</f>
        <v>6858.21</v>
      </c>
      <c r="J1288" s="42">
        <v>530.84</v>
      </c>
      <c r="K1288" s="43">
        <f>ROUND(E1288*J1288,2)</f>
        <v>12633.99</v>
      </c>
      <c r="L1288" s="43">
        <v>21</v>
      </c>
      <c r="M1288" s="43">
        <f>G1288*(1+L1288/100)</f>
        <v>0</v>
      </c>
      <c r="N1288" s="43">
        <v>1.81E-3</v>
      </c>
      <c r="O1288" s="43">
        <f>ROUND(E1288*N1288,2)</f>
        <v>0.04</v>
      </c>
      <c r="P1288" s="43">
        <v>0</v>
      </c>
      <c r="Q1288" s="43">
        <f>ROUND(E1288*P1288,2)</f>
        <v>0</v>
      </c>
      <c r="R1288" s="43"/>
      <c r="S1288" s="43" t="s">
        <v>704</v>
      </c>
      <c r="T1288" s="44" t="s">
        <v>705</v>
      </c>
      <c r="U1288" s="27">
        <v>0</v>
      </c>
      <c r="V1288" s="27">
        <f>ROUND(E1288*U1288,2)</f>
        <v>0</v>
      </c>
      <c r="W1288" s="27"/>
      <c r="X1288" s="18"/>
      <c r="Y1288" s="18"/>
      <c r="Z1288" s="18"/>
      <c r="AA1288" s="18"/>
      <c r="AB1288" s="18"/>
      <c r="AC1288" s="18"/>
      <c r="AD1288" s="18"/>
      <c r="AE1288" s="18"/>
      <c r="AF1288" s="18"/>
      <c r="AG1288" s="18" t="s">
        <v>2274</v>
      </c>
      <c r="AH1288" s="18"/>
      <c r="AI1288" s="18"/>
      <c r="AJ1288" s="18"/>
      <c r="AK1288" s="18"/>
      <c r="AL1288" s="18"/>
      <c r="AM1288" s="18"/>
      <c r="AN1288" s="18"/>
      <c r="AO1288" s="18"/>
      <c r="AP1288" s="18"/>
      <c r="AQ1288" s="18"/>
      <c r="AR1288" s="18"/>
      <c r="AS1288" s="18"/>
      <c r="AT1288" s="18"/>
      <c r="AU1288" s="18"/>
      <c r="AV1288" s="18"/>
      <c r="AW1288" s="18"/>
      <c r="AX1288" s="18"/>
      <c r="AY1288" s="18"/>
      <c r="AZ1288" s="18"/>
      <c r="BA1288" s="18"/>
      <c r="BB1288" s="18"/>
      <c r="BC1288" s="18"/>
      <c r="BD1288" s="18"/>
      <c r="BE1288" s="18"/>
      <c r="BF1288" s="18"/>
      <c r="BG1288" s="18"/>
      <c r="BH1288" s="18"/>
    </row>
    <row r="1289" spans="1:60" outlineLevel="1">
      <c r="A1289" s="25"/>
      <c r="B1289" s="26"/>
      <c r="C1289" s="177" t="s">
        <v>204</v>
      </c>
      <c r="D1289" s="178"/>
      <c r="E1289" s="178"/>
      <c r="F1289" s="178"/>
      <c r="G1289" s="178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18"/>
      <c r="Y1289" s="18"/>
      <c r="Z1289" s="18"/>
      <c r="AA1289" s="18"/>
      <c r="AB1289" s="18"/>
      <c r="AC1289" s="18"/>
      <c r="AD1289" s="18"/>
      <c r="AE1289" s="18"/>
      <c r="AF1289" s="18"/>
      <c r="AG1289" s="18" t="s">
        <v>1310</v>
      </c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</row>
    <row r="1290" spans="1:60" outlineLevel="1">
      <c r="A1290" s="25"/>
      <c r="B1290" s="26"/>
      <c r="C1290" s="179" t="s">
        <v>205</v>
      </c>
      <c r="D1290" s="180"/>
      <c r="E1290" s="180"/>
      <c r="F1290" s="180"/>
      <c r="G1290" s="180"/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18"/>
      <c r="Y1290" s="18"/>
      <c r="Z1290" s="18"/>
      <c r="AA1290" s="18"/>
      <c r="AB1290" s="18"/>
      <c r="AC1290" s="18"/>
      <c r="AD1290" s="18"/>
      <c r="AE1290" s="18"/>
      <c r="AF1290" s="18"/>
      <c r="AG1290" s="18" t="s">
        <v>1310</v>
      </c>
      <c r="AH1290" s="18"/>
      <c r="AI1290" s="18"/>
      <c r="AJ1290" s="18"/>
      <c r="AK1290" s="18"/>
      <c r="AL1290" s="18"/>
      <c r="AM1290" s="18"/>
      <c r="AN1290" s="18"/>
      <c r="AO1290" s="18"/>
      <c r="AP1290" s="18"/>
      <c r="AQ1290" s="18"/>
      <c r="AR1290" s="18"/>
      <c r="AS1290" s="18"/>
      <c r="AT1290" s="18"/>
      <c r="AU1290" s="18"/>
      <c r="AV1290" s="18"/>
      <c r="AW1290" s="18"/>
      <c r="AX1290" s="18"/>
      <c r="AY1290" s="18"/>
      <c r="AZ1290" s="18"/>
      <c r="BA1290" s="18"/>
      <c r="BB1290" s="18"/>
      <c r="BC1290" s="18"/>
      <c r="BD1290" s="18"/>
      <c r="BE1290" s="18"/>
      <c r="BF1290" s="18"/>
      <c r="BG1290" s="18"/>
      <c r="BH1290" s="18"/>
    </row>
    <row r="1291" spans="1:60" outlineLevel="1">
      <c r="A1291" s="25"/>
      <c r="B1291" s="26"/>
      <c r="C1291" s="62" t="s">
        <v>1893</v>
      </c>
      <c r="D1291" s="60"/>
      <c r="E1291" s="61">
        <v>2.2000000000000002</v>
      </c>
      <c r="F1291" s="27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18"/>
      <c r="Y1291" s="18"/>
      <c r="Z1291" s="18"/>
      <c r="AA1291" s="18"/>
      <c r="AB1291" s="18"/>
      <c r="AC1291" s="18"/>
      <c r="AD1291" s="18"/>
      <c r="AE1291" s="18"/>
      <c r="AF1291" s="18"/>
      <c r="AG1291" s="18" t="s">
        <v>707</v>
      </c>
      <c r="AH1291" s="18">
        <v>0</v>
      </c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</row>
    <row r="1292" spans="1:60" outlineLevel="1">
      <c r="A1292" s="25"/>
      <c r="B1292" s="26"/>
      <c r="C1292" s="62" t="s">
        <v>1894</v>
      </c>
      <c r="D1292" s="60"/>
      <c r="E1292" s="61">
        <v>3</v>
      </c>
      <c r="F1292" s="27"/>
      <c r="G1292" s="27"/>
      <c r="H1292" s="27"/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18"/>
      <c r="Y1292" s="18"/>
      <c r="Z1292" s="18"/>
      <c r="AA1292" s="18"/>
      <c r="AB1292" s="18"/>
      <c r="AC1292" s="18"/>
      <c r="AD1292" s="18"/>
      <c r="AE1292" s="18"/>
      <c r="AF1292" s="18"/>
      <c r="AG1292" s="18" t="s">
        <v>707</v>
      </c>
      <c r="AH1292" s="18">
        <v>0</v>
      </c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</row>
    <row r="1293" spans="1:60" outlineLevel="1">
      <c r="A1293" s="25"/>
      <c r="B1293" s="26"/>
      <c r="C1293" s="62" t="s">
        <v>1895</v>
      </c>
      <c r="D1293" s="60"/>
      <c r="E1293" s="61">
        <v>3</v>
      </c>
      <c r="F1293" s="27"/>
      <c r="G1293" s="27"/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18"/>
      <c r="Y1293" s="18"/>
      <c r="Z1293" s="18"/>
      <c r="AA1293" s="18"/>
      <c r="AB1293" s="18"/>
      <c r="AC1293" s="18"/>
      <c r="AD1293" s="18"/>
      <c r="AE1293" s="18"/>
      <c r="AF1293" s="18"/>
      <c r="AG1293" s="18" t="s">
        <v>707</v>
      </c>
      <c r="AH1293" s="18">
        <v>0</v>
      </c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</row>
    <row r="1294" spans="1:60" outlineLevel="1">
      <c r="A1294" s="25"/>
      <c r="B1294" s="26"/>
      <c r="C1294" s="62" t="s">
        <v>1896</v>
      </c>
      <c r="D1294" s="60"/>
      <c r="E1294" s="61">
        <v>9</v>
      </c>
      <c r="F1294" s="27"/>
      <c r="G1294" s="27"/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18"/>
      <c r="Y1294" s="18"/>
      <c r="Z1294" s="18"/>
      <c r="AA1294" s="18"/>
      <c r="AB1294" s="18"/>
      <c r="AC1294" s="18"/>
      <c r="AD1294" s="18"/>
      <c r="AE1294" s="18"/>
      <c r="AF1294" s="18"/>
      <c r="AG1294" s="18" t="s">
        <v>707</v>
      </c>
      <c r="AH1294" s="18">
        <v>0</v>
      </c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</row>
    <row r="1295" spans="1:60" outlineLevel="1">
      <c r="A1295" s="25"/>
      <c r="B1295" s="26"/>
      <c r="C1295" s="62" t="s">
        <v>1897</v>
      </c>
      <c r="D1295" s="60"/>
      <c r="E1295" s="61">
        <v>2.85</v>
      </c>
      <c r="F1295" s="27"/>
      <c r="G1295" s="27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18"/>
      <c r="Y1295" s="18"/>
      <c r="Z1295" s="18"/>
      <c r="AA1295" s="18"/>
      <c r="AB1295" s="18"/>
      <c r="AC1295" s="18"/>
      <c r="AD1295" s="18"/>
      <c r="AE1295" s="18"/>
      <c r="AF1295" s="18"/>
      <c r="AG1295" s="18" t="s">
        <v>707</v>
      </c>
      <c r="AH1295" s="18">
        <v>0</v>
      </c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</row>
    <row r="1296" spans="1:60" outlineLevel="1">
      <c r="A1296" s="25"/>
      <c r="B1296" s="26"/>
      <c r="C1296" s="62" t="s">
        <v>1898</v>
      </c>
      <c r="D1296" s="60"/>
      <c r="E1296" s="61">
        <v>0.75</v>
      </c>
      <c r="F1296" s="27"/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 t="s">
        <v>707</v>
      </c>
      <c r="AH1296" s="18">
        <v>0</v>
      </c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</row>
    <row r="1297" spans="1:60" outlineLevel="1">
      <c r="A1297" s="25"/>
      <c r="B1297" s="26"/>
      <c r="C1297" s="62" t="s">
        <v>1899</v>
      </c>
      <c r="D1297" s="60"/>
      <c r="E1297" s="61">
        <v>3</v>
      </c>
      <c r="F1297" s="27"/>
      <c r="G1297" s="27"/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 t="s">
        <v>707</v>
      </c>
      <c r="AH1297" s="18">
        <v>0</v>
      </c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</row>
    <row r="1298" spans="1:60" outlineLevel="1">
      <c r="A1298" s="38">
        <v>304</v>
      </c>
      <c r="B1298" s="39" t="s">
        <v>211</v>
      </c>
      <c r="C1298" s="56" t="s">
        <v>212</v>
      </c>
      <c r="D1298" s="40" t="s">
        <v>1659</v>
      </c>
      <c r="E1298" s="41">
        <v>36.700000000000003</v>
      </c>
      <c r="F1298" s="42"/>
      <c r="G1298" s="43">
        <f>ROUND(E1298*F1298,2)</f>
        <v>0</v>
      </c>
      <c r="H1298" s="42">
        <v>986.08</v>
      </c>
      <c r="I1298" s="43">
        <f>ROUND(E1298*H1298,2)</f>
        <v>36189.14</v>
      </c>
      <c r="J1298" s="42">
        <v>565.91999999999996</v>
      </c>
      <c r="K1298" s="43">
        <f>ROUND(E1298*J1298,2)</f>
        <v>20769.259999999998</v>
      </c>
      <c r="L1298" s="43">
        <v>21</v>
      </c>
      <c r="M1298" s="43">
        <f>G1298*(1+L1298/100)</f>
        <v>0</v>
      </c>
      <c r="N1298" s="43">
        <v>8.5800000000000008E-3</v>
      </c>
      <c r="O1298" s="43">
        <f>ROUND(E1298*N1298,2)</f>
        <v>0.31</v>
      </c>
      <c r="P1298" s="43">
        <v>0</v>
      </c>
      <c r="Q1298" s="43">
        <f>ROUND(E1298*P1298,2)</f>
        <v>0</v>
      </c>
      <c r="R1298" s="43"/>
      <c r="S1298" s="43" t="s">
        <v>704</v>
      </c>
      <c r="T1298" s="44" t="s">
        <v>705</v>
      </c>
      <c r="U1298" s="27">
        <v>0</v>
      </c>
      <c r="V1298" s="27">
        <f>ROUND(E1298*U1298,2)</f>
        <v>0</v>
      </c>
      <c r="W1298" s="27"/>
      <c r="X1298" s="18"/>
      <c r="Y1298" s="18"/>
      <c r="Z1298" s="18"/>
      <c r="AA1298" s="18"/>
      <c r="AB1298" s="18"/>
      <c r="AC1298" s="18"/>
      <c r="AD1298" s="18"/>
      <c r="AE1298" s="18"/>
      <c r="AF1298" s="18"/>
      <c r="AG1298" s="18" t="s">
        <v>2274</v>
      </c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</row>
    <row r="1299" spans="1:60" ht="22.5" outlineLevel="1">
      <c r="A1299" s="25"/>
      <c r="B1299" s="26"/>
      <c r="C1299" s="177" t="s">
        <v>644</v>
      </c>
      <c r="D1299" s="178"/>
      <c r="E1299" s="178"/>
      <c r="F1299" s="178"/>
      <c r="G1299" s="178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18"/>
      <c r="Y1299" s="18"/>
      <c r="Z1299" s="18"/>
      <c r="AA1299" s="18"/>
      <c r="AB1299" s="18"/>
      <c r="AC1299" s="18"/>
      <c r="AD1299" s="18"/>
      <c r="AE1299" s="18"/>
      <c r="AF1299" s="18"/>
      <c r="AG1299" s="18" t="s">
        <v>1310</v>
      </c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52" t="str">
        <f>C1299</f>
        <v>Oplechování atiky (nadezdívky) z plechu TiZn RHEINZINK, nepřímé kotvení pomocí vyztužných pozinkovaných profilů, spojováno pomocí UDS spojky.</v>
      </c>
      <c r="BB1299" s="18"/>
      <c r="BC1299" s="18"/>
      <c r="BD1299" s="18"/>
      <c r="BE1299" s="18"/>
      <c r="BF1299" s="18"/>
      <c r="BG1299" s="18"/>
      <c r="BH1299" s="18"/>
    </row>
    <row r="1300" spans="1:60" outlineLevel="1">
      <c r="A1300" s="25"/>
      <c r="B1300" s="26"/>
      <c r="C1300" s="179" t="s">
        <v>645</v>
      </c>
      <c r="D1300" s="180"/>
      <c r="E1300" s="180"/>
      <c r="F1300" s="180"/>
      <c r="G1300" s="180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18"/>
      <c r="Y1300" s="18"/>
      <c r="Z1300" s="18"/>
      <c r="AA1300" s="18"/>
      <c r="AB1300" s="18"/>
      <c r="AC1300" s="18"/>
      <c r="AD1300" s="18"/>
      <c r="AE1300" s="18"/>
      <c r="AF1300" s="18"/>
      <c r="AG1300" s="18" t="s">
        <v>1310</v>
      </c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</row>
    <row r="1301" spans="1:60" outlineLevel="1">
      <c r="A1301" s="25"/>
      <c r="B1301" s="26"/>
      <c r="C1301" s="179" t="s">
        <v>977</v>
      </c>
      <c r="D1301" s="180"/>
      <c r="E1301" s="180"/>
      <c r="F1301" s="180"/>
      <c r="G1301" s="180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18"/>
      <c r="Y1301" s="18"/>
      <c r="Z1301" s="18"/>
      <c r="AA1301" s="18"/>
      <c r="AB1301" s="18"/>
      <c r="AC1301" s="18"/>
      <c r="AD1301" s="18"/>
      <c r="AE1301" s="18"/>
      <c r="AF1301" s="18"/>
      <c r="AG1301" s="18" t="s">
        <v>1310</v>
      </c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</row>
    <row r="1302" spans="1:60" outlineLevel="1">
      <c r="A1302" s="25"/>
      <c r="B1302" s="26"/>
      <c r="C1302" s="179" t="s">
        <v>213</v>
      </c>
      <c r="D1302" s="180"/>
      <c r="E1302" s="180"/>
      <c r="F1302" s="180"/>
      <c r="G1302" s="180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18"/>
      <c r="Y1302" s="18"/>
      <c r="Z1302" s="18"/>
      <c r="AA1302" s="18"/>
      <c r="AB1302" s="18"/>
      <c r="AC1302" s="18"/>
      <c r="AD1302" s="18"/>
      <c r="AE1302" s="18"/>
      <c r="AF1302" s="18"/>
      <c r="AG1302" s="18" t="s">
        <v>1310</v>
      </c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</row>
    <row r="1303" spans="1:60" outlineLevel="1">
      <c r="A1303" s="25"/>
      <c r="B1303" s="26"/>
      <c r="C1303" s="62" t="s">
        <v>1900</v>
      </c>
      <c r="D1303" s="60"/>
      <c r="E1303" s="61">
        <v>20.2</v>
      </c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18"/>
      <c r="Y1303" s="18"/>
      <c r="Z1303" s="18"/>
      <c r="AA1303" s="18"/>
      <c r="AB1303" s="18"/>
      <c r="AC1303" s="18"/>
      <c r="AD1303" s="18"/>
      <c r="AE1303" s="18"/>
      <c r="AF1303" s="18"/>
      <c r="AG1303" s="18" t="s">
        <v>707</v>
      </c>
      <c r="AH1303" s="18">
        <v>0</v>
      </c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</row>
    <row r="1304" spans="1:60" outlineLevel="1">
      <c r="A1304" s="25"/>
      <c r="B1304" s="26"/>
      <c r="C1304" s="62" t="s">
        <v>1901</v>
      </c>
      <c r="D1304" s="60"/>
      <c r="E1304" s="61">
        <v>16.5</v>
      </c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18"/>
      <c r="Y1304" s="18"/>
      <c r="Z1304" s="18"/>
      <c r="AA1304" s="18"/>
      <c r="AB1304" s="18"/>
      <c r="AC1304" s="18"/>
      <c r="AD1304" s="18"/>
      <c r="AE1304" s="18"/>
      <c r="AF1304" s="18"/>
      <c r="AG1304" s="18" t="s">
        <v>707</v>
      </c>
      <c r="AH1304" s="18">
        <v>0</v>
      </c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</row>
    <row r="1305" spans="1:60" outlineLevel="1">
      <c r="A1305" s="38">
        <v>305</v>
      </c>
      <c r="B1305" s="39" t="s">
        <v>1902</v>
      </c>
      <c r="C1305" s="56" t="s">
        <v>1903</v>
      </c>
      <c r="D1305" s="40" t="s">
        <v>1659</v>
      </c>
      <c r="E1305" s="41">
        <v>11.3</v>
      </c>
      <c r="F1305" s="42"/>
      <c r="G1305" s="43">
        <f>ROUND(E1305*F1305,2)</f>
        <v>0</v>
      </c>
      <c r="H1305" s="42">
        <v>544.17999999999995</v>
      </c>
      <c r="I1305" s="43">
        <f>ROUND(E1305*H1305,2)</f>
        <v>6149.23</v>
      </c>
      <c r="J1305" s="42">
        <v>167.82</v>
      </c>
      <c r="K1305" s="43">
        <f>ROUND(E1305*J1305,2)</f>
        <v>1896.37</v>
      </c>
      <c r="L1305" s="43">
        <v>21</v>
      </c>
      <c r="M1305" s="43">
        <f>G1305*(1+L1305/100)</f>
        <v>0</v>
      </c>
      <c r="N1305" s="43">
        <v>1.6999999999999999E-3</v>
      </c>
      <c r="O1305" s="43">
        <f>ROUND(E1305*N1305,2)</f>
        <v>0.02</v>
      </c>
      <c r="P1305" s="43">
        <v>0</v>
      </c>
      <c r="Q1305" s="43">
        <f>ROUND(E1305*P1305,2)</f>
        <v>0</v>
      </c>
      <c r="R1305" s="43"/>
      <c r="S1305" s="43" t="s">
        <v>704</v>
      </c>
      <c r="T1305" s="44" t="s">
        <v>705</v>
      </c>
      <c r="U1305" s="27">
        <v>0</v>
      </c>
      <c r="V1305" s="27">
        <f>ROUND(E1305*U1305,2)</f>
        <v>0</v>
      </c>
      <c r="W1305" s="27"/>
      <c r="X1305" s="18"/>
      <c r="Y1305" s="18"/>
      <c r="Z1305" s="18"/>
      <c r="AA1305" s="18"/>
      <c r="AB1305" s="18"/>
      <c r="AC1305" s="18"/>
      <c r="AD1305" s="18"/>
      <c r="AE1305" s="18"/>
      <c r="AF1305" s="18"/>
      <c r="AG1305" s="18" t="s">
        <v>2274</v>
      </c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</row>
    <row r="1306" spans="1:60" outlineLevel="1">
      <c r="A1306" s="25"/>
      <c r="B1306" s="26"/>
      <c r="C1306" s="177" t="s">
        <v>1904</v>
      </c>
      <c r="D1306" s="178"/>
      <c r="E1306" s="178"/>
      <c r="F1306" s="178"/>
      <c r="G1306" s="178"/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  <c r="X1306" s="18"/>
      <c r="Y1306" s="18"/>
      <c r="Z1306" s="18"/>
      <c r="AA1306" s="18"/>
      <c r="AB1306" s="18"/>
      <c r="AC1306" s="18"/>
      <c r="AD1306" s="18"/>
      <c r="AE1306" s="18"/>
      <c r="AF1306" s="18"/>
      <c r="AG1306" s="18" t="s">
        <v>1310</v>
      </c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</row>
    <row r="1307" spans="1:60" outlineLevel="1">
      <c r="A1307" s="25"/>
      <c r="B1307" s="26"/>
      <c r="C1307" s="62" t="s">
        <v>1905</v>
      </c>
      <c r="D1307" s="60"/>
      <c r="E1307" s="61">
        <v>11.3</v>
      </c>
      <c r="F1307" s="27"/>
      <c r="G1307" s="27"/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  <c r="X1307" s="18"/>
      <c r="Y1307" s="18"/>
      <c r="Z1307" s="18"/>
      <c r="AA1307" s="18"/>
      <c r="AB1307" s="18"/>
      <c r="AC1307" s="18"/>
      <c r="AD1307" s="18"/>
      <c r="AE1307" s="18"/>
      <c r="AF1307" s="18"/>
      <c r="AG1307" s="18" t="s">
        <v>707</v>
      </c>
      <c r="AH1307" s="18">
        <v>0</v>
      </c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</row>
    <row r="1308" spans="1:60" outlineLevel="1">
      <c r="A1308" s="38">
        <v>306</v>
      </c>
      <c r="B1308" s="39" t="s">
        <v>1906</v>
      </c>
      <c r="C1308" s="56" t="s">
        <v>1907</v>
      </c>
      <c r="D1308" s="40" t="s">
        <v>1659</v>
      </c>
      <c r="E1308" s="41">
        <v>10.1</v>
      </c>
      <c r="F1308" s="42"/>
      <c r="G1308" s="43">
        <f>ROUND(E1308*F1308,2)</f>
        <v>0</v>
      </c>
      <c r="H1308" s="42">
        <v>696.18</v>
      </c>
      <c r="I1308" s="43">
        <f>ROUND(E1308*H1308,2)</f>
        <v>7031.42</v>
      </c>
      <c r="J1308" s="42">
        <v>167.82</v>
      </c>
      <c r="K1308" s="43">
        <f>ROUND(E1308*J1308,2)</f>
        <v>1694.98</v>
      </c>
      <c r="L1308" s="43">
        <v>21</v>
      </c>
      <c r="M1308" s="43">
        <f>G1308*(1+L1308/100)</f>
        <v>0</v>
      </c>
      <c r="N1308" s="43">
        <v>2.0300000000000001E-3</v>
      </c>
      <c r="O1308" s="43">
        <f>ROUND(E1308*N1308,2)</f>
        <v>0.02</v>
      </c>
      <c r="P1308" s="43">
        <v>0</v>
      </c>
      <c r="Q1308" s="43">
        <f>ROUND(E1308*P1308,2)</f>
        <v>0</v>
      </c>
      <c r="R1308" s="43"/>
      <c r="S1308" s="43" t="s">
        <v>704</v>
      </c>
      <c r="T1308" s="44" t="s">
        <v>705</v>
      </c>
      <c r="U1308" s="27">
        <v>0</v>
      </c>
      <c r="V1308" s="27">
        <f>ROUND(E1308*U1308,2)</f>
        <v>0</v>
      </c>
      <c r="W1308" s="27"/>
      <c r="X1308" s="18"/>
      <c r="Y1308" s="18"/>
      <c r="Z1308" s="18"/>
      <c r="AA1308" s="18"/>
      <c r="AB1308" s="18"/>
      <c r="AC1308" s="18"/>
      <c r="AD1308" s="18"/>
      <c r="AE1308" s="18"/>
      <c r="AF1308" s="18"/>
      <c r="AG1308" s="18" t="s">
        <v>2274</v>
      </c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</row>
    <row r="1309" spans="1:60" outlineLevel="1">
      <c r="A1309" s="25"/>
      <c r="B1309" s="26"/>
      <c r="C1309" s="177" t="s">
        <v>1904</v>
      </c>
      <c r="D1309" s="178"/>
      <c r="E1309" s="178"/>
      <c r="F1309" s="178"/>
      <c r="G1309" s="178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18"/>
      <c r="Y1309" s="18"/>
      <c r="Z1309" s="18"/>
      <c r="AA1309" s="18"/>
      <c r="AB1309" s="18"/>
      <c r="AC1309" s="18"/>
      <c r="AD1309" s="18"/>
      <c r="AE1309" s="18"/>
      <c r="AF1309" s="18"/>
      <c r="AG1309" s="18" t="s">
        <v>1310</v>
      </c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</row>
    <row r="1310" spans="1:60" outlineLevel="1">
      <c r="A1310" s="25"/>
      <c r="B1310" s="26"/>
      <c r="C1310" s="62" t="s">
        <v>1908</v>
      </c>
      <c r="D1310" s="60"/>
      <c r="E1310" s="61">
        <v>10.1</v>
      </c>
      <c r="F1310" s="27"/>
      <c r="G1310" s="27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18"/>
      <c r="Y1310" s="18"/>
      <c r="Z1310" s="18"/>
      <c r="AA1310" s="18"/>
      <c r="AB1310" s="18"/>
      <c r="AC1310" s="18"/>
      <c r="AD1310" s="18"/>
      <c r="AE1310" s="18"/>
      <c r="AF1310" s="18"/>
      <c r="AG1310" s="18" t="s">
        <v>707</v>
      </c>
      <c r="AH1310" s="18">
        <v>0</v>
      </c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</row>
    <row r="1311" spans="1:60" outlineLevel="1">
      <c r="A1311" s="38">
        <v>307</v>
      </c>
      <c r="B1311" s="39" t="s">
        <v>1909</v>
      </c>
      <c r="C1311" s="56" t="s">
        <v>1910</v>
      </c>
      <c r="D1311" s="40" t="s">
        <v>1659</v>
      </c>
      <c r="E1311" s="41">
        <v>4.8499999999999996</v>
      </c>
      <c r="F1311" s="42"/>
      <c r="G1311" s="43">
        <f>ROUND(E1311*F1311,2)</f>
        <v>0</v>
      </c>
      <c r="H1311" s="42">
        <v>896.18</v>
      </c>
      <c r="I1311" s="43">
        <f>ROUND(E1311*H1311,2)</f>
        <v>4346.47</v>
      </c>
      <c r="J1311" s="42">
        <v>167.82</v>
      </c>
      <c r="K1311" s="43">
        <f>ROUND(E1311*J1311,2)</f>
        <v>813.93</v>
      </c>
      <c r="L1311" s="43">
        <v>21</v>
      </c>
      <c r="M1311" s="43">
        <f>G1311*(1+L1311/100)</f>
        <v>0</v>
      </c>
      <c r="N1311" s="43">
        <v>2.4599999999999999E-3</v>
      </c>
      <c r="O1311" s="43">
        <f>ROUND(E1311*N1311,2)</f>
        <v>0.01</v>
      </c>
      <c r="P1311" s="43">
        <v>0</v>
      </c>
      <c r="Q1311" s="43">
        <f>ROUND(E1311*P1311,2)</f>
        <v>0</v>
      </c>
      <c r="R1311" s="43"/>
      <c r="S1311" s="43" t="s">
        <v>704</v>
      </c>
      <c r="T1311" s="44" t="s">
        <v>705</v>
      </c>
      <c r="U1311" s="27">
        <v>0</v>
      </c>
      <c r="V1311" s="27">
        <f>ROUND(E1311*U1311,2)</f>
        <v>0</v>
      </c>
      <c r="W1311" s="27"/>
      <c r="X1311" s="18"/>
      <c r="Y1311" s="18"/>
      <c r="Z1311" s="18"/>
      <c r="AA1311" s="18"/>
      <c r="AB1311" s="18"/>
      <c r="AC1311" s="18"/>
      <c r="AD1311" s="18"/>
      <c r="AE1311" s="18"/>
      <c r="AF1311" s="18"/>
      <c r="AG1311" s="18" t="s">
        <v>2274</v>
      </c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</row>
    <row r="1312" spans="1:60" outlineLevel="1">
      <c r="A1312" s="25"/>
      <c r="B1312" s="26"/>
      <c r="C1312" s="177" t="s">
        <v>1904</v>
      </c>
      <c r="D1312" s="178"/>
      <c r="E1312" s="178"/>
      <c r="F1312" s="178"/>
      <c r="G1312" s="178"/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18"/>
      <c r="Y1312" s="18"/>
      <c r="Z1312" s="18"/>
      <c r="AA1312" s="18"/>
      <c r="AB1312" s="18"/>
      <c r="AC1312" s="18"/>
      <c r="AD1312" s="18"/>
      <c r="AE1312" s="18"/>
      <c r="AF1312" s="18"/>
      <c r="AG1312" s="18" t="s">
        <v>1310</v>
      </c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</row>
    <row r="1313" spans="1:60" outlineLevel="1">
      <c r="A1313" s="25"/>
      <c r="B1313" s="26"/>
      <c r="C1313" s="62" t="s">
        <v>1911</v>
      </c>
      <c r="D1313" s="60"/>
      <c r="E1313" s="61">
        <v>4.8499999999999996</v>
      </c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 t="s">
        <v>707</v>
      </c>
      <c r="AH1313" s="18">
        <v>0</v>
      </c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</row>
    <row r="1314" spans="1:60" outlineLevel="1">
      <c r="A1314" s="38">
        <v>308</v>
      </c>
      <c r="B1314" s="39" t="s">
        <v>1912</v>
      </c>
      <c r="C1314" s="56" t="s">
        <v>1913</v>
      </c>
      <c r="D1314" s="40" t="s">
        <v>782</v>
      </c>
      <c r="E1314" s="41">
        <v>6</v>
      </c>
      <c r="F1314" s="42"/>
      <c r="G1314" s="43">
        <f>ROUND(E1314*F1314,2)</f>
        <v>0</v>
      </c>
      <c r="H1314" s="42">
        <v>206.18</v>
      </c>
      <c r="I1314" s="43">
        <f>ROUND(E1314*H1314,2)</f>
        <v>1237.08</v>
      </c>
      <c r="J1314" s="42">
        <v>41.82</v>
      </c>
      <c r="K1314" s="43">
        <f>ROUND(E1314*J1314,2)</f>
        <v>250.92</v>
      </c>
      <c r="L1314" s="43">
        <v>21</v>
      </c>
      <c r="M1314" s="43">
        <f>G1314*(1+L1314/100)</f>
        <v>0</v>
      </c>
      <c r="N1314" s="43">
        <v>4.6000000000000001E-4</v>
      </c>
      <c r="O1314" s="43">
        <f>ROUND(E1314*N1314,2)</f>
        <v>0</v>
      </c>
      <c r="P1314" s="43">
        <v>0</v>
      </c>
      <c r="Q1314" s="43">
        <f>ROUND(E1314*P1314,2)</f>
        <v>0</v>
      </c>
      <c r="R1314" s="43"/>
      <c r="S1314" s="43" t="s">
        <v>704</v>
      </c>
      <c r="T1314" s="44" t="s">
        <v>705</v>
      </c>
      <c r="U1314" s="27">
        <v>0</v>
      </c>
      <c r="V1314" s="27">
        <f>ROUND(E1314*U1314,2)</f>
        <v>0</v>
      </c>
      <c r="W1314" s="27"/>
      <c r="X1314" s="18"/>
      <c r="Y1314" s="18"/>
      <c r="Z1314" s="18"/>
      <c r="AA1314" s="18"/>
      <c r="AB1314" s="18"/>
      <c r="AC1314" s="18"/>
      <c r="AD1314" s="18"/>
      <c r="AE1314" s="18"/>
      <c r="AF1314" s="18"/>
      <c r="AG1314" s="18" t="s">
        <v>2274</v>
      </c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</row>
    <row r="1315" spans="1:60" outlineLevel="1">
      <c r="A1315" s="25"/>
      <c r="B1315" s="26"/>
      <c r="C1315" s="62" t="s">
        <v>1914</v>
      </c>
      <c r="D1315" s="60"/>
      <c r="E1315" s="61">
        <v>6</v>
      </c>
      <c r="F1315" s="27"/>
      <c r="G1315" s="27"/>
      <c r="H1315" s="27"/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18"/>
      <c r="Y1315" s="18"/>
      <c r="Z1315" s="18"/>
      <c r="AA1315" s="18"/>
      <c r="AB1315" s="18"/>
      <c r="AC1315" s="18"/>
      <c r="AD1315" s="18"/>
      <c r="AE1315" s="18"/>
      <c r="AF1315" s="18"/>
      <c r="AG1315" s="18" t="s">
        <v>707</v>
      </c>
      <c r="AH1315" s="18">
        <v>0</v>
      </c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</row>
    <row r="1316" spans="1:60" outlineLevel="1">
      <c r="A1316" s="38">
        <v>309</v>
      </c>
      <c r="B1316" s="39" t="s">
        <v>1915</v>
      </c>
      <c r="C1316" s="56" t="s">
        <v>1916</v>
      </c>
      <c r="D1316" s="40" t="s">
        <v>782</v>
      </c>
      <c r="E1316" s="41">
        <v>4</v>
      </c>
      <c r="F1316" s="42"/>
      <c r="G1316" s="43">
        <f>ROUND(E1316*F1316,2)</f>
        <v>0</v>
      </c>
      <c r="H1316" s="42">
        <v>438.18</v>
      </c>
      <c r="I1316" s="43">
        <f>ROUND(E1316*H1316,2)</f>
        <v>1752.72</v>
      </c>
      <c r="J1316" s="42">
        <v>41.82</v>
      </c>
      <c r="K1316" s="43">
        <f>ROUND(E1316*J1316,2)</f>
        <v>167.28</v>
      </c>
      <c r="L1316" s="43">
        <v>21</v>
      </c>
      <c r="M1316" s="43">
        <f>G1316*(1+L1316/100)</f>
        <v>0</v>
      </c>
      <c r="N1316" s="43">
        <v>6.4000000000000005E-4</v>
      </c>
      <c r="O1316" s="43">
        <f>ROUND(E1316*N1316,2)</f>
        <v>0</v>
      </c>
      <c r="P1316" s="43">
        <v>0</v>
      </c>
      <c r="Q1316" s="43">
        <f>ROUND(E1316*P1316,2)</f>
        <v>0</v>
      </c>
      <c r="R1316" s="43"/>
      <c r="S1316" s="43" t="s">
        <v>704</v>
      </c>
      <c r="T1316" s="44" t="s">
        <v>705</v>
      </c>
      <c r="U1316" s="27">
        <v>0</v>
      </c>
      <c r="V1316" s="27">
        <f>ROUND(E1316*U1316,2)</f>
        <v>0</v>
      </c>
      <c r="W1316" s="27"/>
      <c r="X1316" s="18"/>
      <c r="Y1316" s="18"/>
      <c r="Z1316" s="18"/>
      <c r="AA1316" s="18"/>
      <c r="AB1316" s="18"/>
      <c r="AC1316" s="18"/>
      <c r="AD1316" s="18"/>
      <c r="AE1316" s="18"/>
      <c r="AF1316" s="18"/>
      <c r="AG1316" s="18" t="s">
        <v>2274</v>
      </c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</row>
    <row r="1317" spans="1:60" outlineLevel="1">
      <c r="A1317" s="25"/>
      <c r="B1317" s="26"/>
      <c r="C1317" s="62" t="s">
        <v>1917</v>
      </c>
      <c r="D1317" s="60"/>
      <c r="E1317" s="61">
        <v>4</v>
      </c>
      <c r="F1317" s="27"/>
      <c r="G1317" s="27"/>
      <c r="H1317" s="27"/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18"/>
      <c r="Y1317" s="18"/>
      <c r="Z1317" s="18"/>
      <c r="AA1317" s="18"/>
      <c r="AB1317" s="18"/>
      <c r="AC1317" s="18"/>
      <c r="AD1317" s="18"/>
      <c r="AE1317" s="18"/>
      <c r="AF1317" s="18"/>
      <c r="AG1317" s="18" t="s">
        <v>707</v>
      </c>
      <c r="AH1317" s="18">
        <v>0</v>
      </c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</row>
    <row r="1318" spans="1:60" outlineLevel="1">
      <c r="A1318" s="38">
        <v>310</v>
      </c>
      <c r="B1318" s="39" t="s">
        <v>1918</v>
      </c>
      <c r="C1318" s="56" t="s">
        <v>1919</v>
      </c>
      <c r="D1318" s="40" t="s">
        <v>782</v>
      </c>
      <c r="E1318" s="41">
        <v>3</v>
      </c>
      <c r="F1318" s="42"/>
      <c r="G1318" s="43">
        <f>ROUND(E1318*F1318,2)</f>
        <v>0</v>
      </c>
      <c r="H1318" s="42">
        <v>424.68</v>
      </c>
      <c r="I1318" s="43">
        <f>ROUND(E1318*H1318,2)</f>
        <v>1274.04</v>
      </c>
      <c r="J1318" s="42">
        <v>41.82</v>
      </c>
      <c r="K1318" s="43">
        <f>ROUND(E1318*J1318,2)</f>
        <v>125.46</v>
      </c>
      <c r="L1318" s="43">
        <v>21</v>
      </c>
      <c r="M1318" s="43">
        <f>G1318*(1+L1318/100)</f>
        <v>0</v>
      </c>
      <c r="N1318" s="43">
        <v>4.6999999999999999E-4</v>
      </c>
      <c r="O1318" s="43">
        <f>ROUND(E1318*N1318,2)</f>
        <v>0</v>
      </c>
      <c r="P1318" s="43">
        <v>0</v>
      </c>
      <c r="Q1318" s="43">
        <f>ROUND(E1318*P1318,2)</f>
        <v>0</v>
      </c>
      <c r="R1318" s="43"/>
      <c r="S1318" s="43" t="s">
        <v>704</v>
      </c>
      <c r="T1318" s="44" t="s">
        <v>705</v>
      </c>
      <c r="U1318" s="27">
        <v>0</v>
      </c>
      <c r="V1318" s="27">
        <f>ROUND(E1318*U1318,2)</f>
        <v>0</v>
      </c>
      <c r="W1318" s="27"/>
      <c r="X1318" s="18"/>
      <c r="Y1318" s="18"/>
      <c r="Z1318" s="18"/>
      <c r="AA1318" s="18"/>
      <c r="AB1318" s="18"/>
      <c r="AC1318" s="18"/>
      <c r="AD1318" s="18"/>
      <c r="AE1318" s="18"/>
      <c r="AF1318" s="18"/>
      <c r="AG1318" s="18" t="s">
        <v>2274</v>
      </c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</row>
    <row r="1319" spans="1:60" outlineLevel="1">
      <c r="A1319" s="25"/>
      <c r="B1319" s="26"/>
      <c r="C1319" s="62" t="s">
        <v>1872</v>
      </c>
      <c r="D1319" s="60"/>
      <c r="E1319" s="61">
        <v>3</v>
      </c>
      <c r="F1319" s="27"/>
      <c r="G1319" s="27"/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18"/>
      <c r="Y1319" s="18"/>
      <c r="Z1319" s="18"/>
      <c r="AA1319" s="18"/>
      <c r="AB1319" s="18"/>
      <c r="AC1319" s="18"/>
      <c r="AD1319" s="18"/>
      <c r="AE1319" s="18"/>
      <c r="AF1319" s="18"/>
      <c r="AG1319" s="18" t="s">
        <v>707</v>
      </c>
      <c r="AH1319" s="18">
        <v>0</v>
      </c>
      <c r="AI1319" s="18"/>
      <c r="AJ1319" s="18"/>
      <c r="AK1319" s="18"/>
      <c r="AL1319" s="18"/>
      <c r="AM1319" s="18"/>
      <c r="AN1319" s="18"/>
      <c r="AO1319" s="18"/>
      <c r="AP1319" s="18"/>
      <c r="AQ1319" s="18"/>
      <c r="AR1319" s="18"/>
      <c r="AS1319" s="18"/>
      <c r="AT1319" s="18"/>
      <c r="AU1319" s="18"/>
      <c r="AV1319" s="18"/>
      <c r="AW1319" s="18"/>
      <c r="AX1319" s="18"/>
      <c r="AY1319" s="18"/>
      <c r="AZ1319" s="18"/>
      <c r="BA1319" s="18"/>
      <c r="BB1319" s="18"/>
      <c r="BC1319" s="18"/>
      <c r="BD1319" s="18"/>
      <c r="BE1319" s="18"/>
      <c r="BF1319" s="18"/>
      <c r="BG1319" s="18"/>
      <c r="BH1319" s="18"/>
    </row>
    <row r="1320" spans="1:60" outlineLevel="1">
      <c r="A1320" s="38">
        <v>311</v>
      </c>
      <c r="B1320" s="39" t="s">
        <v>1920</v>
      </c>
      <c r="C1320" s="56" t="s">
        <v>1921</v>
      </c>
      <c r="D1320" s="40" t="s">
        <v>782</v>
      </c>
      <c r="E1320" s="41">
        <v>2</v>
      </c>
      <c r="F1320" s="42"/>
      <c r="G1320" s="43">
        <f>ROUND(E1320*F1320,2)</f>
        <v>0</v>
      </c>
      <c r="H1320" s="42">
        <v>670.18</v>
      </c>
      <c r="I1320" s="43">
        <f>ROUND(E1320*H1320,2)</f>
        <v>1340.36</v>
      </c>
      <c r="J1320" s="42">
        <v>41.82</v>
      </c>
      <c r="K1320" s="43">
        <f>ROUND(E1320*J1320,2)</f>
        <v>83.64</v>
      </c>
      <c r="L1320" s="43">
        <v>21</v>
      </c>
      <c r="M1320" s="43">
        <f>G1320*(1+L1320/100)</f>
        <v>0</v>
      </c>
      <c r="N1320" s="43">
        <v>6.4000000000000005E-4</v>
      </c>
      <c r="O1320" s="43">
        <f>ROUND(E1320*N1320,2)</f>
        <v>0</v>
      </c>
      <c r="P1320" s="43">
        <v>0</v>
      </c>
      <c r="Q1320" s="43">
        <f>ROUND(E1320*P1320,2)</f>
        <v>0</v>
      </c>
      <c r="R1320" s="43"/>
      <c r="S1320" s="43" t="s">
        <v>704</v>
      </c>
      <c r="T1320" s="44" t="s">
        <v>705</v>
      </c>
      <c r="U1320" s="27">
        <v>0</v>
      </c>
      <c r="V1320" s="27">
        <f>ROUND(E1320*U1320,2)</f>
        <v>0</v>
      </c>
      <c r="W1320" s="27"/>
      <c r="X1320" s="18"/>
      <c r="Y1320" s="18"/>
      <c r="Z1320" s="18"/>
      <c r="AA1320" s="18"/>
      <c r="AB1320" s="18"/>
      <c r="AC1320" s="18"/>
      <c r="AD1320" s="18"/>
      <c r="AE1320" s="18"/>
      <c r="AF1320" s="18"/>
      <c r="AG1320" s="18" t="s">
        <v>2274</v>
      </c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</row>
    <row r="1321" spans="1:60" outlineLevel="1">
      <c r="A1321" s="25"/>
      <c r="B1321" s="26"/>
      <c r="C1321" s="62" t="s">
        <v>1875</v>
      </c>
      <c r="D1321" s="60"/>
      <c r="E1321" s="61">
        <v>2</v>
      </c>
      <c r="F1321" s="27"/>
      <c r="G1321" s="27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18"/>
      <c r="Y1321" s="18"/>
      <c r="Z1321" s="18"/>
      <c r="AA1321" s="18"/>
      <c r="AB1321" s="18"/>
      <c r="AC1321" s="18"/>
      <c r="AD1321" s="18"/>
      <c r="AE1321" s="18"/>
      <c r="AF1321" s="18"/>
      <c r="AG1321" s="18" t="s">
        <v>707</v>
      </c>
      <c r="AH1321" s="18">
        <v>0</v>
      </c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</row>
    <row r="1322" spans="1:60" outlineLevel="1">
      <c r="A1322" s="45">
        <v>312</v>
      </c>
      <c r="B1322" s="46" t="s">
        <v>2129</v>
      </c>
      <c r="C1322" s="55" t="s">
        <v>2130</v>
      </c>
      <c r="D1322" s="47" t="s">
        <v>748</v>
      </c>
      <c r="E1322" s="48">
        <v>2.4299999999999999E-2</v>
      </c>
      <c r="F1322" s="49"/>
      <c r="G1322" s="50">
        <f t="shared" ref="G1322:G1329" si="7">ROUND(E1322*F1322,2)</f>
        <v>0</v>
      </c>
      <c r="H1322" s="49">
        <v>0</v>
      </c>
      <c r="I1322" s="50">
        <f t="shared" ref="I1322:I1329" si="8">ROUND(E1322*H1322,2)</f>
        <v>0</v>
      </c>
      <c r="J1322" s="49">
        <v>332</v>
      </c>
      <c r="K1322" s="50">
        <f t="shared" ref="K1322:K1329" si="9">ROUND(E1322*J1322,2)</f>
        <v>8.07</v>
      </c>
      <c r="L1322" s="50">
        <v>21</v>
      </c>
      <c r="M1322" s="50">
        <f t="shared" ref="M1322:M1329" si="10">G1322*(1+L1322/100)</f>
        <v>0</v>
      </c>
      <c r="N1322" s="50">
        <v>0</v>
      </c>
      <c r="O1322" s="50">
        <f t="shared" ref="O1322:O1329" si="11">ROUND(E1322*N1322,2)</f>
        <v>0</v>
      </c>
      <c r="P1322" s="50">
        <v>0</v>
      </c>
      <c r="Q1322" s="50">
        <f t="shared" ref="Q1322:Q1329" si="12">ROUND(E1322*P1322,2)</f>
        <v>0</v>
      </c>
      <c r="R1322" s="50"/>
      <c r="S1322" s="50" t="s">
        <v>704</v>
      </c>
      <c r="T1322" s="51" t="s">
        <v>705</v>
      </c>
      <c r="U1322" s="27">
        <v>0</v>
      </c>
      <c r="V1322" s="27">
        <f t="shared" ref="V1322:V1329" si="13">ROUND(E1322*U1322,2)</f>
        <v>0</v>
      </c>
      <c r="W1322" s="27"/>
      <c r="X1322" s="18"/>
      <c r="Y1322" s="18"/>
      <c r="Z1322" s="18"/>
      <c r="AA1322" s="18"/>
      <c r="AB1322" s="18"/>
      <c r="AC1322" s="18"/>
      <c r="AD1322" s="18"/>
      <c r="AE1322" s="18"/>
      <c r="AF1322" s="18"/>
      <c r="AG1322" s="18" t="s">
        <v>2131</v>
      </c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</row>
    <row r="1323" spans="1:60" outlineLevel="1">
      <c r="A1323" s="45">
        <v>313</v>
      </c>
      <c r="B1323" s="46" t="s">
        <v>2132</v>
      </c>
      <c r="C1323" s="55" t="s">
        <v>2133</v>
      </c>
      <c r="D1323" s="47" t="s">
        <v>748</v>
      </c>
      <c r="E1323" s="48">
        <v>2.4299999999999999E-2</v>
      </c>
      <c r="F1323" s="49"/>
      <c r="G1323" s="50">
        <f t="shared" si="7"/>
        <v>0</v>
      </c>
      <c r="H1323" s="49">
        <v>0</v>
      </c>
      <c r="I1323" s="50">
        <f t="shared" si="8"/>
        <v>0</v>
      </c>
      <c r="J1323" s="49">
        <v>194.5</v>
      </c>
      <c r="K1323" s="50">
        <f t="shared" si="9"/>
        <v>4.7300000000000004</v>
      </c>
      <c r="L1323" s="50">
        <v>21</v>
      </c>
      <c r="M1323" s="50">
        <f t="shared" si="10"/>
        <v>0</v>
      </c>
      <c r="N1323" s="50">
        <v>0</v>
      </c>
      <c r="O1323" s="50">
        <f t="shared" si="11"/>
        <v>0</v>
      </c>
      <c r="P1323" s="50">
        <v>0</v>
      </c>
      <c r="Q1323" s="50">
        <f t="shared" si="12"/>
        <v>0</v>
      </c>
      <c r="R1323" s="50"/>
      <c r="S1323" s="50" t="s">
        <v>704</v>
      </c>
      <c r="T1323" s="51" t="s">
        <v>705</v>
      </c>
      <c r="U1323" s="27">
        <v>0</v>
      </c>
      <c r="V1323" s="27">
        <f t="shared" si="13"/>
        <v>0</v>
      </c>
      <c r="W1323" s="27"/>
      <c r="X1323" s="18"/>
      <c r="Y1323" s="18"/>
      <c r="Z1323" s="18"/>
      <c r="AA1323" s="18"/>
      <c r="AB1323" s="18"/>
      <c r="AC1323" s="18"/>
      <c r="AD1323" s="18"/>
      <c r="AE1323" s="18"/>
      <c r="AF1323" s="18"/>
      <c r="AG1323" s="18" t="s">
        <v>2131</v>
      </c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</row>
    <row r="1324" spans="1:60" outlineLevel="1">
      <c r="A1324" s="45">
        <v>314</v>
      </c>
      <c r="B1324" s="46" t="s">
        <v>2134</v>
      </c>
      <c r="C1324" s="55" t="s">
        <v>2135</v>
      </c>
      <c r="D1324" s="47" t="s">
        <v>748</v>
      </c>
      <c r="E1324" s="48">
        <v>0.21870000000000001</v>
      </c>
      <c r="F1324" s="49"/>
      <c r="G1324" s="50">
        <f t="shared" si="7"/>
        <v>0</v>
      </c>
      <c r="H1324" s="49">
        <v>0</v>
      </c>
      <c r="I1324" s="50">
        <f t="shared" si="8"/>
        <v>0</v>
      </c>
      <c r="J1324" s="49">
        <v>15.6</v>
      </c>
      <c r="K1324" s="50">
        <f t="shared" si="9"/>
        <v>3.41</v>
      </c>
      <c r="L1324" s="50">
        <v>21</v>
      </c>
      <c r="M1324" s="50">
        <f t="shared" si="10"/>
        <v>0</v>
      </c>
      <c r="N1324" s="50">
        <v>0</v>
      </c>
      <c r="O1324" s="50">
        <f t="shared" si="11"/>
        <v>0</v>
      </c>
      <c r="P1324" s="50">
        <v>0</v>
      </c>
      <c r="Q1324" s="50">
        <f t="shared" si="12"/>
        <v>0</v>
      </c>
      <c r="R1324" s="50"/>
      <c r="S1324" s="50" t="s">
        <v>704</v>
      </c>
      <c r="T1324" s="51" t="s">
        <v>705</v>
      </c>
      <c r="U1324" s="27">
        <v>0</v>
      </c>
      <c r="V1324" s="27">
        <f t="shared" si="13"/>
        <v>0</v>
      </c>
      <c r="W1324" s="27"/>
      <c r="X1324" s="18"/>
      <c r="Y1324" s="18"/>
      <c r="Z1324" s="18"/>
      <c r="AA1324" s="18"/>
      <c r="AB1324" s="18"/>
      <c r="AC1324" s="18"/>
      <c r="AD1324" s="18"/>
      <c r="AE1324" s="18"/>
      <c r="AF1324" s="18"/>
      <c r="AG1324" s="18" t="s">
        <v>2131</v>
      </c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</row>
    <row r="1325" spans="1:60" outlineLevel="1">
      <c r="A1325" s="45">
        <v>315</v>
      </c>
      <c r="B1325" s="46" t="s">
        <v>2136</v>
      </c>
      <c r="C1325" s="55" t="s">
        <v>2137</v>
      </c>
      <c r="D1325" s="47" t="s">
        <v>748</v>
      </c>
      <c r="E1325" s="48">
        <v>2.4299999999999999E-2</v>
      </c>
      <c r="F1325" s="49"/>
      <c r="G1325" s="50">
        <f t="shared" si="7"/>
        <v>0</v>
      </c>
      <c r="H1325" s="49">
        <v>0</v>
      </c>
      <c r="I1325" s="50">
        <f t="shared" si="8"/>
        <v>0</v>
      </c>
      <c r="J1325" s="49">
        <v>257</v>
      </c>
      <c r="K1325" s="50">
        <f t="shared" si="9"/>
        <v>6.25</v>
      </c>
      <c r="L1325" s="50">
        <v>21</v>
      </c>
      <c r="M1325" s="50">
        <f t="shared" si="10"/>
        <v>0</v>
      </c>
      <c r="N1325" s="50">
        <v>0</v>
      </c>
      <c r="O1325" s="50">
        <f t="shared" si="11"/>
        <v>0</v>
      </c>
      <c r="P1325" s="50">
        <v>0</v>
      </c>
      <c r="Q1325" s="50">
        <f t="shared" si="12"/>
        <v>0</v>
      </c>
      <c r="R1325" s="50"/>
      <c r="S1325" s="50" t="s">
        <v>704</v>
      </c>
      <c r="T1325" s="51" t="s">
        <v>705</v>
      </c>
      <c r="U1325" s="27">
        <v>0</v>
      </c>
      <c r="V1325" s="27">
        <f t="shared" si="13"/>
        <v>0</v>
      </c>
      <c r="W1325" s="27"/>
      <c r="X1325" s="18"/>
      <c r="Y1325" s="18"/>
      <c r="Z1325" s="18"/>
      <c r="AA1325" s="18"/>
      <c r="AB1325" s="18"/>
      <c r="AC1325" s="18"/>
      <c r="AD1325" s="18"/>
      <c r="AE1325" s="18"/>
      <c r="AF1325" s="18"/>
      <c r="AG1325" s="18" t="s">
        <v>2131</v>
      </c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</row>
    <row r="1326" spans="1:60" outlineLevel="1">
      <c r="A1326" s="45">
        <v>316</v>
      </c>
      <c r="B1326" s="46" t="s">
        <v>2138</v>
      </c>
      <c r="C1326" s="55" t="s">
        <v>2139</v>
      </c>
      <c r="D1326" s="47" t="s">
        <v>748</v>
      </c>
      <c r="E1326" s="48">
        <v>4.8599999999999997E-2</v>
      </c>
      <c r="F1326" s="49"/>
      <c r="G1326" s="50">
        <f t="shared" si="7"/>
        <v>0</v>
      </c>
      <c r="H1326" s="49">
        <v>0</v>
      </c>
      <c r="I1326" s="50">
        <f t="shared" si="8"/>
        <v>0</v>
      </c>
      <c r="J1326" s="49">
        <v>28.6</v>
      </c>
      <c r="K1326" s="50">
        <f t="shared" si="9"/>
        <v>1.39</v>
      </c>
      <c r="L1326" s="50">
        <v>21</v>
      </c>
      <c r="M1326" s="50">
        <f t="shared" si="10"/>
        <v>0</v>
      </c>
      <c r="N1326" s="50">
        <v>0</v>
      </c>
      <c r="O1326" s="50">
        <f t="shared" si="11"/>
        <v>0</v>
      </c>
      <c r="P1326" s="50">
        <v>0</v>
      </c>
      <c r="Q1326" s="50">
        <f t="shared" si="12"/>
        <v>0</v>
      </c>
      <c r="R1326" s="50"/>
      <c r="S1326" s="50" t="s">
        <v>704</v>
      </c>
      <c r="T1326" s="51" t="s">
        <v>705</v>
      </c>
      <c r="U1326" s="27">
        <v>0</v>
      </c>
      <c r="V1326" s="27">
        <f t="shared" si="13"/>
        <v>0</v>
      </c>
      <c r="W1326" s="27"/>
      <c r="X1326" s="18"/>
      <c r="Y1326" s="18"/>
      <c r="Z1326" s="18"/>
      <c r="AA1326" s="18"/>
      <c r="AB1326" s="18"/>
      <c r="AC1326" s="18"/>
      <c r="AD1326" s="18"/>
      <c r="AE1326" s="18"/>
      <c r="AF1326" s="18"/>
      <c r="AG1326" s="18" t="s">
        <v>2131</v>
      </c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</row>
    <row r="1327" spans="1:60" outlineLevel="1">
      <c r="A1327" s="45">
        <v>317</v>
      </c>
      <c r="B1327" s="46" t="s">
        <v>2140</v>
      </c>
      <c r="C1327" s="55" t="s">
        <v>2141</v>
      </c>
      <c r="D1327" s="47" t="s">
        <v>748</v>
      </c>
      <c r="E1327" s="48">
        <v>2.4299999999999999E-2</v>
      </c>
      <c r="F1327" s="49"/>
      <c r="G1327" s="50">
        <f t="shared" si="7"/>
        <v>0</v>
      </c>
      <c r="H1327" s="49">
        <v>0</v>
      </c>
      <c r="I1327" s="50">
        <f t="shared" si="8"/>
        <v>0</v>
      </c>
      <c r="J1327" s="49">
        <v>124.5</v>
      </c>
      <c r="K1327" s="50">
        <f t="shared" si="9"/>
        <v>3.03</v>
      </c>
      <c r="L1327" s="50">
        <v>21</v>
      </c>
      <c r="M1327" s="50">
        <f t="shared" si="10"/>
        <v>0</v>
      </c>
      <c r="N1327" s="50">
        <v>0</v>
      </c>
      <c r="O1327" s="50">
        <f t="shared" si="11"/>
        <v>0</v>
      </c>
      <c r="P1327" s="50">
        <v>0</v>
      </c>
      <c r="Q1327" s="50">
        <f t="shared" si="12"/>
        <v>0</v>
      </c>
      <c r="R1327" s="50"/>
      <c r="S1327" s="50" t="s">
        <v>704</v>
      </c>
      <c r="T1327" s="51" t="s">
        <v>705</v>
      </c>
      <c r="U1327" s="27">
        <v>0</v>
      </c>
      <c r="V1327" s="27">
        <f t="shared" si="13"/>
        <v>0</v>
      </c>
      <c r="W1327" s="27"/>
      <c r="X1327" s="18"/>
      <c r="Y1327" s="18"/>
      <c r="Z1327" s="18"/>
      <c r="AA1327" s="18"/>
      <c r="AB1327" s="18"/>
      <c r="AC1327" s="18"/>
      <c r="AD1327" s="18"/>
      <c r="AE1327" s="18"/>
      <c r="AF1327" s="18"/>
      <c r="AG1327" s="18" t="s">
        <v>2131</v>
      </c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</row>
    <row r="1328" spans="1:60" outlineLevel="1">
      <c r="A1328" s="45">
        <v>318</v>
      </c>
      <c r="B1328" s="46" t="s">
        <v>2144</v>
      </c>
      <c r="C1328" s="55" t="s">
        <v>2145</v>
      </c>
      <c r="D1328" s="47" t="s">
        <v>748</v>
      </c>
      <c r="E1328" s="48">
        <v>2.4299999999999999E-2</v>
      </c>
      <c r="F1328" s="49"/>
      <c r="G1328" s="50">
        <f t="shared" si="7"/>
        <v>0</v>
      </c>
      <c r="H1328" s="49">
        <v>0</v>
      </c>
      <c r="I1328" s="50">
        <f t="shared" si="8"/>
        <v>0</v>
      </c>
      <c r="J1328" s="49">
        <v>300</v>
      </c>
      <c r="K1328" s="50">
        <f t="shared" si="9"/>
        <v>7.29</v>
      </c>
      <c r="L1328" s="50">
        <v>21</v>
      </c>
      <c r="M1328" s="50">
        <f t="shared" si="10"/>
        <v>0</v>
      </c>
      <c r="N1328" s="50">
        <v>0</v>
      </c>
      <c r="O1328" s="50">
        <f t="shared" si="11"/>
        <v>0</v>
      </c>
      <c r="P1328" s="50">
        <v>0</v>
      </c>
      <c r="Q1328" s="50">
        <f t="shared" si="12"/>
        <v>0</v>
      </c>
      <c r="R1328" s="50"/>
      <c r="S1328" s="50" t="s">
        <v>704</v>
      </c>
      <c r="T1328" s="51" t="s">
        <v>705</v>
      </c>
      <c r="U1328" s="27">
        <v>0</v>
      </c>
      <c r="V1328" s="27">
        <f t="shared" si="13"/>
        <v>0</v>
      </c>
      <c r="W1328" s="27"/>
      <c r="X1328" s="18"/>
      <c r="Y1328" s="18"/>
      <c r="Z1328" s="18"/>
      <c r="AA1328" s="18"/>
      <c r="AB1328" s="18"/>
      <c r="AC1328" s="18"/>
      <c r="AD1328" s="18"/>
      <c r="AE1328" s="18"/>
      <c r="AF1328" s="18"/>
      <c r="AG1328" s="18" t="s">
        <v>2131</v>
      </c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</row>
    <row r="1329" spans="1:60" outlineLevel="1">
      <c r="A1329" s="45">
        <v>319</v>
      </c>
      <c r="B1329" s="46" t="s">
        <v>215</v>
      </c>
      <c r="C1329" s="55" t="s">
        <v>216</v>
      </c>
      <c r="D1329" s="47" t="s">
        <v>748</v>
      </c>
      <c r="E1329" s="48">
        <v>1.8371900000000001</v>
      </c>
      <c r="F1329" s="49"/>
      <c r="G1329" s="50">
        <f t="shared" si="7"/>
        <v>0</v>
      </c>
      <c r="H1329" s="49">
        <v>0</v>
      </c>
      <c r="I1329" s="50">
        <f t="shared" si="8"/>
        <v>0</v>
      </c>
      <c r="J1329" s="49">
        <v>1711</v>
      </c>
      <c r="K1329" s="50">
        <f t="shared" si="9"/>
        <v>3143.43</v>
      </c>
      <c r="L1329" s="50">
        <v>21</v>
      </c>
      <c r="M1329" s="50">
        <f t="shared" si="10"/>
        <v>0</v>
      </c>
      <c r="N1329" s="50">
        <v>0</v>
      </c>
      <c r="O1329" s="50">
        <f t="shared" si="11"/>
        <v>0</v>
      </c>
      <c r="P1329" s="50">
        <v>0</v>
      </c>
      <c r="Q1329" s="50">
        <f t="shared" si="12"/>
        <v>0</v>
      </c>
      <c r="R1329" s="50"/>
      <c r="S1329" s="50" t="s">
        <v>704</v>
      </c>
      <c r="T1329" s="51" t="s">
        <v>705</v>
      </c>
      <c r="U1329" s="27">
        <v>0</v>
      </c>
      <c r="V1329" s="27">
        <f t="shared" si="13"/>
        <v>0</v>
      </c>
      <c r="W1329" s="27"/>
      <c r="X1329" s="18"/>
      <c r="Y1329" s="18"/>
      <c r="Z1329" s="18"/>
      <c r="AA1329" s="18"/>
      <c r="AB1329" s="18"/>
      <c r="AC1329" s="18"/>
      <c r="AD1329" s="18"/>
      <c r="AE1329" s="18"/>
      <c r="AF1329" s="18"/>
      <c r="AG1329" s="18" t="s">
        <v>61</v>
      </c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</row>
    <row r="1330" spans="1:60">
      <c r="A1330" s="32" t="s">
        <v>1299</v>
      </c>
      <c r="B1330" s="33" t="s">
        <v>1260</v>
      </c>
      <c r="C1330" s="54" t="s">
        <v>1261</v>
      </c>
      <c r="D1330" s="34"/>
      <c r="E1330" s="35"/>
      <c r="F1330" s="36"/>
      <c r="G1330" s="36">
        <f>SUMIF(AG1331:AG1548,"&lt;&gt;NOR",G1331:G1548)</f>
        <v>0</v>
      </c>
      <c r="H1330" s="36"/>
      <c r="I1330" s="36">
        <f>SUM(I1331:I1548)</f>
        <v>0</v>
      </c>
      <c r="J1330" s="36"/>
      <c r="K1330" s="36">
        <f>SUM(K1331:K1548)</f>
        <v>1129791.0599999996</v>
      </c>
      <c r="L1330" s="36"/>
      <c r="M1330" s="36">
        <f>SUM(M1331:M1548)</f>
        <v>0</v>
      </c>
      <c r="N1330" s="36"/>
      <c r="O1330" s="36">
        <f>SUM(O1331:O1548)</f>
        <v>0</v>
      </c>
      <c r="P1330" s="36"/>
      <c r="Q1330" s="36">
        <f>SUM(Q1331:Q1548)</f>
        <v>1.6400000000000001</v>
      </c>
      <c r="R1330" s="36"/>
      <c r="S1330" s="36"/>
      <c r="T1330" s="37"/>
      <c r="U1330" s="31"/>
      <c r="V1330" s="31">
        <f>SUM(V1331:V1548)</f>
        <v>0</v>
      </c>
      <c r="W1330" s="31"/>
      <c r="AG1330" t="s">
        <v>1300</v>
      </c>
    </row>
    <row r="1331" spans="1:60" outlineLevel="1">
      <c r="A1331" s="38">
        <v>320</v>
      </c>
      <c r="B1331" s="39" t="s">
        <v>217</v>
      </c>
      <c r="C1331" s="56" t="s">
        <v>1922</v>
      </c>
      <c r="D1331" s="40" t="s">
        <v>782</v>
      </c>
      <c r="E1331" s="41">
        <v>1</v>
      </c>
      <c r="F1331" s="42"/>
      <c r="G1331" s="43">
        <f>ROUND(E1331*F1331,2)</f>
        <v>0</v>
      </c>
      <c r="H1331" s="42">
        <v>0</v>
      </c>
      <c r="I1331" s="43">
        <f>ROUND(E1331*H1331,2)</f>
        <v>0</v>
      </c>
      <c r="J1331" s="42">
        <v>21690</v>
      </c>
      <c r="K1331" s="43">
        <f>ROUND(E1331*J1331,2)</f>
        <v>21690</v>
      </c>
      <c r="L1331" s="43">
        <v>21</v>
      </c>
      <c r="M1331" s="43">
        <f>G1331*(1+L1331/100)</f>
        <v>0</v>
      </c>
      <c r="N1331" s="43">
        <v>0</v>
      </c>
      <c r="O1331" s="43">
        <f>ROUND(E1331*N1331,2)</f>
        <v>0</v>
      </c>
      <c r="P1331" s="43">
        <v>0</v>
      </c>
      <c r="Q1331" s="43">
        <f>ROUND(E1331*P1331,2)</f>
        <v>0</v>
      </c>
      <c r="R1331" s="43"/>
      <c r="S1331" s="43" t="s">
        <v>1304</v>
      </c>
      <c r="T1331" s="44" t="s">
        <v>1305</v>
      </c>
      <c r="U1331" s="27">
        <v>0</v>
      </c>
      <c r="V1331" s="27">
        <f>ROUND(E1331*U1331,2)</f>
        <v>0</v>
      </c>
      <c r="W1331" s="27"/>
      <c r="X1331" s="18"/>
      <c r="Y1331" s="18"/>
      <c r="Z1331" s="18"/>
      <c r="AA1331" s="18"/>
      <c r="AB1331" s="18"/>
      <c r="AC1331" s="18"/>
      <c r="AD1331" s="18"/>
      <c r="AE1331" s="18"/>
      <c r="AF1331" s="18"/>
      <c r="AG1331" s="18" t="s">
        <v>1306</v>
      </c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</row>
    <row r="1332" spans="1:60" outlineLevel="1">
      <c r="A1332" s="25"/>
      <c r="B1332" s="26"/>
      <c r="C1332" s="62" t="s">
        <v>246</v>
      </c>
      <c r="D1332" s="60"/>
      <c r="E1332" s="61">
        <v>1</v>
      </c>
      <c r="F1332" s="27"/>
      <c r="G1332" s="27"/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18"/>
      <c r="Y1332" s="18"/>
      <c r="Z1332" s="18"/>
      <c r="AA1332" s="18"/>
      <c r="AB1332" s="18"/>
      <c r="AC1332" s="18"/>
      <c r="AD1332" s="18"/>
      <c r="AE1332" s="18"/>
      <c r="AF1332" s="18"/>
      <c r="AG1332" s="18" t="s">
        <v>707</v>
      </c>
      <c r="AH1332" s="18">
        <v>0</v>
      </c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</row>
    <row r="1333" spans="1:60" outlineLevel="1">
      <c r="A1333" s="38">
        <v>321</v>
      </c>
      <c r="B1333" s="39" t="s">
        <v>225</v>
      </c>
      <c r="C1333" s="56" t="s">
        <v>1923</v>
      </c>
      <c r="D1333" s="40" t="s">
        <v>782</v>
      </c>
      <c r="E1333" s="41">
        <v>1</v>
      </c>
      <c r="F1333" s="42"/>
      <c r="G1333" s="43">
        <f>ROUND(E1333*F1333,2)</f>
        <v>0</v>
      </c>
      <c r="H1333" s="42">
        <v>0</v>
      </c>
      <c r="I1333" s="43">
        <f>ROUND(E1333*H1333,2)</f>
        <v>0</v>
      </c>
      <c r="J1333" s="42">
        <v>10740</v>
      </c>
      <c r="K1333" s="43">
        <f>ROUND(E1333*J1333,2)</f>
        <v>10740</v>
      </c>
      <c r="L1333" s="43">
        <v>21</v>
      </c>
      <c r="M1333" s="43">
        <f>G1333*(1+L1333/100)</f>
        <v>0</v>
      </c>
      <c r="N1333" s="43">
        <v>0</v>
      </c>
      <c r="O1333" s="43">
        <f>ROUND(E1333*N1333,2)</f>
        <v>0</v>
      </c>
      <c r="P1333" s="43">
        <v>0</v>
      </c>
      <c r="Q1333" s="43">
        <f>ROUND(E1333*P1333,2)</f>
        <v>0</v>
      </c>
      <c r="R1333" s="43"/>
      <c r="S1333" s="43" t="s">
        <v>1304</v>
      </c>
      <c r="T1333" s="44" t="s">
        <v>1305</v>
      </c>
      <c r="U1333" s="27">
        <v>0</v>
      </c>
      <c r="V1333" s="27">
        <f>ROUND(E1333*U1333,2)</f>
        <v>0</v>
      </c>
      <c r="W1333" s="27"/>
      <c r="X1333" s="18"/>
      <c r="Y1333" s="18"/>
      <c r="Z1333" s="18"/>
      <c r="AA1333" s="18"/>
      <c r="AB1333" s="18"/>
      <c r="AC1333" s="18"/>
      <c r="AD1333" s="18"/>
      <c r="AE1333" s="18"/>
      <c r="AF1333" s="18"/>
      <c r="AG1333" s="18" t="s">
        <v>1306</v>
      </c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</row>
    <row r="1334" spans="1:60" outlineLevel="1">
      <c r="A1334" s="25"/>
      <c r="B1334" s="26"/>
      <c r="C1334" s="177" t="s">
        <v>219</v>
      </c>
      <c r="D1334" s="178"/>
      <c r="E1334" s="178"/>
      <c r="F1334" s="178"/>
      <c r="G1334" s="178"/>
      <c r="H1334" s="27"/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18"/>
      <c r="Y1334" s="18"/>
      <c r="Z1334" s="18"/>
      <c r="AA1334" s="18"/>
      <c r="AB1334" s="18"/>
      <c r="AC1334" s="18"/>
      <c r="AD1334" s="18"/>
      <c r="AE1334" s="18"/>
      <c r="AF1334" s="18"/>
      <c r="AG1334" s="18" t="s">
        <v>1310</v>
      </c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</row>
    <row r="1335" spans="1:60" outlineLevel="1">
      <c r="A1335" s="25"/>
      <c r="B1335" s="26"/>
      <c r="C1335" s="179" t="s">
        <v>1924</v>
      </c>
      <c r="D1335" s="180"/>
      <c r="E1335" s="180"/>
      <c r="F1335" s="180"/>
      <c r="G1335" s="180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18"/>
      <c r="Y1335" s="18"/>
      <c r="Z1335" s="18"/>
      <c r="AA1335" s="18"/>
      <c r="AB1335" s="18"/>
      <c r="AC1335" s="18"/>
      <c r="AD1335" s="18"/>
      <c r="AE1335" s="18"/>
      <c r="AF1335" s="18"/>
      <c r="AG1335" s="18" t="s">
        <v>1310</v>
      </c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</row>
    <row r="1336" spans="1:60" outlineLevel="1">
      <c r="A1336" s="25"/>
      <c r="B1336" s="26"/>
      <c r="C1336" s="179" t="s">
        <v>221</v>
      </c>
      <c r="D1336" s="180"/>
      <c r="E1336" s="180"/>
      <c r="F1336" s="180"/>
      <c r="G1336" s="180"/>
      <c r="H1336" s="27"/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18"/>
      <c r="Y1336" s="18"/>
      <c r="Z1336" s="18"/>
      <c r="AA1336" s="18"/>
      <c r="AB1336" s="18"/>
      <c r="AC1336" s="18"/>
      <c r="AD1336" s="18"/>
      <c r="AE1336" s="18"/>
      <c r="AF1336" s="18"/>
      <c r="AG1336" s="18" t="s">
        <v>1310</v>
      </c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</row>
    <row r="1337" spans="1:60" outlineLevel="1">
      <c r="A1337" s="25"/>
      <c r="B1337" s="26"/>
      <c r="C1337" s="179" t="s">
        <v>1925</v>
      </c>
      <c r="D1337" s="180"/>
      <c r="E1337" s="180"/>
      <c r="F1337" s="180"/>
      <c r="G1337" s="180"/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18"/>
      <c r="Y1337" s="18"/>
      <c r="Z1337" s="18"/>
      <c r="AA1337" s="18"/>
      <c r="AB1337" s="18"/>
      <c r="AC1337" s="18"/>
      <c r="AD1337" s="18"/>
      <c r="AE1337" s="18"/>
      <c r="AF1337" s="18"/>
      <c r="AG1337" s="18" t="s">
        <v>1310</v>
      </c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</row>
    <row r="1338" spans="1:60" outlineLevel="1">
      <c r="A1338" s="25"/>
      <c r="B1338" s="26"/>
      <c r="C1338" s="179" t="s">
        <v>223</v>
      </c>
      <c r="D1338" s="180"/>
      <c r="E1338" s="180"/>
      <c r="F1338" s="180"/>
      <c r="G1338" s="180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18"/>
      <c r="Y1338" s="18"/>
      <c r="Z1338" s="18"/>
      <c r="AA1338" s="18"/>
      <c r="AB1338" s="18"/>
      <c r="AC1338" s="18"/>
      <c r="AD1338" s="18"/>
      <c r="AE1338" s="18"/>
      <c r="AF1338" s="18"/>
      <c r="AG1338" s="18" t="s">
        <v>1310</v>
      </c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</row>
    <row r="1339" spans="1:60" outlineLevel="1">
      <c r="A1339" s="25"/>
      <c r="B1339" s="26"/>
      <c r="C1339" s="62" t="s">
        <v>246</v>
      </c>
      <c r="D1339" s="60"/>
      <c r="E1339" s="61">
        <v>1</v>
      </c>
      <c r="F1339" s="27"/>
      <c r="G1339" s="27"/>
      <c r="H1339" s="27"/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18"/>
      <c r="Y1339" s="18"/>
      <c r="Z1339" s="18"/>
      <c r="AA1339" s="18"/>
      <c r="AB1339" s="18"/>
      <c r="AC1339" s="18"/>
      <c r="AD1339" s="18"/>
      <c r="AE1339" s="18"/>
      <c r="AF1339" s="18"/>
      <c r="AG1339" s="18" t="s">
        <v>707</v>
      </c>
      <c r="AH1339" s="18">
        <v>0</v>
      </c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</row>
    <row r="1340" spans="1:60" outlineLevel="1">
      <c r="A1340" s="38">
        <v>322</v>
      </c>
      <c r="B1340" s="39" t="s">
        <v>228</v>
      </c>
      <c r="C1340" s="56" t="s">
        <v>1926</v>
      </c>
      <c r="D1340" s="40" t="s">
        <v>782</v>
      </c>
      <c r="E1340" s="41">
        <v>4</v>
      </c>
      <c r="F1340" s="42"/>
      <c r="G1340" s="43">
        <f>ROUND(E1340*F1340,2)</f>
        <v>0</v>
      </c>
      <c r="H1340" s="42">
        <v>0</v>
      </c>
      <c r="I1340" s="43">
        <f>ROUND(E1340*H1340,2)</f>
        <v>0</v>
      </c>
      <c r="J1340" s="42">
        <v>11260</v>
      </c>
      <c r="K1340" s="43">
        <f>ROUND(E1340*J1340,2)</f>
        <v>45040</v>
      </c>
      <c r="L1340" s="43">
        <v>21</v>
      </c>
      <c r="M1340" s="43">
        <f>G1340*(1+L1340/100)</f>
        <v>0</v>
      </c>
      <c r="N1340" s="43">
        <v>0</v>
      </c>
      <c r="O1340" s="43">
        <f>ROUND(E1340*N1340,2)</f>
        <v>0</v>
      </c>
      <c r="P1340" s="43">
        <v>0</v>
      </c>
      <c r="Q1340" s="43">
        <f>ROUND(E1340*P1340,2)</f>
        <v>0</v>
      </c>
      <c r="R1340" s="43"/>
      <c r="S1340" s="43" t="s">
        <v>1304</v>
      </c>
      <c r="T1340" s="44" t="s">
        <v>1305</v>
      </c>
      <c r="U1340" s="27">
        <v>0</v>
      </c>
      <c r="V1340" s="27">
        <f>ROUND(E1340*U1340,2)</f>
        <v>0</v>
      </c>
      <c r="W1340" s="27"/>
      <c r="X1340" s="18"/>
      <c r="Y1340" s="18"/>
      <c r="Z1340" s="18"/>
      <c r="AA1340" s="18"/>
      <c r="AB1340" s="18"/>
      <c r="AC1340" s="18"/>
      <c r="AD1340" s="18"/>
      <c r="AE1340" s="18"/>
      <c r="AF1340" s="18"/>
      <c r="AG1340" s="18" t="s">
        <v>1306</v>
      </c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</row>
    <row r="1341" spans="1:60" outlineLevel="1">
      <c r="A1341" s="25"/>
      <c r="B1341" s="26"/>
      <c r="C1341" s="177" t="s">
        <v>219</v>
      </c>
      <c r="D1341" s="178"/>
      <c r="E1341" s="178"/>
      <c r="F1341" s="178"/>
      <c r="G1341" s="178"/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18"/>
      <c r="Y1341" s="18"/>
      <c r="Z1341" s="18"/>
      <c r="AA1341" s="18"/>
      <c r="AB1341" s="18"/>
      <c r="AC1341" s="18"/>
      <c r="AD1341" s="18"/>
      <c r="AE1341" s="18"/>
      <c r="AF1341" s="18"/>
      <c r="AG1341" s="18" t="s">
        <v>1310</v>
      </c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</row>
    <row r="1342" spans="1:60" outlineLevel="1">
      <c r="A1342" s="25"/>
      <c r="B1342" s="26"/>
      <c r="C1342" s="179" t="s">
        <v>1924</v>
      </c>
      <c r="D1342" s="180"/>
      <c r="E1342" s="180"/>
      <c r="F1342" s="180"/>
      <c r="G1342" s="180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18"/>
      <c r="Y1342" s="18"/>
      <c r="Z1342" s="18"/>
      <c r="AA1342" s="18"/>
      <c r="AB1342" s="18"/>
      <c r="AC1342" s="18"/>
      <c r="AD1342" s="18"/>
      <c r="AE1342" s="18"/>
      <c r="AF1342" s="18"/>
      <c r="AG1342" s="18" t="s">
        <v>1310</v>
      </c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</row>
    <row r="1343" spans="1:60" outlineLevel="1">
      <c r="A1343" s="25"/>
      <c r="B1343" s="26"/>
      <c r="C1343" s="179" t="s">
        <v>221</v>
      </c>
      <c r="D1343" s="180"/>
      <c r="E1343" s="180"/>
      <c r="F1343" s="180"/>
      <c r="G1343" s="180"/>
      <c r="H1343" s="27"/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18"/>
      <c r="Y1343" s="18"/>
      <c r="Z1343" s="18"/>
      <c r="AA1343" s="18"/>
      <c r="AB1343" s="18"/>
      <c r="AC1343" s="18"/>
      <c r="AD1343" s="18"/>
      <c r="AE1343" s="18"/>
      <c r="AF1343" s="18"/>
      <c r="AG1343" s="18" t="s">
        <v>1310</v>
      </c>
      <c r="AH1343" s="18"/>
      <c r="AI1343" s="18"/>
      <c r="AJ1343" s="18"/>
      <c r="AK1343" s="18"/>
      <c r="AL1343" s="18"/>
      <c r="AM1343" s="18"/>
      <c r="AN1343" s="18"/>
      <c r="AO1343" s="18"/>
      <c r="AP1343" s="18"/>
      <c r="AQ1343" s="18"/>
      <c r="AR1343" s="18"/>
      <c r="AS1343" s="18"/>
      <c r="AT1343" s="18"/>
      <c r="AU1343" s="18"/>
      <c r="AV1343" s="18"/>
      <c r="AW1343" s="18"/>
      <c r="AX1343" s="18"/>
      <c r="AY1343" s="18"/>
      <c r="AZ1343" s="18"/>
      <c r="BA1343" s="18"/>
      <c r="BB1343" s="18"/>
      <c r="BC1343" s="18"/>
      <c r="BD1343" s="18"/>
      <c r="BE1343" s="18"/>
      <c r="BF1343" s="18"/>
      <c r="BG1343" s="18"/>
      <c r="BH1343" s="18"/>
    </row>
    <row r="1344" spans="1:60" outlineLevel="1">
      <c r="A1344" s="25"/>
      <c r="B1344" s="26"/>
      <c r="C1344" s="179" t="s">
        <v>1925</v>
      </c>
      <c r="D1344" s="180"/>
      <c r="E1344" s="180"/>
      <c r="F1344" s="180"/>
      <c r="G1344" s="180"/>
      <c r="H1344" s="27"/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18"/>
      <c r="Y1344" s="18"/>
      <c r="Z1344" s="18"/>
      <c r="AA1344" s="18"/>
      <c r="AB1344" s="18"/>
      <c r="AC1344" s="18"/>
      <c r="AD1344" s="18"/>
      <c r="AE1344" s="18"/>
      <c r="AF1344" s="18"/>
      <c r="AG1344" s="18" t="s">
        <v>1310</v>
      </c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</row>
    <row r="1345" spans="1:60" outlineLevel="1">
      <c r="A1345" s="25"/>
      <c r="B1345" s="26"/>
      <c r="C1345" s="179" t="s">
        <v>223</v>
      </c>
      <c r="D1345" s="180"/>
      <c r="E1345" s="180"/>
      <c r="F1345" s="180"/>
      <c r="G1345" s="180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18"/>
      <c r="Y1345" s="18"/>
      <c r="Z1345" s="18"/>
      <c r="AA1345" s="18"/>
      <c r="AB1345" s="18"/>
      <c r="AC1345" s="18"/>
      <c r="AD1345" s="18"/>
      <c r="AE1345" s="18"/>
      <c r="AF1345" s="18"/>
      <c r="AG1345" s="18" t="s">
        <v>1310</v>
      </c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</row>
    <row r="1346" spans="1:60" outlineLevel="1">
      <c r="A1346" s="25"/>
      <c r="B1346" s="26"/>
      <c r="C1346" s="179" t="s">
        <v>1927</v>
      </c>
      <c r="D1346" s="180"/>
      <c r="E1346" s="180"/>
      <c r="F1346" s="180"/>
      <c r="G1346" s="180"/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18"/>
      <c r="Y1346" s="18"/>
      <c r="Z1346" s="18"/>
      <c r="AA1346" s="18"/>
      <c r="AB1346" s="18"/>
      <c r="AC1346" s="18"/>
      <c r="AD1346" s="18"/>
      <c r="AE1346" s="18"/>
      <c r="AF1346" s="18"/>
      <c r="AG1346" s="18" t="s">
        <v>1310</v>
      </c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</row>
    <row r="1347" spans="1:60" outlineLevel="1">
      <c r="A1347" s="25"/>
      <c r="B1347" s="26"/>
      <c r="C1347" s="62" t="s">
        <v>227</v>
      </c>
      <c r="D1347" s="60"/>
      <c r="E1347" s="61">
        <v>4</v>
      </c>
      <c r="F1347" s="27"/>
      <c r="G1347" s="27"/>
      <c r="H1347" s="27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18"/>
      <c r="Y1347" s="18"/>
      <c r="Z1347" s="18"/>
      <c r="AA1347" s="18"/>
      <c r="AB1347" s="18"/>
      <c r="AC1347" s="18"/>
      <c r="AD1347" s="18"/>
      <c r="AE1347" s="18"/>
      <c r="AF1347" s="18"/>
      <c r="AG1347" s="18" t="s">
        <v>707</v>
      </c>
      <c r="AH1347" s="18">
        <v>0</v>
      </c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</row>
    <row r="1348" spans="1:60" outlineLevel="1">
      <c r="A1348" s="38">
        <v>323</v>
      </c>
      <c r="B1348" s="39" t="s">
        <v>234</v>
      </c>
      <c r="C1348" s="56" t="s">
        <v>1928</v>
      </c>
      <c r="D1348" s="40" t="s">
        <v>782</v>
      </c>
      <c r="E1348" s="41">
        <v>2</v>
      </c>
      <c r="F1348" s="42"/>
      <c r="G1348" s="43">
        <f>ROUND(E1348*F1348,2)</f>
        <v>0</v>
      </c>
      <c r="H1348" s="42">
        <v>0</v>
      </c>
      <c r="I1348" s="43">
        <f>ROUND(E1348*H1348,2)</f>
        <v>0</v>
      </c>
      <c r="J1348" s="42">
        <v>11130</v>
      </c>
      <c r="K1348" s="43">
        <f>ROUND(E1348*J1348,2)</f>
        <v>22260</v>
      </c>
      <c r="L1348" s="43">
        <v>21</v>
      </c>
      <c r="M1348" s="43">
        <f>G1348*(1+L1348/100)</f>
        <v>0</v>
      </c>
      <c r="N1348" s="43">
        <v>0</v>
      </c>
      <c r="O1348" s="43">
        <f>ROUND(E1348*N1348,2)</f>
        <v>0</v>
      </c>
      <c r="P1348" s="43">
        <v>0</v>
      </c>
      <c r="Q1348" s="43">
        <f>ROUND(E1348*P1348,2)</f>
        <v>0</v>
      </c>
      <c r="R1348" s="43"/>
      <c r="S1348" s="43" t="s">
        <v>1304</v>
      </c>
      <c r="T1348" s="44" t="s">
        <v>1305</v>
      </c>
      <c r="U1348" s="27">
        <v>0</v>
      </c>
      <c r="V1348" s="27">
        <f>ROUND(E1348*U1348,2)</f>
        <v>0</v>
      </c>
      <c r="W1348" s="27"/>
      <c r="X1348" s="18"/>
      <c r="Y1348" s="18"/>
      <c r="Z1348" s="18"/>
      <c r="AA1348" s="18"/>
      <c r="AB1348" s="18"/>
      <c r="AC1348" s="18"/>
      <c r="AD1348" s="18"/>
      <c r="AE1348" s="18"/>
      <c r="AF1348" s="18"/>
      <c r="AG1348" s="18" t="s">
        <v>1306</v>
      </c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</row>
    <row r="1349" spans="1:60" outlineLevel="1">
      <c r="A1349" s="25"/>
      <c r="B1349" s="26"/>
      <c r="C1349" s="177" t="s">
        <v>219</v>
      </c>
      <c r="D1349" s="178"/>
      <c r="E1349" s="178"/>
      <c r="F1349" s="178"/>
      <c r="G1349" s="178"/>
      <c r="H1349" s="27"/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18"/>
      <c r="Y1349" s="18"/>
      <c r="Z1349" s="18"/>
      <c r="AA1349" s="18"/>
      <c r="AB1349" s="18"/>
      <c r="AC1349" s="18"/>
      <c r="AD1349" s="18"/>
      <c r="AE1349" s="18"/>
      <c r="AF1349" s="18"/>
      <c r="AG1349" s="18" t="s">
        <v>1310</v>
      </c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</row>
    <row r="1350" spans="1:60" outlineLevel="1">
      <c r="A1350" s="25"/>
      <c r="B1350" s="26"/>
      <c r="C1350" s="179" t="s">
        <v>230</v>
      </c>
      <c r="D1350" s="180"/>
      <c r="E1350" s="180"/>
      <c r="F1350" s="180"/>
      <c r="G1350" s="180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18"/>
      <c r="Y1350" s="18"/>
      <c r="Z1350" s="18"/>
      <c r="AA1350" s="18"/>
      <c r="AB1350" s="18"/>
      <c r="AC1350" s="18"/>
      <c r="AD1350" s="18"/>
      <c r="AE1350" s="18"/>
      <c r="AF1350" s="18"/>
      <c r="AG1350" s="18" t="s">
        <v>1310</v>
      </c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</row>
    <row r="1351" spans="1:60" outlineLevel="1">
      <c r="A1351" s="25"/>
      <c r="B1351" s="26"/>
      <c r="C1351" s="179" t="s">
        <v>221</v>
      </c>
      <c r="D1351" s="180"/>
      <c r="E1351" s="180"/>
      <c r="F1351" s="180"/>
      <c r="G1351" s="180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18"/>
      <c r="Y1351" s="18"/>
      <c r="Z1351" s="18"/>
      <c r="AA1351" s="18"/>
      <c r="AB1351" s="18"/>
      <c r="AC1351" s="18"/>
      <c r="AD1351" s="18"/>
      <c r="AE1351" s="18"/>
      <c r="AF1351" s="18"/>
      <c r="AG1351" s="18" t="s">
        <v>1310</v>
      </c>
      <c r="AH1351" s="18"/>
      <c r="AI1351" s="18"/>
      <c r="AJ1351" s="18"/>
      <c r="AK1351" s="18"/>
      <c r="AL1351" s="18"/>
      <c r="AM1351" s="18"/>
      <c r="AN1351" s="18"/>
      <c r="AO1351" s="18"/>
      <c r="AP1351" s="18"/>
      <c r="AQ1351" s="18"/>
      <c r="AR1351" s="18"/>
      <c r="AS1351" s="18"/>
      <c r="AT1351" s="18"/>
      <c r="AU1351" s="18"/>
      <c r="AV1351" s="18"/>
      <c r="AW1351" s="18"/>
      <c r="AX1351" s="18"/>
      <c r="AY1351" s="18"/>
      <c r="AZ1351" s="18"/>
      <c r="BA1351" s="18"/>
      <c r="BB1351" s="18"/>
      <c r="BC1351" s="18"/>
      <c r="BD1351" s="18"/>
      <c r="BE1351" s="18"/>
      <c r="BF1351" s="18"/>
      <c r="BG1351" s="18"/>
      <c r="BH1351" s="18"/>
    </row>
    <row r="1352" spans="1:60" outlineLevel="1">
      <c r="A1352" s="25"/>
      <c r="B1352" s="26"/>
      <c r="C1352" s="179" t="s">
        <v>232</v>
      </c>
      <c r="D1352" s="180"/>
      <c r="E1352" s="180"/>
      <c r="F1352" s="180"/>
      <c r="G1352" s="180"/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18"/>
      <c r="Y1352" s="18"/>
      <c r="Z1352" s="18"/>
      <c r="AA1352" s="18"/>
      <c r="AB1352" s="18"/>
      <c r="AC1352" s="18"/>
      <c r="AD1352" s="18"/>
      <c r="AE1352" s="18"/>
      <c r="AF1352" s="18"/>
      <c r="AG1352" s="18" t="s">
        <v>1310</v>
      </c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</row>
    <row r="1353" spans="1:60" outlineLevel="1">
      <c r="A1353" s="25"/>
      <c r="B1353" s="26"/>
      <c r="C1353" s="179" t="s">
        <v>223</v>
      </c>
      <c r="D1353" s="180"/>
      <c r="E1353" s="180"/>
      <c r="F1353" s="180"/>
      <c r="G1353" s="180"/>
      <c r="H1353" s="27"/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18"/>
      <c r="Y1353" s="18"/>
      <c r="Z1353" s="18"/>
      <c r="AA1353" s="18"/>
      <c r="AB1353" s="18"/>
      <c r="AC1353" s="18"/>
      <c r="AD1353" s="18"/>
      <c r="AE1353" s="18"/>
      <c r="AF1353" s="18"/>
      <c r="AG1353" s="18" t="s">
        <v>1310</v>
      </c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</row>
    <row r="1354" spans="1:60" outlineLevel="1">
      <c r="A1354" s="25"/>
      <c r="B1354" s="26"/>
      <c r="C1354" s="62" t="s">
        <v>224</v>
      </c>
      <c r="D1354" s="60"/>
      <c r="E1354" s="61">
        <v>2</v>
      </c>
      <c r="F1354" s="27"/>
      <c r="G1354" s="27"/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18"/>
      <c r="Y1354" s="18"/>
      <c r="Z1354" s="18"/>
      <c r="AA1354" s="18"/>
      <c r="AB1354" s="18"/>
      <c r="AC1354" s="18"/>
      <c r="AD1354" s="18"/>
      <c r="AE1354" s="18"/>
      <c r="AF1354" s="18"/>
      <c r="AG1354" s="18" t="s">
        <v>707</v>
      </c>
      <c r="AH1354" s="18">
        <v>0</v>
      </c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</row>
    <row r="1355" spans="1:60" outlineLevel="1">
      <c r="A1355" s="38">
        <v>324</v>
      </c>
      <c r="B1355" s="39" t="s">
        <v>238</v>
      </c>
      <c r="C1355" s="56" t="s">
        <v>1929</v>
      </c>
      <c r="D1355" s="40" t="s">
        <v>782</v>
      </c>
      <c r="E1355" s="41">
        <v>1</v>
      </c>
      <c r="F1355" s="42"/>
      <c r="G1355" s="43">
        <f>ROUND(E1355*F1355,2)</f>
        <v>0</v>
      </c>
      <c r="H1355" s="42">
        <v>0</v>
      </c>
      <c r="I1355" s="43">
        <f>ROUND(E1355*H1355,2)</f>
        <v>0</v>
      </c>
      <c r="J1355" s="42">
        <v>11370</v>
      </c>
      <c r="K1355" s="43">
        <f>ROUND(E1355*J1355,2)</f>
        <v>11370</v>
      </c>
      <c r="L1355" s="43">
        <v>21</v>
      </c>
      <c r="M1355" s="43">
        <f>G1355*(1+L1355/100)</f>
        <v>0</v>
      </c>
      <c r="N1355" s="43">
        <v>0</v>
      </c>
      <c r="O1355" s="43">
        <f>ROUND(E1355*N1355,2)</f>
        <v>0</v>
      </c>
      <c r="P1355" s="43">
        <v>0</v>
      </c>
      <c r="Q1355" s="43">
        <f>ROUND(E1355*P1355,2)</f>
        <v>0</v>
      </c>
      <c r="R1355" s="43"/>
      <c r="S1355" s="43" t="s">
        <v>1304</v>
      </c>
      <c r="T1355" s="44" t="s">
        <v>1305</v>
      </c>
      <c r="U1355" s="27">
        <v>0</v>
      </c>
      <c r="V1355" s="27">
        <f>ROUND(E1355*U1355,2)</f>
        <v>0</v>
      </c>
      <c r="W1355" s="27"/>
      <c r="X1355" s="18"/>
      <c r="Y1355" s="18"/>
      <c r="Z1355" s="18"/>
      <c r="AA1355" s="18"/>
      <c r="AB1355" s="18"/>
      <c r="AC1355" s="18"/>
      <c r="AD1355" s="18"/>
      <c r="AE1355" s="18"/>
      <c r="AF1355" s="18"/>
      <c r="AG1355" s="18" t="s">
        <v>1306</v>
      </c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</row>
    <row r="1356" spans="1:60" outlineLevel="1">
      <c r="A1356" s="25"/>
      <c r="B1356" s="26"/>
      <c r="C1356" s="177" t="s">
        <v>219</v>
      </c>
      <c r="D1356" s="178"/>
      <c r="E1356" s="178"/>
      <c r="F1356" s="178"/>
      <c r="G1356" s="178"/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18"/>
      <c r="Y1356" s="18"/>
      <c r="Z1356" s="18"/>
      <c r="AA1356" s="18"/>
      <c r="AB1356" s="18"/>
      <c r="AC1356" s="18"/>
      <c r="AD1356" s="18"/>
      <c r="AE1356" s="18"/>
      <c r="AF1356" s="18"/>
      <c r="AG1356" s="18" t="s">
        <v>1310</v>
      </c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</row>
    <row r="1357" spans="1:60" outlineLevel="1">
      <c r="A1357" s="25"/>
      <c r="B1357" s="26"/>
      <c r="C1357" s="179" t="s">
        <v>1924</v>
      </c>
      <c r="D1357" s="180"/>
      <c r="E1357" s="180"/>
      <c r="F1357" s="180"/>
      <c r="G1357" s="180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18"/>
      <c r="Y1357" s="18"/>
      <c r="Z1357" s="18"/>
      <c r="AA1357" s="18"/>
      <c r="AB1357" s="18"/>
      <c r="AC1357" s="18"/>
      <c r="AD1357" s="18"/>
      <c r="AE1357" s="18"/>
      <c r="AF1357" s="18"/>
      <c r="AG1357" s="18" t="s">
        <v>1310</v>
      </c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</row>
    <row r="1358" spans="1:60" outlineLevel="1">
      <c r="A1358" s="25"/>
      <c r="B1358" s="26"/>
      <c r="C1358" s="179" t="s">
        <v>221</v>
      </c>
      <c r="D1358" s="180"/>
      <c r="E1358" s="180"/>
      <c r="F1358" s="180"/>
      <c r="G1358" s="180"/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18"/>
      <c r="Y1358" s="18"/>
      <c r="Z1358" s="18"/>
      <c r="AA1358" s="18"/>
      <c r="AB1358" s="18"/>
      <c r="AC1358" s="18"/>
      <c r="AD1358" s="18"/>
      <c r="AE1358" s="18"/>
      <c r="AF1358" s="18"/>
      <c r="AG1358" s="18" t="s">
        <v>1310</v>
      </c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</row>
    <row r="1359" spans="1:60" outlineLevel="1">
      <c r="A1359" s="25"/>
      <c r="B1359" s="26"/>
      <c r="C1359" s="179" t="s">
        <v>232</v>
      </c>
      <c r="D1359" s="180"/>
      <c r="E1359" s="180"/>
      <c r="F1359" s="180"/>
      <c r="G1359" s="180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18"/>
      <c r="Y1359" s="18"/>
      <c r="Z1359" s="18"/>
      <c r="AA1359" s="18"/>
      <c r="AB1359" s="18"/>
      <c r="AC1359" s="18"/>
      <c r="AD1359" s="18"/>
      <c r="AE1359" s="18"/>
      <c r="AF1359" s="18"/>
      <c r="AG1359" s="18" t="s">
        <v>1310</v>
      </c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</row>
    <row r="1360" spans="1:60" outlineLevel="1">
      <c r="A1360" s="25"/>
      <c r="B1360" s="26"/>
      <c r="C1360" s="179" t="s">
        <v>223</v>
      </c>
      <c r="D1360" s="180"/>
      <c r="E1360" s="180"/>
      <c r="F1360" s="180"/>
      <c r="G1360" s="180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18"/>
      <c r="Y1360" s="18"/>
      <c r="Z1360" s="18"/>
      <c r="AA1360" s="18"/>
      <c r="AB1360" s="18"/>
      <c r="AC1360" s="18"/>
      <c r="AD1360" s="18"/>
      <c r="AE1360" s="18"/>
      <c r="AF1360" s="18"/>
      <c r="AG1360" s="18" t="s">
        <v>1310</v>
      </c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</row>
    <row r="1361" spans="1:60" outlineLevel="1">
      <c r="A1361" s="25"/>
      <c r="B1361" s="26"/>
      <c r="C1361" s="62" t="s">
        <v>246</v>
      </c>
      <c r="D1361" s="60"/>
      <c r="E1361" s="61">
        <v>1</v>
      </c>
      <c r="F1361" s="27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18"/>
      <c r="Y1361" s="18"/>
      <c r="Z1361" s="18"/>
      <c r="AA1361" s="18"/>
      <c r="AB1361" s="18"/>
      <c r="AC1361" s="18"/>
      <c r="AD1361" s="18"/>
      <c r="AE1361" s="18"/>
      <c r="AF1361" s="18"/>
      <c r="AG1361" s="18" t="s">
        <v>707</v>
      </c>
      <c r="AH1361" s="18">
        <v>0</v>
      </c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</row>
    <row r="1362" spans="1:60" outlineLevel="1">
      <c r="A1362" s="38">
        <v>325</v>
      </c>
      <c r="B1362" s="39" t="s">
        <v>240</v>
      </c>
      <c r="C1362" s="56" t="s">
        <v>1930</v>
      </c>
      <c r="D1362" s="40" t="s">
        <v>782</v>
      </c>
      <c r="E1362" s="41">
        <v>1</v>
      </c>
      <c r="F1362" s="42"/>
      <c r="G1362" s="43">
        <f>ROUND(E1362*F1362,2)</f>
        <v>0</v>
      </c>
      <c r="H1362" s="42">
        <v>0</v>
      </c>
      <c r="I1362" s="43">
        <f>ROUND(E1362*H1362,2)</f>
        <v>0</v>
      </c>
      <c r="J1362" s="42">
        <v>11110</v>
      </c>
      <c r="K1362" s="43">
        <f>ROUND(E1362*J1362,2)</f>
        <v>11110</v>
      </c>
      <c r="L1362" s="43">
        <v>21</v>
      </c>
      <c r="M1362" s="43">
        <f>G1362*(1+L1362/100)</f>
        <v>0</v>
      </c>
      <c r="N1362" s="43">
        <v>0</v>
      </c>
      <c r="O1362" s="43">
        <f>ROUND(E1362*N1362,2)</f>
        <v>0</v>
      </c>
      <c r="P1362" s="43">
        <v>0</v>
      </c>
      <c r="Q1362" s="43">
        <f>ROUND(E1362*P1362,2)</f>
        <v>0</v>
      </c>
      <c r="R1362" s="43"/>
      <c r="S1362" s="43" t="s">
        <v>1304</v>
      </c>
      <c r="T1362" s="44" t="s">
        <v>1305</v>
      </c>
      <c r="U1362" s="27">
        <v>0</v>
      </c>
      <c r="V1362" s="27">
        <f>ROUND(E1362*U1362,2)</f>
        <v>0</v>
      </c>
      <c r="W1362" s="27"/>
      <c r="X1362" s="18"/>
      <c r="Y1362" s="18"/>
      <c r="Z1362" s="18"/>
      <c r="AA1362" s="18"/>
      <c r="AB1362" s="18"/>
      <c r="AC1362" s="18"/>
      <c r="AD1362" s="18"/>
      <c r="AE1362" s="18"/>
      <c r="AF1362" s="18"/>
      <c r="AG1362" s="18" t="s">
        <v>1306</v>
      </c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</row>
    <row r="1363" spans="1:60" outlineLevel="1">
      <c r="A1363" s="25"/>
      <c r="B1363" s="26"/>
      <c r="C1363" s="177" t="s">
        <v>219</v>
      </c>
      <c r="D1363" s="178"/>
      <c r="E1363" s="178"/>
      <c r="F1363" s="178"/>
      <c r="G1363" s="178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18"/>
      <c r="Y1363" s="18"/>
      <c r="Z1363" s="18"/>
      <c r="AA1363" s="18"/>
      <c r="AB1363" s="18"/>
      <c r="AC1363" s="18"/>
      <c r="AD1363" s="18"/>
      <c r="AE1363" s="18"/>
      <c r="AF1363" s="18"/>
      <c r="AG1363" s="18" t="s">
        <v>1310</v>
      </c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</row>
    <row r="1364" spans="1:60" outlineLevel="1">
      <c r="A1364" s="25"/>
      <c r="B1364" s="26"/>
      <c r="C1364" s="179" t="s">
        <v>230</v>
      </c>
      <c r="D1364" s="180"/>
      <c r="E1364" s="180"/>
      <c r="F1364" s="180"/>
      <c r="G1364" s="180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18"/>
      <c r="Y1364" s="18"/>
      <c r="Z1364" s="18"/>
      <c r="AA1364" s="18"/>
      <c r="AB1364" s="18"/>
      <c r="AC1364" s="18"/>
      <c r="AD1364" s="18"/>
      <c r="AE1364" s="18"/>
      <c r="AF1364" s="18"/>
      <c r="AG1364" s="18" t="s">
        <v>1310</v>
      </c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</row>
    <row r="1365" spans="1:60" outlineLevel="1">
      <c r="A1365" s="25"/>
      <c r="B1365" s="26"/>
      <c r="C1365" s="179" t="s">
        <v>221</v>
      </c>
      <c r="D1365" s="180"/>
      <c r="E1365" s="180"/>
      <c r="F1365" s="180"/>
      <c r="G1365" s="180"/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18"/>
      <c r="Y1365" s="18"/>
      <c r="Z1365" s="18"/>
      <c r="AA1365" s="18"/>
      <c r="AB1365" s="18"/>
      <c r="AC1365" s="18"/>
      <c r="AD1365" s="18"/>
      <c r="AE1365" s="18"/>
      <c r="AF1365" s="18"/>
      <c r="AG1365" s="18" t="s">
        <v>1310</v>
      </c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</row>
    <row r="1366" spans="1:60" outlineLevel="1">
      <c r="A1366" s="25"/>
      <c r="B1366" s="26"/>
      <c r="C1366" s="179" t="s">
        <v>1925</v>
      </c>
      <c r="D1366" s="180"/>
      <c r="E1366" s="180"/>
      <c r="F1366" s="180"/>
      <c r="G1366" s="180"/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18"/>
      <c r="Y1366" s="18"/>
      <c r="Z1366" s="18"/>
      <c r="AA1366" s="18"/>
      <c r="AB1366" s="18"/>
      <c r="AC1366" s="18"/>
      <c r="AD1366" s="18"/>
      <c r="AE1366" s="18"/>
      <c r="AF1366" s="18"/>
      <c r="AG1366" s="18" t="s">
        <v>1310</v>
      </c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</row>
    <row r="1367" spans="1:60" outlineLevel="1">
      <c r="A1367" s="25"/>
      <c r="B1367" s="26"/>
      <c r="C1367" s="179" t="s">
        <v>223</v>
      </c>
      <c r="D1367" s="180"/>
      <c r="E1367" s="180"/>
      <c r="F1367" s="180"/>
      <c r="G1367" s="180"/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18"/>
      <c r="Y1367" s="18"/>
      <c r="Z1367" s="18"/>
      <c r="AA1367" s="18"/>
      <c r="AB1367" s="18"/>
      <c r="AC1367" s="18"/>
      <c r="AD1367" s="18"/>
      <c r="AE1367" s="18"/>
      <c r="AF1367" s="18"/>
      <c r="AG1367" s="18" t="s">
        <v>1310</v>
      </c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</row>
    <row r="1368" spans="1:60" outlineLevel="1">
      <c r="A1368" s="25"/>
      <c r="B1368" s="26"/>
      <c r="C1368" s="179" t="s">
        <v>1927</v>
      </c>
      <c r="D1368" s="180"/>
      <c r="E1368" s="180"/>
      <c r="F1368" s="180"/>
      <c r="G1368" s="180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18"/>
      <c r="Y1368" s="18"/>
      <c r="Z1368" s="18"/>
      <c r="AA1368" s="18"/>
      <c r="AB1368" s="18"/>
      <c r="AC1368" s="18"/>
      <c r="AD1368" s="18"/>
      <c r="AE1368" s="18"/>
      <c r="AF1368" s="18"/>
      <c r="AG1368" s="18" t="s">
        <v>1310</v>
      </c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</row>
    <row r="1369" spans="1:60" outlineLevel="1">
      <c r="A1369" s="25"/>
      <c r="B1369" s="26"/>
      <c r="C1369" s="62" t="s">
        <v>246</v>
      </c>
      <c r="D1369" s="60"/>
      <c r="E1369" s="61">
        <v>1</v>
      </c>
      <c r="F1369" s="27"/>
      <c r="G1369" s="27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18"/>
      <c r="Y1369" s="18"/>
      <c r="Z1369" s="18"/>
      <c r="AA1369" s="18"/>
      <c r="AB1369" s="18"/>
      <c r="AC1369" s="18"/>
      <c r="AD1369" s="18"/>
      <c r="AE1369" s="18"/>
      <c r="AF1369" s="18"/>
      <c r="AG1369" s="18" t="s">
        <v>707</v>
      </c>
      <c r="AH1369" s="18">
        <v>0</v>
      </c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</row>
    <row r="1370" spans="1:60" outlineLevel="1">
      <c r="A1370" s="38">
        <v>326</v>
      </c>
      <c r="B1370" s="39" t="s">
        <v>242</v>
      </c>
      <c r="C1370" s="56" t="s">
        <v>1931</v>
      </c>
      <c r="D1370" s="40" t="s">
        <v>782</v>
      </c>
      <c r="E1370" s="41">
        <v>2</v>
      </c>
      <c r="F1370" s="42"/>
      <c r="G1370" s="43">
        <f>ROUND(E1370*F1370,2)</f>
        <v>0</v>
      </c>
      <c r="H1370" s="42">
        <v>0</v>
      </c>
      <c r="I1370" s="43">
        <f>ROUND(E1370*H1370,2)</f>
        <v>0</v>
      </c>
      <c r="J1370" s="42">
        <v>11190</v>
      </c>
      <c r="K1370" s="43">
        <f>ROUND(E1370*J1370,2)</f>
        <v>22380</v>
      </c>
      <c r="L1370" s="43">
        <v>21</v>
      </c>
      <c r="M1370" s="43">
        <f>G1370*(1+L1370/100)</f>
        <v>0</v>
      </c>
      <c r="N1370" s="43">
        <v>0</v>
      </c>
      <c r="O1370" s="43">
        <f>ROUND(E1370*N1370,2)</f>
        <v>0</v>
      </c>
      <c r="P1370" s="43">
        <v>0</v>
      </c>
      <c r="Q1370" s="43">
        <f>ROUND(E1370*P1370,2)</f>
        <v>0</v>
      </c>
      <c r="R1370" s="43"/>
      <c r="S1370" s="43" t="s">
        <v>1304</v>
      </c>
      <c r="T1370" s="44" t="s">
        <v>1305</v>
      </c>
      <c r="U1370" s="27">
        <v>0</v>
      </c>
      <c r="V1370" s="27">
        <f>ROUND(E1370*U1370,2)</f>
        <v>0</v>
      </c>
      <c r="W1370" s="27"/>
      <c r="X1370" s="18"/>
      <c r="Y1370" s="18"/>
      <c r="Z1370" s="18"/>
      <c r="AA1370" s="18"/>
      <c r="AB1370" s="18"/>
      <c r="AC1370" s="18"/>
      <c r="AD1370" s="18"/>
      <c r="AE1370" s="18"/>
      <c r="AF1370" s="18"/>
      <c r="AG1370" s="18" t="s">
        <v>1306</v>
      </c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</row>
    <row r="1371" spans="1:60" outlineLevel="1">
      <c r="A1371" s="25"/>
      <c r="B1371" s="26"/>
      <c r="C1371" s="177" t="s">
        <v>219</v>
      </c>
      <c r="D1371" s="178"/>
      <c r="E1371" s="178"/>
      <c r="F1371" s="178"/>
      <c r="G1371" s="178"/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18"/>
      <c r="Y1371" s="18"/>
      <c r="Z1371" s="18"/>
      <c r="AA1371" s="18"/>
      <c r="AB1371" s="18"/>
      <c r="AC1371" s="18"/>
      <c r="AD1371" s="18"/>
      <c r="AE1371" s="18"/>
      <c r="AF1371" s="18"/>
      <c r="AG1371" s="18" t="s">
        <v>1310</v>
      </c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</row>
    <row r="1372" spans="1:60" outlineLevel="1">
      <c r="A1372" s="25"/>
      <c r="B1372" s="26"/>
      <c r="C1372" s="179" t="s">
        <v>230</v>
      </c>
      <c r="D1372" s="180"/>
      <c r="E1372" s="180"/>
      <c r="F1372" s="180"/>
      <c r="G1372" s="180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18"/>
      <c r="Y1372" s="18"/>
      <c r="Z1372" s="18"/>
      <c r="AA1372" s="18"/>
      <c r="AB1372" s="18"/>
      <c r="AC1372" s="18"/>
      <c r="AD1372" s="18"/>
      <c r="AE1372" s="18"/>
      <c r="AF1372" s="18"/>
      <c r="AG1372" s="18" t="s">
        <v>1310</v>
      </c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</row>
    <row r="1373" spans="1:60" outlineLevel="1">
      <c r="A1373" s="25"/>
      <c r="B1373" s="26"/>
      <c r="C1373" s="179" t="s">
        <v>221</v>
      </c>
      <c r="D1373" s="180"/>
      <c r="E1373" s="180"/>
      <c r="F1373" s="180"/>
      <c r="G1373" s="180"/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18"/>
      <c r="Y1373" s="18"/>
      <c r="Z1373" s="18"/>
      <c r="AA1373" s="18"/>
      <c r="AB1373" s="18"/>
      <c r="AC1373" s="18"/>
      <c r="AD1373" s="18"/>
      <c r="AE1373" s="18"/>
      <c r="AF1373" s="18"/>
      <c r="AG1373" s="18" t="s">
        <v>1310</v>
      </c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</row>
    <row r="1374" spans="1:60" outlineLevel="1">
      <c r="A1374" s="25"/>
      <c r="B1374" s="26"/>
      <c r="C1374" s="179" t="s">
        <v>232</v>
      </c>
      <c r="D1374" s="180"/>
      <c r="E1374" s="180"/>
      <c r="F1374" s="180"/>
      <c r="G1374" s="180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18"/>
      <c r="Y1374" s="18"/>
      <c r="Z1374" s="18"/>
      <c r="AA1374" s="18"/>
      <c r="AB1374" s="18"/>
      <c r="AC1374" s="18"/>
      <c r="AD1374" s="18"/>
      <c r="AE1374" s="18"/>
      <c r="AF1374" s="18"/>
      <c r="AG1374" s="18" t="s">
        <v>1310</v>
      </c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</row>
    <row r="1375" spans="1:60" outlineLevel="1">
      <c r="A1375" s="25"/>
      <c r="B1375" s="26"/>
      <c r="C1375" s="179" t="s">
        <v>223</v>
      </c>
      <c r="D1375" s="180"/>
      <c r="E1375" s="180"/>
      <c r="F1375" s="180"/>
      <c r="G1375" s="180"/>
      <c r="H1375" s="27"/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18"/>
      <c r="Y1375" s="18"/>
      <c r="Z1375" s="18"/>
      <c r="AA1375" s="18"/>
      <c r="AB1375" s="18"/>
      <c r="AC1375" s="18"/>
      <c r="AD1375" s="18"/>
      <c r="AE1375" s="18"/>
      <c r="AF1375" s="18"/>
      <c r="AG1375" s="18" t="s">
        <v>1310</v>
      </c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</row>
    <row r="1376" spans="1:60" outlineLevel="1">
      <c r="A1376" s="25"/>
      <c r="B1376" s="26"/>
      <c r="C1376" s="62" t="s">
        <v>224</v>
      </c>
      <c r="D1376" s="60"/>
      <c r="E1376" s="61">
        <v>2</v>
      </c>
      <c r="F1376" s="27"/>
      <c r="G1376" s="27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18"/>
      <c r="Y1376" s="18"/>
      <c r="Z1376" s="18"/>
      <c r="AA1376" s="18"/>
      <c r="AB1376" s="18"/>
      <c r="AC1376" s="18"/>
      <c r="AD1376" s="18"/>
      <c r="AE1376" s="18"/>
      <c r="AF1376" s="18"/>
      <c r="AG1376" s="18" t="s">
        <v>707</v>
      </c>
      <c r="AH1376" s="18">
        <v>0</v>
      </c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</row>
    <row r="1377" spans="1:60" outlineLevel="1">
      <c r="A1377" s="38">
        <v>327</v>
      </c>
      <c r="B1377" s="39" t="s">
        <v>244</v>
      </c>
      <c r="C1377" s="56" t="s">
        <v>1932</v>
      </c>
      <c r="D1377" s="40" t="s">
        <v>782</v>
      </c>
      <c r="E1377" s="41">
        <v>1</v>
      </c>
      <c r="F1377" s="42"/>
      <c r="G1377" s="43">
        <f>ROUND(E1377*F1377,2)</f>
        <v>0</v>
      </c>
      <c r="H1377" s="42">
        <v>0</v>
      </c>
      <c r="I1377" s="43">
        <f>ROUND(E1377*H1377,2)</f>
        <v>0</v>
      </c>
      <c r="J1377" s="42">
        <v>12230</v>
      </c>
      <c r="K1377" s="43">
        <f>ROUND(E1377*J1377,2)</f>
        <v>12230</v>
      </c>
      <c r="L1377" s="43">
        <v>21</v>
      </c>
      <c r="M1377" s="43">
        <f>G1377*(1+L1377/100)</f>
        <v>0</v>
      </c>
      <c r="N1377" s="43">
        <v>0</v>
      </c>
      <c r="O1377" s="43">
        <f>ROUND(E1377*N1377,2)</f>
        <v>0</v>
      </c>
      <c r="P1377" s="43">
        <v>0</v>
      </c>
      <c r="Q1377" s="43">
        <f>ROUND(E1377*P1377,2)</f>
        <v>0</v>
      </c>
      <c r="R1377" s="43"/>
      <c r="S1377" s="43" t="s">
        <v>1304</v>
      </c>
      <c r="T1377" s="44" t="s">
        <v>1305</v>
      </c>
      <c r="U1377" s="27">
        <v>0</v>
      </c>
      <c r="V1377" s="27">
        <f>ROUND(E1377*U1377,2)</f>
        <v>0</v>
      </c>
      <c r="W1377" s="27"/>
      <c r="X1377" s="18"/>
      <c r="Y1377" s="18"/>
      <c r="Z1377" s="18"/>
      <c r="AA1377" s="18"/>
      <c r="AB1377" s="18"/>
      <c r="AC1377" s="18"/>
      <c r="AD1377" s="18"/>
      <c r="AE1377" s="18"/>
      <c r="AF1377" s="18"/>
      <c r="AG1377" s="18" t="s">
        <v>1306</v>
      </c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</row>
    <row r="1378" spans="1:60" outlineLevel="1">
      <c r="A1378" s="25"/>
      <c r="B1378" s="26"/>
      <c r="C1378" s="177" t="s">
        <v>219</v>
      </c>
      <c r="D1378" s="178"/>
      <c r="E1378" s="178"/>
      <c r="F1378" s="178"/>
      <c r="G1378" s="178"/>
      <c r="H1378" s="27"/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18"/>
      <c r="Y1378" s="18"/>
      <c r="Z1378" s="18"/>
      <c r="AA1378" s="18"/>
      <c r="AB1378" s="18"/>
      <c r="AC1378" s="18"/>
      <c r="AD1378" s="18"/>
      <c r="AE1378" s="18"/>
      <c r="AF1378" s="18"/>
      <c r="AG1378" s="18" t="s">
        <v>1310</v>
      </c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</row>
    <row r="1379" spans="1:60" outlineLevel="1">
      <c r="A1379" s="25"/>
      <c r="B1379" s="26"/>
      <c r="C1379" s="179" t="s">
        <v>236</v>
      </c>
      <c r="D1379" s="180"/>
      <c r="E1379" s="180"/>
      <c r="F1379" s="180"/>
      <c r="G1379" s="180"/>
      <c r="H1379" s="27"/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18"/>
      <c r="Y1379" s="18"/>
      <c r="Z1379" s="18"/>
      <c r="AA1379" s="18"/>
      <c r="AB1379" s="18"/>
      <c r="AC1379" s="18"/>
      <c r="AD1379" s="18"/>
      <c r="AE1379" s="18"/>
      <c r="AF1379" s="18"/>
      <c r="AG1379" s="18" t="s">
        <v>1310</v>
      </c>
      <c r="AH1379" s="18"/>
      <c r="AI1379" s="18"/>
      <c r="AJ1379" s="18"/>
      <c r="AK1379" s="18"/>
      <c r="AL1379" s="18"/>
      <c r="AM1379" s="18"/>
      <c r="AN1379" s="18"/>
      <c r="AO1379" s="18"/>
      <c r="AP1379" s="18"/>
      <c r="AQ1379" s="18"/>
      <c r="AR1379" s="18"/>
      <c r="AS1379" s="18"/>
      <c r="AT1379" s="18"/>
      <c r="AU1379" s="18"/>
      <c r="AV1379" s="18"/>
      <c r="AW1379" s="18"/>
      <c r="AX1379" s="18"/>
      <c r="AY1379" s="18"/>
      <c r="AZ1379" s="18"/>
      <c r="BA1379" s="18"/>
      <c r="BB1379" s="18"/>
      <c r="BC1379" s="18"/>
      <c r="BD1379" s="18"/>
      <c r="BE1379" s="18"/>
      <c r="BF1379" s="18"/>
      <c r="BG1379" s="18"/>
      <c r="BH1379" s="18"/>
    </row>
    <row r="1380" spans="1:60" outlineLevel="1">
      <c r="A1380" s="25"/>
      <c r="B1380" s="26"/>
      <c r="C1380" s="179" t="s">
        <v>221</v>
      </c>
      <c r="D1380" s="180"/>
      <c r="E1380" s="180"/>
      <c r="F1380" s="180"/>
      <c r="G1380" s="180"/>
      <c r="H1380" s="27"/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  <c r="X1380" s="18"/>
      <c r="Y1380" s="18"/>
      <c r="Z1380" s="18"/>
      <c r="AA1380" s="18"/>
      <c r="AB1380" s="18"/>
      <c r="AC1380" s="18"/>
      <c r="AD1380" s="18"/>
      <c r="AE1380" s="18"/>
      <c r="AF1380" s="18"/>
      <c r="AG1380" s="18" t="s">
        <v>1310</v>
      </c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</row>
    <row r="1381" spans="1:60" outlineLevel="1">
      <c r="A1381" s="25"/>
      <c r="B1381" s="26"/>
      <c r="C1381" s="179" t="s">
        <v>232</v>
      </c>
      <c r="D1381" s="180"/>
      <c r="E1381" s="180"/>
      <c r="F1381" s="180"/>
      <c r="G1381" s="180"/>
      <c r="H1381" s="27"/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  <c r="X1381" s="18"/>
      <c r="Y1381" s="18"/>
      <c r="Z1381" s="18"/>
      <c r="AA1381" s="18"/>
      <c r="AB1381" s="18"/>
      <c r="AC1381" s="18"/>
      <c r="AD1381" s="18"/>
      <c r="AE1381" s="18"/>
      <c r="AF1381" s="18"/>
      <c r="AG1381" s="18" t="s">
        <v>1310</v>
      </c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</row>
    <row r="1382" spans="1:60" outlineLevel="1">
      <c r="A1382" s="25"/>
      <c r="B1382" s="26"/>
      <c r="C1382" s="179" t="s">
        <v>223</v>
      </c>
      <c r="D1382" s="180"/>
      <c r="E1382" s="180"/>
      <c r="F1382" s="180"/>
      <c r="G1382" s="180"/>
      <c r="H1382" s="27"/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  <c r="X1382" s="18"/>
      <c r="Y1382" s="18"/>
      <c r="Z1382" s="18"/>
      <c r="AA1382" s="18"/>
      <c r="AB1382" s="18"/>
      <c r="AC1382" s="18"/>
      <c r="AD1382" s="18"/>
      <c r="AE1382" s="18"/>
      <c r="AF1382" s="18"/>
      <c r="AG1382" s="18" t="s">
        <v>1310</v>
      </c>
      <c r="AH1382" s="18"/>
      <c r="AI1382" s="18"/>
      <c r="AJ1382" s="18"/>
      <c r="AK1382" s="18"/>
      <c r="AL1382" s="18"/>
      <c r="AM1382" s="18"/>
      <c r="AN1382" s="18"/>
      <c r="AO1382" s="18"/>
      <c r="AP1382" s="18"/>
      <c r="AQ1382" s="18"/>
      <c r="AR1382" s="18"/>
      <c r="AS1382" s="18"/>
      <c r="AT1382" s="18"/>
      <c r="AU1382" s="18"/>
      <c r="AV1382" s="18"/>
      <c r="AW1382" s="18"/>
      <c r="AX1382" s="18"/>
      <c r="AY1382" s="18"/>
      <c r="AZ1382" s="18"/>
      <c r="BA1382" s="18"/>
      <c r="BB1382" s="18"/>
      <c r="BC1382" s="18"/>
      <c r="BD1382" s="18"/>
      <c r="BE1382" s="18"/>
      <c r="BF1382" s="18"/>
      <c r="BG1382" s="18"/>
      <c r="BH1382" s="18"/>
    </row>
    <row r="1383" spans="1:60" outlineLevel="1">
      <c r="A1383" s="25"/>
      <c r="B1383" s="26"/>
      <c r="C1383" s="179" t="s">
        <v>1927</v>
      </c>
      <c r="D1383" s="180"/>
      <c r="E1383" s="180"/>
      <c r="F1383" s="180"/>
      <c r="G1383" s="180"/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18"/>
      <c r="Y1383" s="18"/>
      <c r="Z1383" s="18"/>
      <c r="AA1383" s="18"/>
      <c r="AB1383" s="18"/>
      <c r="AC1383" s="18"/>
      <c r="AD1383" s="18"/>
      <c r="AE1383" s="18"/>
      <c r="AF1383" s="18"/>
      <c r="AG1383" s="18" t="s">
        <v>1310</v>
      </c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</row>
    <row r="1384" spans="1:60" outlineLevel="1">
      <c r="A1384" s="25"/>
      <c r="B1384" s="26"/>
      <c r="C1384" s="62" t="s">
        <v>246</v>
      </c>
      <c r="D1384" s="60"/>
      <c r="E1384" s="61">
        <v>1</v>
      </c>
      <c r="F1384" s="27"/>
      <c r="G1384" s="27"/>
      <c r="H1384" s="27"/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7"/>
      <c r="X1384" s="18"/>
      <c r="Y1384" s="18"/>
      <c r="Z1384" s="18"/>
      <c r="AA1384" s="18"/>
      <c r="AB1384" s="18"/>
      <c r="AC1384" s="18"/>
      <c r="AD1384" s="18"/>
      <c r="AE1384" s="18"/>
      <c r="AF1384" s="18"/>
      <c r="AG1384" s="18" t="s">
        <v>707</v>
      </c>
      <c r="AH1384" s="18">
        <v>0</v>
      </c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</row>
    <row r="1385" spans="1:60" ht="22.5" outlineLevel="1">
      <c r="A1385" s="38">
        <v>328</v>
      </c>
      <c r="B1385" s="39" t="s">
        <v>247</v>
      </c>
      <c r="C1385" s="56" t="s">
        <v>1933</v>
      </c>
      <c r="D1385" s="40" t="s">
        <v>782</v>
      </c>
      <c r="E1385" s="41">
        <v>1</v>
      </c>
      <c r="F1385" s="42"/>
      <c r="G1385" s="43">
        <f>ROUND(E1385*F1385,2)</f>
        <v>0</v>
      </c>
      <c r="H1385" s="42">
        <v>0</v>
      </c>
      <c r="I1385" s="43">
        <f>ROUND(E1385*H1385,2)</f>
        <v>0</v>
      </c>
      <c r="J1385" s="42">
        <v>14660</v>
      </c>
      <c r="K1385" s="43">
        <f>ROUND(E1385*J1385,2)</f>
        <v>14660</v>
      </c>
      <c r="L1385" s="43">
        <v>21</v>
      </c>
      <c r="M1385" s="43">
        <f>G1385*(1+L1385/100)</f>
        <v>0</v>
      </c>
      <c r="N1385" s="43">
        <v>0</v>
      </c>
      <c r="O1385" s="43">
        <f>ROUND(E1385*N1385,2)</f>
        <v>0</v>
      </c>
      <c r="P1385" s="43">
        <v>0</v>
      </c>
      <c r="Q1385" s="43">
        <f>ROUND(E1385*P1385,2)</f>
        <v>0</v>
      </c>
      <c r="R1385" s="43"/>
      <c r="S1385" s="43" t="s">
        <v>1304</v>
      </c>
      <c r="T1385" s="44" t="s">
        <v>1305</v>
      </c>
      <c r="U1385" s="27">
        <v>0</v>
      </c>
      <c r="V1385" s="27">
        <f>ROUND(E1385*U1385,2)</f>
        <v>0</v>
      </c>
      <c r="W1385" s="27"/>
      <c r="X1385" s="18"/>
      <c r="Y1385" s="18"/>
      <c r="Z1385" s="18"/>
      <c r="AA1385" s="18"/>
      <c r="AB1385" s="18"/>
      <c r="AC1385" s="18"/>
      <c r="AD1385" s="18"/>
      <c r="AE1385" s="18"/>
      <c r="AF1385" s="18"/>
      <c r="AG1385" s="18" t="s">
        <v>1306</v>
      </c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</row>
    <row r="1386" spans="1:60" outlineLevel="1">
      <c r="A1386" s="25"/>
      <c r="B1386" s="26"/>
      <c r="C1386" s="177" t="s">
        <v>219</v>
      </c>
      <c r="D1386" s="178"/>
      <c r="E1386" s="178"/>
      <c r="F1386" s="178"/>
      <c r="G1386" s="178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18"/>
      <c r="Y1386" s="18"/>
      <c r="Z1386" s="18"/>
      <c r="AA1386" s="18"/>
      <c r="AB1386" s="18"/>
      <c r="AC1386" s="18"/>
      <c r="AD1386" s="18"/>
      <c r="AE1386" s="18"/>
      <c r="AF1386" s="18"/>
      <c r="AG1386" s="18" t="s">
        <v>1310</v>
      </c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</row>
    <row r="1387" spans="1:60" outlineLevel="1">
      <c r="A1387" s="25"/>
      <c r="B1387" s="26"/>
      <c r="C1387" s="179" t="s">
        <v>236</v>
      </c>
      <c r="D1387" s="180"/>
      <c r="E1387" s="180"/>
      <c r="F1387" s="180"/>
      <c r="G1387" s="180"/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18"/>
      <c r="Y1387" s="18"/>
      <c r="Z1387" s="18"/>
      <c r="AA1387" s="18"/>
      <c r="AB1387" s="18"/>
      <c r="AC1387" s="18"/>
      <c r="AD1387" s="18"/>
      <c r="AE1387" s="18"/>
      <c r="AF1387" s="18"/>
      <c r="AG1387" s="18" t="s">
        <v>1310</v>
      </c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</row>
    <row r="1388" spans="1:60" outlineLevel="1">
      <c r="A1388" s="25"/>
      <c r="B1388" s="26"/>
      <c r="C1388" s="179" t="s">
        <v>221</v>
      </c>
      <c r="D1388" s="180"/>
      <c r="E1388" s="180"/>
      <c r="F1388" s="180"/>
      <c r="G1388" s="180"/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18"/>
      <c r="Y1388" s="18"/>
      <c r="Z1388" s="18"/>
      <c r="AA1388" s="18"/>
      <c r="AB1388" s="18"/>
      <c r="AC1388" s="18"/>
      <c r="AD1388" s="18"/>
      <c r="AE1388" s="18"/>
      <c r="AF1388" s="18"/>
      <c r="AG1388" s="18" t="s">
        <v>1310</v>
      </c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</row>
    <row r="1389" spans="1:60" outlineLevel="1">
      <c r="A1389" s="25"/>
      <c r="B1389" s="26"/>
      <c r="C1389" s="179" t="s">
        <v>1925</v>
      </c>
      <c r="D1389" s="180"/>
      <c r="E1389" s="180"/>
      <c r="F1389" s="180"/>
      <c r="G1389" s="180"/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18"/>
      <c r="Y1389" s="18"/>
      <c r="Z1389" s="18"/>
      <c r="AA1389" s="18"/>
      <c r="AB1389" s="18"/>
      <c r="AC1389" s="18"/>
      <c r="AD1389" s="18"/>
      <c r="AE1389" s="18"/>
      <c r="AF1389" s="18"/>
      <c r="AG1389" s="18" t="s">
        <v>1310</v>
      </c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</row>
    <row r="1390" spans="1:60" outlineLevel="1">
      <c r="A1390" s="25"/>
      <c r="B1390" s="26"/>
      <c r="C1390" s="179" t="s">
        <v>223</v>
      </c>
      <c r="D1390" s="180"/>
      <c r="E1390" s="180"/>
      <c r="F1390" s="180"/>
      <c r="G1390" s="180"/>
      <c r="H1390" s="27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  <c r="X1390" s="18"/>
      <c r="Y1390" s="18"/>
      <c r="Z1390" s="18"/>
      <c r="AA1390" s="18"/>
      <c r="AB1390" s="18"/>
      <c r="AC1390" s="18"/>
      <c r="AD1390" s="18"/>
      <c r="AE1390" s="18"/>
      <c r="AF1390" s="18"/>
      <c r="AG1390" s="18" t="s">
        <v>1310</v>
      </c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</row>
    <row r="1391" spans="1:60" outlineLevel="1">
      <c r="A1391" s="25"/>
      <c r="B1391" s="26"/>
      <c r="C1391" s="62" t="s">
        <v>246</v>
      </c>
      <c r="D1391" s="60"/>
      <c r="E1391" s="61">
        <v>1</v>
      </c>
      <c r="F1391" s="27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18"/>
      <c r="Y1391" s="18"/>
      <c r="Z1391" s="18"/>
      <c r="AA1391" s="18"/>
      <c r="AB1391" s="18"/>
      <c r="AC1391" s="18"/>
      <c r="AD1391" s="18"/>
      <c r="AE1391" s="18"/>
      <c r="AF1391" s="18"/>
      <c r="AG1391" s="18" t="s">
        <v>707</v>
      </c>
      <c r="AH1391" s="18">
        <v>0</v>
      </c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</row>
    <row r="1392" spans="1:60" ht="22.5" outlineLevel="1">
      <c r="A1392" s="38">
        <v>329</v>
      </c>
      <c r="B1392" s="39" t="s">
        <v>1934</v>
      </c>
      <c r="C1392" s="56" t="s">
        <v>1935</v>
      </c>
      <c r="D1392" s="40" t="s">
        <v>782</v>
      </c>
      <c r="E1392" s="41">
        <v>2</v>
      </c>
      <c r="F1392" s="42"/>
      <c r="G1392" s="43">
        <f>ROUND(E1392*F1392,2)</f>
        <v>0</v>
      </c>
      <c r="H1392" s="42">
        <v>0</v>
      </c>
      <c r="I1392" s="43">
        <f>ROUND(E1392*H1392,2)</f>
        <v>0</v>
      </c>
      <c r="J1392" s="42">
        <v>14340</v>
      </c>
      <c r="K1392" s="43">
        <f>ROUND(E1392*J1392,2)</f>
        <v>28680</v>
      </c>
      <c r="L1392" s="43">
        <v>21</v>
      </c>
      <c r="M1392" s="43">
        <f>G1392*(1+L1392/100)</f>
        <v>0</v>
      </c>
      <c r="N1392" s="43">
        <v>0</v>
      </c>
      <c r="O1392" s="43">
        <f>ROUND(E1392*N1392,2)</f>
        <v>0</v>
      </c>
      <c r="P1392" s="43">
        <v>0</v>
      </c>
      <c r="Q1392" s="43">
        <f>ROUND(E1392*P1392,2)</f>
        <v>0</v>
      </c>
      <c r="R1392" s="43"/>
      <c r="S1392" s="43" t="s">
        <v>1304</v>
      </c>
      <c r="T1392" s="44" t="s">
        <v>1305</v>
      </c>
      <c r="U1392" s="27">
        <v>0</v>
      </c>
      <c r="V1392" s="27">
        <f>ROUND(E1392*U1392,2)</f>
        <v>0</v>
      </c>
      <c r="W1392" s="27"/>
      <c r="X1392" s="18"/>
      <c r="Y1392" s="18"/>
      <c r="Z1392" s="18"/>
      <c r="AA1392" s="18"/>
      <c r="AB1392" s="18"/>
      <c r="AC1392" s="18"/>
      <c r="AD1392" s="18"/>
      <c r="AE1392" s="18"/>
      <c r="AF1392" s="18"/>
      <c r="AG1392" s="18" t="s">
        <v>1306</v>
      </c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</row>
    <row r="1393" spans="1:60" outlineLevel="1">
      <c r="A1393" s="25"/>
      <c r="B1393" s="26"/>
      <c r="C1393" s="177" t="s">
        <v>219</v>
      </c>
      <c r="D1393" s="178"/>
      <c r="E1393" s="178"/>
      <c r="F1393" s="178"/>
      <c r="G1393" s="178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18"/>
      <c r="Y1393" s="18"/>
      <c r="Z1393" s="18"/>
      <c r="AA1393" s="18"/>
      <c r="AB1393" s="18"/>
      <c r="AC1393" s="18"/>
      <c r="AD1393" s="18"/>
      <c r="AE1393" s="18"/>
      <c r="AF1393" s="18"/>
      <c r="AG1393" s="18" t="s">
        <v>1310</v>
      </c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</row>
    <row r="1394" spans="1:60" outlineLevel="1">
      <c r="A1394" s="25"/>
      <c r="B1394" s="26"/>
      <c r="C1394" s="179" t="s">
        <v>1924</v>
      </c>
      <c r="D1394" s="180"/>
      <c r="E1394" s="180"/>
      <c r="F1394" s="180"/>
      <c r="G1394" s="180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18"/>
      <c r="Y1394" s="18"/>
      <c r="Z1394" s="18"/>
      <c r="AA1394" s="18"/>
      <c r="AB1394" s="18"/>
      <c r="AC1394" s="18"/>
      <c r="AD1394" s="18"/>
      <c r="AE1394" s="18"/>
      <c r="AF1394" s="18"/>
      <c r="AG1394" s="18" t="s">
        <v>1310</v>
      </c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</row>
    <row r="1395" spans="1:60" outlineLevel="1">
      <c r="A1395" s="25"/>
      <c r="B1395" s="26"/>
      <c r="C1395" s="179" t="s">
        <v>221</v>
      </c>
      <c r="D1395" s="180"/>
      <c r="E1395" s="180"/>
      <c r="F1395" s="180"/>
      <c r="G1395" s="180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  <c r="X1395" s="18"/>
      <c r="Y1395" s="18"/>
      <c r="Z1395" s="18"/>
      <c r="AA1395" s="18"/>
      <c r="AB1395" s="18"/>
      <c r="AC1395" s="18"/>
      <c r="AD1395" s="18"/>
      <c r="AE1395" s="18"/>
      <c r="AF1395" s="18"/>
      <c r="AG1395" s="18" t="s">
        <v>1310</v>
      </c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</row>
    <row r="1396" spans="1:60" outlineLevel="1">
      <c r="A1396" s="25"/>
      <c r="B1396" s="26"/>
      <c r="C1396" s="179" t="s">
        <v>1925</v>
      </c>
      <c r="D1396" s="180"/>
      <c r="E1396" s="180"/>
      <c r="F1396" s="180"/>
      <c r="G1396" s="180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18"/>
      <c r="Y1396" s="18"/>
      <c r="Z1396" s="18"/>
      <c r="AA1396" s="18"/>
      <c r="AB1396" s="18"/>
      <c r="AC1396" s="18"/>
      <c r="AD1396" s="18"/>
      <c r="AE1396" s="18"/>
      <c r="AF1396" s="18"/>
      <c r="AG1396" s="18" t="s">
        <v>1310</v>
      </c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</row>
    <row r="1397" spans="1:60" outlineLevel="1">
      <c r="A1397" s="25"/>
      <c r="B1397" s="26"/>
      <c r="C1397" s="179" t="s">
        <v>223</v>
      </c>
      <c r="D1397" s="180"/>
      <c r="E1397" s="180"/>
      <c r="F1397" s="180"/>
      <c r="G1397" s="180"/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  <c r="X1397" s="18"/>
      <c r="Y1397" s="18"/>
      <c r="Z1397" s="18"/>
      <c r="AA1397" s="18"/>
      <c r="AB1397" s="18"/>
      <c r="AC1397" s="18"/>
      <c r="AD1397" s="18"/>
      <c r="AE1397" s="18"/>
      <c r="AF1397" s="18"/>
      <c r="AG1397" s="18" t="s">
        <v>1310</v>
      </c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</row>
    <row r="1398" spans="1:60" outlineLevel="1">
      <c r="A1398" s="25"/>
      <c r="B1398" s="26"/>
      <c r="C1398" s="62" t="s">
        <v>224</v>
      </c>
      <c r="D1398" s="60"/>
      <c r="E1398" s="61">
        <v>2</v>
      </c>
      <c r="F1398" s="27"/>
      <c r="G1398" s="27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  <c r="X1398" s="18"/>
      <c r="Y1398" s="18"/>
      <c r="Z1398" s="18"/>
      <c r="AA1398" s="18"/>
      <c r="AB1398" s="18"/>
      <c r="AC1398" s="18"/>
      <c r="AD1398" s="18"/>
      <c r="AE1398" s="18"/>
      <c r="AF1398" s="18"/>
      <c r="AG1398" s="18" t="s">
        <v>707</v>
      </c>
      <c r="AH1398" s="18">
        <v>0</v>
      </c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</row>
    <row r="1399" spans="1:60" ht="22.5" outlineLevel="1">
      <c r="A1399" s="38">
        <v>330</v>
      </c>
      <c r="B1399" s="39" t="s">
        <v>249</v>
      </c>
      <c r="C1399" s="56" t="s">
        <v>1936</v>
      </c>
      <c r="D1399" s="40" t="s">
        <v>782</v>
      </c>
      <c r="E1399" s="41">
        <v>1</v>
      </c>
      <c r="F1399" s="42"/>
      <c r="G1399" s="43">
        <f>ROUND(E1399*F1399,2)</f>
        <v>0</v>
      </c>
      <c r="H1399" s="42">
        <v>0</v>
      </c>
      <c r="I1399" s="43">
        <f>ROUND(E1399*H1399,2)</f>
        <v>0</v>
      </c>
      <c r="J1399" s="42">
        <v>33670</v>
      </c>
      <c r="K1399" s="43">
        <f>ROUND(E1399*J1399,2)</f>
        <v>33670</v>
      </c>
      <c r="L1399" s="43">
        <v>21</v>
      </c>
      <c r="M1399" s="43">
        <f>G1399*(1+L1399/100)</f>
        <v>0</v>
      </c>
      <c r="N1399" s="43">
        <v>0</v>
      </c>
      <c r="O1399" s="43">
        <f>ROUND(E1399*N1399,2)</f>
        <v>0</v>
      </c>
      <c r="P1399" s="43">
        <v>0</v>
      </c>
      <c r="Q1399" s="43">
        <f>ROUND(E1399*P1399,2)</f>
        <v>0</v>
      </c>
      <c r="R1399" s="43"/>
      <c r="S1399" s="43" t="s">
        <v>1304</v>
      </c>
      <c r="T1399" s="44" t="s">
        <v>1305</v>
      </c>
      <c r="U1399" s="27">
        <v>0</v>
      </c>
      <c r="V1399" s="27">
        <f>ROUND(E1399*U1399,2)</f>
        <v>0</v>
      </c>
      <c r="W1399" s="27"/>
      <c r="X1399" s="18"/>
      <c r="Y1399" s="18"/>
      <c r="Z1399" s="18"/>
      <c r="AA1399" s="18"/>
      <c r="AB1399" s="18"/>
      <c r="AC1399" s="18"/>
      <c r="AD1399" s="18"/>
      <c r="AE1399" s="18"/>
      <c r="AF1399" s="18"/>
      <c r="AG1399" s="18" t="s">
        <v>1306</v>
      </c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</row>
    <row r="1400" spans="1:60" outlineLevel="1">
      <c r="A1400" s="25"/>
      <c r="B1400" s="26"/>
      <c r="C1400" s="177" t="s">
        <v>219</v>
      </c>
      <c r="D1400" s="178"/>
      <c r="E1400" s="178"/>
      <c r="F1400" s="178"/>
      <c r="G1400" s="178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  <c r="X1400" s="18"/>
      <c r="Y1400" s="18"/>
      <c r="Z1400" s="18"/>
      <c r="AA1400" s="18"/>
      <c r="AB1400" s="18"/>
      <c r="AC1400" s="18"/>
      <c r="AD1400" s="18"/>
      <c r="AE1400" s="18"/>
      <c r="AF1400" s="18"/>
      <c r="AG1400" s="18" t="s">
        <v>1310</v>
      </c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</row>
    <row r="1401" spans="1:60" outlineLevel="1">
      <c r="A1401" s="25"/>
      <c r="B1401" s="26"/>
      <c r="C1401" s="179" t="s">
        <v>654</v>
      </c>
      <c r="D1401" s="180"/>
      <c r="E1401" s="180"/>
      <c r="F1401" s="180"/>
      <c r="G1401" s="180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18"/>
      <c r="Y1401" s="18"/>
      <c r="Z1401" s="18"/>
      <c r="AA1401" s="18"/>
      <c r="AB1401" s="18"/>
      <c r="AC1401" s="18"/>
      <c r="AD1401" s="18"/>
      <c r="AE1401" s="18"/>
      <c r="AF1401" s="18"/>
      <c r="AG1401" s="18" t="s">
        <v>1310</v>
      </c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</row>
    <row r="1402" spans="1:60" outlineLevel="1">
      <c r="A1402" s="25"/>
      <c r="B1402" s="26"/>
      <c r="C1402" s="62" t="s">
        <v>246</v>
      </c>
      <c r="D1402" s="60"/>
      <c r="E1402" s="61">
        <v>1</v>
      </c>
      <c r="F1402" s="27"/>
      <c r="G1402" s="27"/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18"/>
      <c r="Y1402" s="18"/>
      <c r="Z1402" s="18"/>
      <c r="AA1402" s="18"/>
      <c r="AB1402" s="18"/>
      <c r="AC1402" s="18"/>
      <c r="AD1402" s="18"/>
      <c r="AE1402" s="18"/>
      <c r="AF1402" s="18"/>
      <c r="AG1402" s="18" t="s">
        <v>707</v>
      </c>
      <c r="AH1402" s="18">
        <v>0</v>
      </c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</row>
    <row r="1403" spans="1:60" ht="22.5" outlineLevel="1">
      <c r="A1403" s="38">
        <v>331</v>
      </c>
      <c r="B1403" s="39" t="s">
        <v>260</v>
      </c>
      <c r="C1403" s="56" t="s">
        <v>655</v>
      </c>
      <c r="D1403" s="40" t="s">
        <v>782</v>
      </c>
      <c r="E1403" s="41">
        <v>1</v>
      </c>
      <c r="F1403" s="42"/>
      <c r="G1403" s="43">
        <f>ROUND(E1403*F1403,2)</f>
        <v>0</v>
      </c>
      <c r="H1403" s="42">
        <v>0</v>
      </c>
      <c r="I1403" s="43">
        <f>ROUND(E1403*H1403,2)</f>
        <v>0</v>
      </c>
      <c r="J1403" s="42">
        <v>82340</v>
      </c>
      <c r="K1403" s="43">
        <f>ROUND(E1403*J1403,2)</f>
        <v>82340</v>
      </c>
      <c r="L1403" s="43">
        <v>21</v>
      </c>
      <c r="M1403" s="43">
        <f>G1403*(1+L1403/100)</f>
        <v>0</v>
      </c>
      <c r="N1403" s="43">
        <v>0</v>
      </c>
      <c r="O1403" s="43">
        <f>ROUND(E1403*N1403,2)</f>
        <v>0</v>
      </c>
      <c r="P1403" s="43">
        <v>0</v>
      </c>
      <c r="Q1403" s="43">
        <f>ROUND(E1403*P1403,2)</f>
        <v>0</v>
      </c>
      <c r="R1403" s="43"/>
      <c r="S1403" s="43" t="s">
        <v>1304</v>
      </c>
      <c r="T1403" s="44" t="s">
        <v>1305</v>
      </c>
      <c r="U1403" s="27">
        <v>0</v>
      </c>
      <c r="V1403" s="27">
        <f>ROUND(E1403*U1403,2)</f>
        <v>0</v>
      </c>
      <c r="W1403" s="27"/>
      <c r="X1403" s="18"/>
      <c r="Y1403" s="18"/>
      <c r="Z1403" s="18"/>
      <c r="AA1403" s="18"/>
      <c r="AB1403" s="18"/>
      <c r="AC1403" s="18"/>
      <c r="AD1403" s="18"/>
      <c r="AE1403" s="18"/>
      <c r="AF1403" s="18"/>
      <c r="AG1403" s="18" t="s">
        <v>1306</v>
      </c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</row>
    <row r="1404" spans="1:60" outlineLevel="1">
      <c r="A1404" s="25"/>
      <c r="B1404" s="26"/>
      <c r="C1404" s="177" t="s">
        <v>656</v>
      </c>
      <c r="D1404" s="178"/>
      <c r="E1404" s="178"/>
      <c r="F1404" s="178"/>
      <c r="G1404" s="178"/>
      <c r="H1404" s="27"/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  <c r="X1404" s="18"/>
      <c r="Y1404" s="18"/>
      <c r="Z1404" s="18"/>
      <c r="AA1404" s="18"/>
      <c r="AB1404" s="18"/>
      <c r="AC1404" s="18"/>
      <c r="AD1404" s="18"/>
      <c r="AE1404" s="18"/>
      <c r="AF1404" s="18"/>
      <c r="AG1404" s="18" t="s">
        <v>1310</v>
      </c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</row>
    <row r="1405" spans="1:60" outlineLevel="1">
      <c r="A1405" s="25"/>
      <c r="B1405" s="26"/>
      <c r="C1405" s="179" t="s">
        <v>657</v>
      </c>
      <c r="D1405" s="180"/>
      <c r="E1405" s="180"/>
      <c r="F1405" s="180"/>
      <c r="G1405" s="180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  <c r="X1405" s="18"/>
      <c r="Y1405" s="18"/>
      <c r="Z1405" s="18"/>
      <c r="AA1405" s="18"/>
      <c r="AB1405" s="18"/>
      <c r="AC1405" s="18"/>
      <c r="AD1405" s="18"/>
      <c r="AE1405" s="18"/>
      <c r="AF1405" s="18"/>
      <c r="AG1405" s="18" t="s">
        <v>1310</v>
      </c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</row>
    <row r="1406" spans="1:60" outlineLevel="1">
      <c r="A1406" s="25"/>
      <c r="B1406" s="26"/>
      <c r="C1406" s="179" t="s">
        <v>658</v>
      </c>
      <c r="D1406" s="180"/>
      <c r="E1406" s="180"/>
      <c r="F1406" s="180"/>
      <c r="G1406" s="180"/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  <c r="X1406" s="18"/>
      <c r="Y1406" s="18"/>
      <c r="Z1406" s="18"/>
      <c r="AA1406" s="18"/>
      <c r="AB1406" s="18"/>
      <c r="AC1406" s="18"/>
      <c r="AD1406" s="18"/>
      <c r="AE1406" s="18"/>
      <c r="AF1406" s="18"/>
      <c r="AG1406" s="18" t="s">
        <v>1310</v>
      </c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</row>
    <row r="1407" spans="1:60" outlineLevel="1">
      <c r="A1407" s="25"/>
      <c r="B1407" s="26"/>
      <c r="C1407" s="62" t="s">
        <v>246</v>
      </c>
      <c r="D1407" s="60"/>
      <c r="E1407" s="61">
        <v>1</v>
      </c>
      <c r="F1407" s="27"/>
      <c r="G1407" s="27"/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  <c r="X1407" s="18"/>
      <c r="Y1407" s="18"/>
      <c r="Z1407" s="18"/>
      <c r="AA1407" s="18"/>
      <c r="AB1407" s="18"/>
      <c r="AC1407" s="18"/>
      <c r="AD1407" s="18"/>
      <c r="AE1407" s="18"/>
      <c r="AF1407" s="18"/>
      <c r="AG1407" s="18" t="s">
        <v>707</v>
      </c>
      <c r="AH1407" s="18">
        <v>0</v>
      </c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</row>
    <row r="1408" spans="1:60" outlineLevel="1">
      <c r="A1408" s="38">
        <v>332</v>
      </c>
      <c r="B1408" s="39" t="s">
        <v>262</v>
      </c>
      <c r="C1408" s="56" t="s">
        <v>659</v>
      </c>
      <c r="D1408" s="40" t="s">
        <v>782</v>
      </c>
      <c r="E1408" s="41">
        <v>2</v>
      </c>
      <c r="F1408" s="42"/>
      <c r="G1408" s="43">
        <f>ROUND(E1408*F1408,2)</f>
        <v>0</v>
      </c>
      <c r="H1408" s="42">
        <v>0</v>
      </c>
      <c r="I1408" s="43">
        <f>ROUND(E1408*H1408,2)</f>
        <v>0</v>
      </c>
      <c r="J1408" s="42">
        <v>73580</v>
      </c>
      <c r="K1408" s="43">
        <f>ROUND(E1408*J1408,2)</f>
        <v>147160</v>
      </c>
      <c r="L1408" s="43">
        <v>21</v>
      </c>
      <c r="M1408" s="43">
        <f>G1408*(1+L1408/100)</f>
        <v>0</v>
      </c>
      <c r="N1408" s="43">
        <v>0</v>
      </c>
      <c r="O1408" s="43">
        <f>ROUND(E1408*N1408,2)</f>
        <v>0</v>
      </c>
      <c r="P1408" s="43">
        <v>0</v>
      </c>
      <c r="Q1408" s="43">
        <f>ROUND(E1408*P1408,2)</f>
        <v>0</v>
      </c>
      <c r="R1408" s="43"/>
      <c r="S1408" s="43" t="s">
        <v>1304</v>
      </c>
      <c r="T1408" s="44" t="s">
        <v>1305</v>
      </c>
      <c r="U1408" s="27">
        <v>0</v>
      </c>
      <c r="V1408" s="27">
        <f>ROUND(E1408*U1408,2)</f>
        <v>0</v>
      </c>
      <c r="W1408" s="27"/>
      <c r="X1408" s="18"/>
      <c r="Y1408" s="18"/>
      <c r="Z1408" s="18"/>
      <c r="AA1408" s="18"/>
      <c r="AB1408" s="18"/>
      <c r="AC1408" s="18"/>
      <c r="AD1408" s="18"/>
      <c r="AE1408" s="18"/>
      <c r="AF1408" s="18"/>
      <c r="AG1408" s="18" t="s">
        <v>1306</v>
      </c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</row>
    <row r="1409" spans="1:60" outlineLevel="1">
      <c r="A1409" s="25"/>
      <c r="B1409" s="26"/>
      <c r="C1409" s="177" t="s">
        <v>660</v>
      </c>
      <c r="D1409" s="178"/>
      <c r="E1409" s="178"/>
      <c r="F1409" s="178"/>
      <c r="G1409" s="178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18"/>
      <c r="Y1409" s="18"/>
      <c r="Z1409" s="18"/>
      <c r="AA1409" s="18"/>
      <c r="AB1409" s="18"/>
      <c r="AC1409" s="18"/>
      <c r="AD1409" s="18"/>
      <c r="AE1409" s="18"/>
      <c r="AF1409" s="18"/>
      <c r="AG1409" s="18" t="s">
        <v>1310</v>
      </c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</row>
    <row r="1410" spans="1:60" outlineLevel="1">
      <c r="A1410" s="25"/>
      <c r="B1410" s="26"/>
      <c r="C1410" s="179" t="s">
        <v>657</v>
      </c>
      <c r="D1410" s="180"/>
      <c r="E1410" s="180"/>
      <c r="F1410" s="180"/>
      <c r="G1410" s="180"/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  <c r="X1410" s="18"/>
      <c r="Y1410" s="18"/>
      <c r="Z1410" s="18"/>
      <c r="AA1410" s="18"/>
      <c r="AB1410" s="18"/>
      <c r="AC1410" s="18"/>
      <c r="AD1410" s="18"/>
      <c r="AE1410" s="18"/>
      <c r="AF1410" s="18"/>
      <c r="AG1410" s="18" t="s">
        <v>1310</v>
      </c>
      <c r="AH1410" s="18"/>
      <c r="AI1410" s="18"/>
      <c r="AJ1410" s="18"/>
      <c r="AK1410" s="18"/>
      <c r="AL1410" s="18"/>
      <c r="AM1410" s="18"/>
      <c r="AN1410" s="18"/>
      <c r="AO1410" s="18"/>
      <c r="AP1410" s="18"/>
      <c r="AQ1410" s="18"/>
      <c r="AR1410" s="18"/>
      <c r="AS1410" s="18"/>
      <c r="AT1410" s="18"/>
      <c r="AU1410" s="18"/>
      <c r="AV1410" s="18"/>
      <c r="AW1410" s="18"/>
      <c r="AX1410" s="18"/>
      <c r="AY1410" s="18"/>
      <c r="AZ1410" s="18"/>
      <c r="BA1410" s="18"/>
      <c r="BB1410" s="18"/>
      <c r="BC1410" s="18"/>
      <c r="BD1410" s="18"/>
      <c r="BE1410" s="18"/>
      <c r="BF1410" s="18"/>
      <c r="BG1410" s="18"/>
      <c r="BH1410" s="18"/>
    </row>
    <row r="1411" spans="1:60" outlineLevel="1">
      <c r="A1411" s="25"/>
      <c r="B1411" s="26"/>
      <c r="C1411" s="179" t="s">
        <v>658</v>
      </c>
      <c r="D1411" s="180"/>
      <c r="E1411" s="180"/>
      <c r="F1411" s="180"/>
      <c r="G1411" s="180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18"/>
      <c r="Y1411" s="18"/>
      <c r="Z1411" s="18"/>
      <c r="AA1411" s="18"/>
      <c r="AB1411" s="18"/>
      <c r="AC1411" s="18"/>
      <c r="AD1411" s="18"/>
      <c r="AE1411" s="18"/>
      <c r="AF1411" s="18"/>
      <c r="AG1411" s="18" t="s">
        <v>1310</v>
      </c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</row>
    <row r="1412" spans="1:60" outlineLevel="1">
      <c r="A1412" s="25"/>
      <c r="B1412" s="26"/>
      <c r="C1412" s="62" t="s">
        <v>224</v>
      </c>
      <c r="D1412" s="60"/>
      <c r="E1412" s="61">
        <v>2</v>
      </c>
      <c r="F1412" s="27"/>
      <c r="G1412" s="27"/>
      <c r="H1412" s="27"/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  <c r="X1412" s="18"/>
      <c r="Y1412" s="18"/>
      <c r="Z1412" s="18"/>
      <c r="AA1412" s="18"/>
      <c r="AB1412" s="18"/>
      <c r="AC1412" s="18"/>
      <c r="AD1412" s="18"/>
      <c r="AE1412" s="18"/>
      <c r="AF1412" s="18"/>
      <c r="AG1412" s="18" t="s">
        <v>707</v>
      </c>
      <c r="AH1412" s="18">
        <v>0</v>
      </c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</row>
    <row r="1413" spans="1:60" outlineLevel="1">
      <c r="A1413" s="38">
        <v>333</v>
      </c>
      <c r="B1413" s="39" t="s">
        <v>264</v>
      </c>
      <c r="C1413" s="56" t="s">
        <v>661</v>
      </c>
      <c r="D1413" s="40" t="s">
        <v>782</v>
      </c>
      <c r="E1413" s="41">
        <v>6</v>
      </c>
      <c r="F1413" s="42"/>
      <c r="G1413" s="43">
        <f>ROUND(E1413*F1413,2)</f>
        <v>0</v>
      </c>
      <c r="H1413" s="42">
        <v>0</v>
      </c>
      <c r="I1413" s="43">
        <f>ROUND(E1413*H1413,2)</f>
        <v>0</v>
      </c>
      <c r="J1413" s="42">
        <v>14740</v>
      </c>
      <c r="K1413" s="43">
        <f>ROUND(E1413*J1413,2)</f>
        <v>88440</v>
      </c>
      <c r="L1413" s="43">
        <v>21</v>
      </c>
      <c r="M1413" s="43">
        <f>G1413*(1+L1413/100)</f>
        <v>0</v>
      </c>
      <c r="N1413" s="43">
        <v>0</v>
      </c>
      <c r="O1413" s="43">
        <f>ROUND(E1413*N1413,2)</f>
        <v>0</v>
      </c>
      <c r="P1413" s="43">
        <v>0</v>
      </c>
      <c r="Q1413" s="43">
        <f>ROUND(E1413*P1413,2)</f>
        <v>0</v>
      </c>
      <c r="R1413" s="43"/>
      <c r="S1413" s="43" t="s">
        <v>1304</v>
      </c>
      <c r="T1413" s="44" t="s">
        <v>1305</v>
      </c>
      <c r="U1413" s="27">
        <v>0</v>
      </c>
      <c r="V1413" s="27">
        <f>ROUND(E1413*U1413,2)</f>
        <v>0</v>
      </c>
      <c r="W1413" s="27"/>
      <c r="X1413" s="18"/>
      <c r="Y1413" s="18"/>
      <c r="Z1413" s="18"/>
      <c r="AA1413" s="18"/>
      <c r="AB1413" s="18"/>
      <c r="AC1413" s="18"/>
      <c r="AD1413" s="18"/>
      <c r="AE1413" s="18"/>
      <c r="AF1413" s="18"/>
      <c r="AG1413" s="18" t="s">
        <v>1306</v>
      </c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</row>
    <row r="1414" spans="1:60" outlineLevel="1">
      <c r="A1414" s="25"/>
      <c r="B1414" s="26"/>
      <c r="C1414" s="177" t="s">
        <v>662</v>
      </c>
      <c r="D1414" s="178"/>
      <c r="E1414" s="178"/>
      <c r="F1414" s="178"/>
      <c r="G1414" s="178"/>
      <c r="H1414" s="27"/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  <c r="X1414" s="18"/>
      <c r="Y1414" s="18"/>
      <c r="Z1414" s="18"/>
      <c r="AA1414" s="18"/>
      <c r="AB1414" s="18"/>
      <c r="AC1414" s="18"/>
      <c r="AD1414" s="18"/>
      <c r="AE1414" s="18"/>
      <c r="AF1414" s="18"/>
      <c r="AG1414" s="18" t="s">
        <v>1310</v>
      </c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</row>
    <row r="1415" spans="1:60" outlineLevel="1">
      <c r="A1415" s="25"/>
      <c r="B1415" s="26"/>
      <c r="C1415" s="62" t="s">
        <v>663</v>
      </c>
      <c r="D1415" s="60"/>
      <c r="E1415" s="61">
        <v>6</v>
      </c>
      <c r="F1415" s="27"/>
      <c r="G1415" s="27"/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18"/>
      <c r="Y1415" s="18"/>
      <c r="Z1415" s="18"/>
      <c r="AA1415" s="18"/>
      <c r="AB1415" s="18"/>
      <c r="AC1415" s="18"/>
      <c r="AD1415" s="18"/>
      <c r="AE1415" s="18"/>
      <c r="AF1415" s="18"/>
      <c r="AG1415" s="18" t="s">
        <v>707</v>
      </c>
      <c r="AH1415" s="18">
        <v>0</v>
      </c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</row>
    <row r="1416" spans="1:60" outlineLevel="1">
      <c r="A1416" s="38">
        <v>334</v>
      </c>
      <c r="B1416" s="39" t="s">
        <v>664</v>
      </c>
      <c r="C1416" s="56" t="s">
        <v>665</v>
      </c>
      <c r="D1416" s="40" t="s">
        <v>782</v>
      </c>
      <c r="E1416" s="41">
        <v>6</v>
      </c>
      <c r="F1416" s="42"/>
      <c r="G1416" s="43">
        <f>ROUND(E1416*F1416,2)</f>
        <v>0</v>
      </c>
      <c r="H1416" s="42">
        <v>0</v>
      </c>
      <c r="I1416" s="43">
        <f>ROUND(E1416*H1416,2)</f>
        <v>0</v>
      </c>
      <c r="J1416" s="42">
        <v>12370</v>
      </c>
      <c r="K1416" s="43">
        <f>ROUND(E1416*J1416,2)</f>
        <v>74220</v>
      </c>
      <c r="L1416" s="43">
        <v>21</v>
      </c>
      <c r="M1416" s="43">
        <f>G1416*(1+L1416/100)</f>
        <v>0</v>
      </c>
      <c r="N1416" s="43">
        <v>0</v>
      </c>
      <c r="O1416" s="43">
        <f>ROUND(E1416*N1416,2)</f>
        <v>0</v>
      </c>
      <c r="P1416" s="43">
        <v>0</v>
      </c>
      <c r="Q1416" s="43">
        <f>ROUND(E1416*P1416,2)</f>
        <v>0</v>
      </c>
      <c r="R1416" s="43"/>
      <c r="S1416" s="43" t="s">
        <v>1304</v>
      </c>
      <c r="T1416" s="44" t="s">
        <v>1305</v>
      </c>
      <c r="U1416" s="27">
        <v>0</v>
      </c>
      <c r="V1416" s="27">
        <f>ROUND(E1416*U1416,2)</f>
        <v>0</v>
      </c>
      <c r="W1416" s="27"/>
      <c r="X1416" s="18"/>
      <c r="Y1416" s="18"/>
      <c r="Z1416" s="18"/>
      <c r="AA1416" s="18"/>
      <c r="AB1416" s="18"/>
      <c r="AC1416" s="18"/>
      <c r="AD1416" s="18"/>
      <c r="AE1416" s="18"/>
      <c r="AF1416" s="18"/>
      <c r="AG1416" s="18" t="s">
        <v>1306</v>
      </c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</row>
    <row r="1417" spans="1:60" outlineLevel="1">
      <c r="A1417" s="25"/>
      <c r="B1417" s="26"/>
      <c r="C1417" s="177" t="s">
        <v>666</v>
      </c>
      <c r="D1417" s="178"/>
      <c r="E1417" s="178"/>
      <c r="F1417" s="178"/>
      <c r="G1417" s="178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  <c r="U1417" s="27"/>
      <c r="V1417" s="27"/>
      <c r="W1417" s="27"/>
      <c r="X1417" s="18"/>
      <c r="Y1417" s="18"/>
      <c r="Z1417" s="18"/>
      <c r="AA1417" s="18"/>
      <c r="AB1417" s="18"/>
      <c r="AC1417" s="18"/>
      <c r="AD1417" s="18"/>
      <c r="AE1417" s="18"/>
      <c r="AF1417" s="18"/>
      <c r="AG1417" s="18" t="s">
        <v>1310</v>
      </c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</row>
    <row r="1418" spans="1:60" outlineLevel="1">
      <c r="A1418" s="25"/>
      <c r="B1418" s="26"/>
      <c r="C1418" s="179" t="s">
        <v>236</v>
      </c>
      <c r="D1418" s="180"/>
      <c r="E1418" s="180"/>
      <c r="F1418" s="180"/>
      <c r="G1418" s="180"/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/>
      <c r="V1418" s="27"/>
      <c r="W1418" s="27"/>
      <c r="X1418" s="18"/>
      <c r="Y1418" s="18"/>
      <c r="Z1418" s="18"/>
      <c r="AA1418" s="18"/>
      <c r="AB1418" s="18"/>
      <c r="AC1418" s="18"/>
      <c r="AD1418" s="18"/>
      <c r="AE1418" s="18"/>
      <c r="AF1418" s="18"/>
      <c r="AG1418" s="18" t="s">
        <v>1310</v>
      </c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</row>
    <row r="1419" spans="1:60" outlineLevel="1">
      <c r="A1419" s="25"/>
      <c r="B1419" s="26"/>
      <c r="C1419" s="179" t="s">
        <v>221</v>
      </c>
      <c r="D1419" s="180"/>
      <c r="E1419" s="180"/>
      <c r="F1419" s="180"/>
      <c r="G1419" s="180"/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  <c r="W1419" s="27"/>
      <c r="X1419" s="18"/>
      <c r="Y1419" s="18"/>
      <c r="Z1419" s="18"/>
      <c r="AA1419" s="18"/>
      <c r="AB1419" s="18"/>
      <c r="AC1419" s="18"/>
      <c r="AD1419" s="18"/>
      <c r="AE1419" s="18"/>
      <c r="AF1419" s="18"/>
      <c r="AG1419" s="18" t="s">
        <v>1310</v>
      </c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</row>
    <row r="1420" spans="1:60" outlineLevel="1">
      <c r="A1420" s="25"/>
      <c r="B1420" s="26"/>
      <c r="C1420" s="179" t="s">
        <v>1925</v>
      </c>
      <c r="D1420" s="180"/>
      <c r="E1420" s="180"/>
      <c r="F1420" s="180"/>
      <c r="G1420" s="180"/>
      <c r="H1420" s="27"/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  <c r="U1420" s="27"/>
      <c r="V1420" s="27"/>
      <c r="W1420" s="27"/>
      <c r="X1420" s="18"/>
      <c r="Y1420" s="18"/>
      <c r="Z1420" s="18"/>
      <c r="AA1420" s="18"/>
      <c r="AB1420" s="18"/>
      <c r="AC1420" s="18"/>
      <c r="AD1420" s="18"/>
      <c r="AE1420" s="18"/>
      <c r="AF1420" s="18"/>
      <c r="AG1420" s="18" t="s">
        <v>1310</v>
      </c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</row>
    <row r="1421" spans="1:60" outlineLevel="1">
      <c r="A1421" s="25"/>
      <c r="B1421" s="26"/>
      <c r="C1421" s="179" t="s">
        <v>223</v>
      </c>
      <c r="D1421" s="180"/>
      <c r="E1421" s="180"/>
      <c r="F1421" s="180"/>
      <c r="G1421" s="180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18"/>
      <c r="Y1421" s="18"/>
      <c r="Z1421" s="18"/>
      <c r="AA1421" s="18"/>
      <c r="AB1421" s="18"/>
      <c r="AC1421" s="18"/>
      <c r="AD1421" s="18"/>
      <c r="AE1421" s="18"/>
      <c r="AF1421" s="18"/>
      <c r="AG1421" s="18" t="s">
        <v>1310</v>
      </c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</row>
    <row r="1422" spans="1:60" outlineLevel="1">
      <c r="A1422" s="25"/>
      <c r="B1422" s="26"/>
      <c r="C1422" s="62" t="s">
        <v>663</v>
      </c>
      <c r="D1422" s="60"/>
      <c r="E1422" s="61">
        <v>6</v>
      </c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18"/>
      <c r="Y1422" s="18"/>
      <c r="Z1422" s="18"/>
      <c r="AA1422" s="18"/>
      <c r="AB1422" s="18"/>
      <c r="AC1422" s="18"/>
      <c r="AD1422" s="18"/>
      <c r="AE1422" s="18"/>
      <c r="AF1422" s="18"/>
      <c r="AG1422" s="18" t="s">
        <v>707</v>
      </c>
      <c r="AH1422" s="18">
        <v>0</v>
      </c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</row>
    <row r="1423" spans="1:60" outlineLevel="1">
      <c r="A1423" s="38">
        <v>335</v>
      </c>
      <c r="B1423" s="39" t="s">
        <v>667</v>
      </c>
      <c r="C1423" s="56" t="s">
        <v>668</v>
      </c>
      <c r="D1423" s="40" t="s">
        <v>782</v>
      </c>
      <c r="E1423" s="41">
        <v>1</v>
      </c>
      <c r="F1423" s="42"/>
      <c r="G1423" s="43">
        <f>ROUND(E1423*F1423,2)</f>
        <v>0</v>
      </c>
      <c r="H1423" s="42">
        <v>0</v>
      </c>
      <c r="I1423" s="43">
        <f>ROUND(E1423*H1423,2)</f>
        <v>0</v>
      </c>
      <c r="J1423" s="42">
        <v>11330</v>
      </c>
      <c r="K1423" s="43">
        <f>ROUND(E1423*J1423,2)</f>
        <v>11330</v>
      </c>
      <c r="L1423" s="43">
        <v>21</v>
      </c>
      <c r="M1423" s="43">
        <f>G1423*(1+L1423/100)</f>
        <v>0</v>
      </c>
      <c r="N1423" s="43">
        <v>0</v>
      </c>
      <c r="O1423" s="43">
        <f>ROUND(E1423*N1423,2)</f>
        <v>0</v>
      </c>
      <c r="P1423" s="43">
        <v>0</v>
      </c>
      <c r="Q1423" s="43">
        <f>ROUND(E1423*P1423,2)</f>
        <v>0</v>
      </c>
      <c r="R1423" s="43"/>
      <c r="S1423" s="43" t="s">
        <v>1304</v>
      </c>
      <c r="T1423" s="44" t="s">
        <v>1305</v>
      </c>
      <c r="U1423" s="27">
        <v>0</v>
      </c>
      <c r="V1423" s="27">
        <f>ROUND(E1423*U1423,2)</f>
        <v>0</v>
      </c>
      <c r="W1423" s="27"/>
      <c r="X1423" s="18"/>
      <c r="Y1423" s="18"/>
      <c r="Z1423" s="18"/>
      <c r="AA1423" s="18"/>
      <c r="AB1423" s="18"/>
      <c r="AC1423" s="18"/>
      <c r="AD1423" s="18"/>
      <c r="AE1423" s="18"/>
      <c r="AF1423" s="18"/>
      <c r="AG1423" s="18" t="s">
        <v>1306</v>
      </c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</row>
    <row r="1424" spans="1:60" outlineLevel="1">
      <c r="A1424" s="25"/>
      <c r="B1424" s="26"/>
      <c r="C1424" s="177" t="s">
        <v>219</v>
      </c>
      <c r="D1424" s="178"/>
      <c r="E1424" s="178"/>
      <c r="F1424" s="178"/>
      <c r="G1424" s="178"/>
      <c r="H1424" s="27"/>
      <c r="I1424" s="27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  <c r="U1424" s="27"/>
      <c r="V1424" s="27"/>
      <c r="W1424" s="27"/>
      <c r="X1424" s="18"/>
      <c r="Y1424" s="18"/>
      <c r="Z1424" s="18"/>
      <c r="AA1424" s="18"/>
      <c r="AB1424" s="18"/>
      <c r="AC1424" s="18"/>
      <c r="AD1424" s="18"/>
      <c r="AE1424" s="18"/>
      <c r="AF1424" s="18"/>
      <c r="AG1424" s="18" t="s">
        <v>1310</v>
      </c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</row>
    <row r="1425" spans="1:60" outlineLevel="1">
      <c r="A1425" s="25"/>
      <c r="B1425" s="26"/>
      <c r="C1425" s="179" t="s">
        <v>236</v>
      </c>
      <c r="D1425" s="180"/>
      <c r="E1425" s="180"/>
      <c r="F1425" s="180"/>
      <c r="G1425" s="180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18"/>
      <c r="Y1425" s="18"/>
      <c r="Z1425" s="18"/>
      <c r="AA1425" s="18"/>
      <c r="AB1425" s="18"/>
      <c r="AC1425" s="18"/>
      <c r="AD1425" s="18"/>
      <c r="AE1425" s="18"/>
      <c r="AF1425" s="18"/>
      <c r="AG1425" s="18" t="s">
        <v>1310</v>
      </c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</row>
    <row r="1426" spans="1:60" outlineLevel="1">
      <c r="A1426" s="25"/>
      <c r="B1426" s="26"/>
      <c r="C1426" s="179" t="s">
        <v>221</v>
      </c>
      <c r="D1426" s="180"/>
      <c r="E1426" s="180"/>
      <c r="F1426" s="180"/>
      <c r="G1426" s="180"/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  <c r="W1426" s="27"/>
      <c r="X1426" s="18"/>
      <c r="Y1426" s="18"/>
      <c r="Z1426" s="18"/>
      <c r="AA1426" s="18"/>
      <c r="AB1426" s="18"/>
      <c r="AC1426" s="18"/>
      <c r="AD1426" s="18"/>
      <c r="AE1426" s="18"/>
      <c r="AF1426" s="18"/>
      <c r="AG1426" s="18" t="s">
        <v>1310</v>
      </c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</row>
    <row r="1427" spans="1:60" outlineLevel="1">
      <c r="A1427" s="25"/>
      <c r="B1427" s="26"/>
      <c r="C1427" s="179" t="s">
        <v>232</v>
      </c>
      <c r="D1427" s="180"/>
      <c r="E1427" s="180"/>
      <c r="F1427" s="180"/>
      <c r="G1427" s="180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  <c r="X1427" s="18"/>
      <c r="Y1427" s="18"/>
      <c r="Z1427" s="18"/>
      <c r="AA1427" s="18"/>
      <c r="AB1427" s="18"/>
      <c r="AC1427" s="18"/>
      <c r="AD1427" s="18"/>
      <c r="AE1427" s="18"/>
      <c r="AF1427" s="18"/>
      <c r="AG1427" s="18" t="s">
        <v>1310</v>
      </c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</row>
    <row r="1428" spans="1:60" outlineLevel="1">
      <c r="A1428" s="25"/>
      <c r="B1428" s="26"/>
      <c r="C1428" s="179" t="s">
        <v>223</v>
      </c>
      <c r="D1428" s="180"/>
      <c r="E1428" s="180"/>
      <c r="F1428" s="180"/>
      <c r="G1428" s="180"/>
      <c r="H1428" s="27"/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  <c r="U1428" s="27"/>
      <c r="V1428" s="27"/>
      <c r="W1428" s="27"/>
      <c r="X1428" s="18"/>
      <c r="Y1428" s="18"/>
      <c r="Z1428" s="18"/>
      <c r="AA1428" s="18"/>
      <c r="AB1428" s="18"/>
      <c r="AC1428" s="18"/>
      <c r="AD1428" s="18"/>
      <c r="AE1428" s="18"/>
      <c r="AF1428" s="18"/>
      <c r="AG1428" s="18" t="s">
        <v>1310</v>
      </c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</row>
    <row r="1429" spans="1:60" outlineLevel="1">
      <c r="A1429" s="25"/>
      <c r="B1429" s="26"/>
      <c r="C1429" s="62" t="s">
        <v>246</v>
      </c>
      <c r="D1429" s="60"/>
      <c r="E1429" s="61">
        <v>1</v>
      </c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18"/>
      <c r="Y1429" s="18"/>
      <c r="Z1429" s="18"/>
      <c r="AA1429" s="18"/>
      <c r="AB1429" s="18"/>
      <c r="AC1429" s="18"/>
      <c r="AD1429" s="18"/>
      <c r="AE1429" s="18"/>
      <c r="AF1429" s="18"/>
      <c r="AG1429" s="18" t="s">
        <v>707</v>
      </c>
      <c r="AH1429" s="18">
        <v>0</v>
      </c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</row>
    <row r="1430" spans="1:60" outlineLevel="1">
      <c r="A1430" s="38">
        <v>336</v>
      </c>
      <c r="B1430" s="39" t="s">
        <v>669</v>
      </c>
      <c r="C1430" s="56" t="s">
        <v>670</v>
      </c>
      <c r="D1430" s="40" t="s">
        <v>782</v>
      </c>
      <c r="E1430" s="41">
        <v>1</v>
      </c>
      <c r="F1430" s="42"/>
      <c r="G1430" s="43">
        <f>ROUND(E1430*F1430,2)</f>
        <v>0</v>
      </c>
      <c r="H1430" s="42">
        <v>0</v>
      </c>
      <c r="I1430" s="43">
        <f>ROUND(E1430*H1430,2)</f>
        <v>0</v>
      </c>
      <c r="J1430" s="42">
        <v>27810</v>
      </c>
      <c r="K1430" s="43">
        <f>ROUND(E1430*J1430,2)</f>
        <v>27810</v>
      </c>
      <c r="L1430" s="43">
        <v>21</v>
      </c>
      <c r="M1430" s="43">
        <f>G1430*(1+L1430/100)</f>
        <v>0</v>
      </c>
      <c r="N1430" s="43">
        <v>0</v>
      </c>
      <c r="O1430" s="43">
        <f>ROUND(E1430*N1430,2)</f>
        <v>0</v>
      </c>
      <c r="P1430" s="43">
        <v>0</v>
      </c>
      <c r="Q1430" s="43">
        <f>ROUND(E1430*P1430,2)</f>
        <v>0</v>
      </c>
      <c r="R1430" s="43"/>
      <c r="S1430" s="43" t="s">
        <v>1304</v>
      </c>
      <c r="T1430" s="44" t="s">
        <v>1305</v>
      </c>
      <c r="U1430" s="27">
        <v>0</v>
      </c>
      <c r="V1430" s="27">
        <f>ROUND(E1430*U1430,2)</f>
        <v>0</v>
      </c>
      <c r="W1430" s="27"/>
      <c r="X1430" s="18"/>
      <c r="Y1430" s="18"/>
      <c r="Z1430" s="18"/>
      <c r="AA1430" s="18"/>
      <c r="AB1430" s="18"/>
      <c r="AC1430" s="18"/>
      <c r="AD1430" s="18"/>
      <c r="AE1430" s="18"/>
      <c r="AF1430" s="18"/>
      <c r="AG1430" s="18" t="s">
        <v>1306</v>
      </c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</row>
    <row r="1431" spans="1:60" outlineLevel="1">
      <c r="A1431" s="25"/>
      <c r="B1431" s="26"/>
      <c r="C1431" s="177" t="s">
        <v>2226</v>
      </c>
      <c r="D1431" s="178"/>
      <c r="E1431" s="178"/>
      <c r="F1431" s="178"/>
      <c r="G1431" s="178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  <c r="W1431" s="27"/>
      <c r="X1431" s="18"/>
      <c r="Y1431" s="18"/>
      <c r="Z1431" s="18"/>
      <c r="AA1431" s="18"/>
      <c r="AB1431" s="18"/>
      <c r="AC1431" s="18"/>
      <c r="AD1431" s="18"/>
      <c r="AE1431" s="18"/>
      <c r="AF1431" s="18"/>
      <c r="AG1431" s="18" t="s">
        <v>1310</v>
      </c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</row>
    <row r="1432" spans="1:60" outlineLevel="1">
      <c r="A1432" s="25"/>
      <c r="B1432" s="26"/>
      <c r="C1432" s="179" t="s">
        <v>671</v>
      </c>
      <c r="D1432" s="180"/>
      <c r="E1432" s="180"/>
      <c r="F1432" s="180"/>
      <c r="G1432" s="180"/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  <c r="W1432" s="27"/>
      <c r="X1432" s="18"/>
      <c r="Y1432" s="18"/>
      <c r="Z1432" s="18"/>
      <c r="AA1432" s="18"/>
      <c r="AB1432" s="18"/>
      <c r="AC1432" s="18"/>
      <c r="AD1432" s="18"/>
      <c r="AE1432" s="18"/>
      <c r="AF1432" s="18"/>
      <c r="AG1432" s="18" t="s">
        <v>1310</v>
      </c>
      <c r="AH1432" s="18"/>
      <c r="AI1432" s="18"/>
      <c r="AJ1432" s="18"/>
      <c r="AK1432" s="18"/>
      <c r="AL1432" s="18"/>
      <c r="AM1432" s="18"/>
      <c r="AN1432" s="18"/>
      <c r="AO1432" s="18"/>
      <c r="AP1432" s="18"/>
      <c r="AQ1432" s="18"/>
      <c r="AR1432" s="18"/>
      <c r="AS1432" s="18"/>
      <c r="AT1432" s="18"/>
      <c r="AU1432" s="18"/>
      <c r="AV1432" s="18"/>
      <c r="AW1432" s="18"/>
      <c r="AX1432" s="18"/>
      <c r="AY1432" s="18"/>
      <c r="AZ1432" s="18"/>
      <c r="BA1432" s="18"/>
      <c r="BB1432" s="18"/>
      <c r="BC1432" s="18"/>
      <c r="BD1432" s="18"/>
      <c r="BE1432" s="18"/>
      <c r="BF1432" s="18"/>
      <c r="BG1432" s="18"/>
      <c r="BH1432" s="18"/>
    </row>
    <row r="1433" spans="1:60" outlineLevel="1">
      <c r="A1433" s="25"/>
      <c r="B1433" s="26"/>
      <c r="C1433" s="179" t="s">
        <v>657</v>
      </c>
      <c r="D1433" s="180"/>
      <c r="E1433" s="180"/>
      <c r="F1433" s="180"/>
      <c r="G1433" s="180"/>
      <c r="H1433" s="27"/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  <c r="U1433" s="27"/>
      <c r="V1433" s="27"/>
      <c r="W1433" s="27"/>
      <c r="X1433" s="18"/>
      <c r="Y1433" s="18"/>
      <c r="Z1433" s="18"/>
      <c r="AA1433" s="18"/>
      <c r="AB1433" s="18"/>
      <c r="AC1433" s="18"/>
      <c r="AD1433" s="18"/>
      <c r="AE1433" s="18"/>
      <c r="AF1433" s="18"/>
      <c r="AG1433" s="18" t="s">
        <v>1310</v>
      </c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</row>
    <row r="1434" spans="1:60" outlineLevel="1">
      <c r="A1434" s="25"/>
      <c r="B1434" s="26"/>
      <c r="C1434" s="179" t="s">
        <v>672</v>
      </c>
      <c r="D1434" s="180"/>
      <c r="E1434" s="180"/>
      <c r="F1434" s="180"/>
      <c r="G1434" s="180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  <c r="W1434" s="27"/>
      <c r="X1434" s="18"/>
      <c r="Y1434" s="18"/>
      <c r="Z1434" s="18"/>
      <c r="AA1434" s="18"/>
      <c r="AB1434" s="18"/>
      <c r="AC1434" s="18"/>
      <c r="AD1434" s="18"/>
      <c r="AE1434" s="18"/>
      <c r="AF1434" s="18"/>
      <c r="AG1434" s="18" t="s">
        <v>1310</v>
      </c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</row>
    <row r="1435" spans="1:60" outlineLevel="1">
      <c r="A1435" s="25"/>
      <c r="B1435" s="26"/>
      <c r="C1435" s="62" t="s">
        <v>246</v>
      </c>
      <c r="D1435" s="60"/>
      <c r="E1435" s="61">
        <v>1</v>
      </c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  <c r="W1435" s="27"/>
      <c r="X1435" s="18"/>
      <c r="Y1435" s="18"/>
      <c r="Z1435" s="18"/>
      <c r="AA1435" s="18"/>
      <c r="AB1435" s="18"/>
      <c r="AC1435" s="18"/>
      <c r="AD1435" s="18"/>
      <c r="AE1435" s="18"/>
      <c r="AF1435" s="18"/>
      <c r="AG1435" s="18" t="s">
        <v>707</v>
      </c>
      <c r="AH1435" s="18">
        <v>0</v>
      </c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</row>
    <row r="1436" spans="1:60" ht="22.5" outlineLevel="1">
      <c r="A1436" s="38">
        <v>337</v>
      </c>
      <c r="B1436" s="39" t="s">
        <v>673</v>
      </c>
      <c r="C1436" s="56" t="s">
        <v>674</v>
      </c>
      <c r="D1436" s="40" t="s">
        <v>782</v>
      </c>
      <c r="E1436" s="41">
        <v>2</v>
      </c>
      <c r="F1436" s="42"/>
      <c r="G1436" s="43">
        <f>ROUND(E1436*F1436,2)</f>
        <v>0</v>
      </c>
      <c r="H1436" s="42">
        <v>0</v>
      </c>
      <c r="I1436" s="43">
        <f>ROUND(E1436*H1436,2)</f>
        <v>0</v>
      </c>
      <c r="J1436" s="42">
        <v>13690</v>
      </c>
      <c r="K1436" s="43">
        <f>ROUND(E1436*J1436,2)</f>
        <v>27380</v>
      </c>
      <c r="L1436" s="43">
        <v>21</v>
      </c>
      <c r="M1436" s="43">
        <f>G1436*(1+L1436/100)</f>
        <v>0</v>
      </c>
      <c r="N1436" s="43">
        <v>0</v>
      </c>
      <c r="O1436" s="43">
        <f>ROUND(E1436*N1436,2)</f>
        <v>0</v>
      </c>
      <c r="P1436" s="43">
        <v>0</v>
      </c>
      <c r="Q1436" s="43">
        <f>ROUND(E1436*P1436,2)</f>
        <v>0</v>
      </c>
      <c r="R1436" s="43"/>
      <c r="S1436" s="43" t="s">
        <v>1304</v>
      </c>
      <c r="T1436" s="44" t="s">
        <v>1305</v>
      </c>
      <c r="U1436" s="27">
        <v>0</v>
      </c>
      <c r="V1436" s="27">
        <f>ROUND(E1436*U1436,2)</f>
        <v>0</v>
      </c>
      <c r="W1436" s="27"/>
      <c r="X1436" s="18"/>
      <c r="Y1436" s="18"/>
      <c r="Z1436" s="18"/>
      <c r="AA1436" s="18"/>
      <c r="AB1436" s="18"/>
      <c r="AC1436" s="18"/>
      <c r="AD1436" s="18"/>
      <c r="AE1436" s="18"/>
      <c r="AF1436" s="18"/>
      <c r="AG1436" s="18" t="s">
        <v>1306</v>
      </c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</row>
    <row r="1437" spans="1:60" outlineLevel="1">
      <c r="A1437" s="25"/>
      <c r="B1437" s="26"/>
      <c r="C1437" s="177" t="s">
        <v>666</v>
      </c>
      <c r="D1437" s="178"/>
      <c r="E1437" s="178"/>
      <c r="F1437" s="178"/>
      <c r="G1437" s="178"/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  <c r="W1437" s="27"/>
      <c r="X1437" s="18"/>
      <c r="Y1437" s="18"/>
      <c r="Z1437" s="18"/>
      <c r="AA1437" s="18"/>
      <c r="AB1437" s="18"/>
      <c r="AC1437" s="18"/>
      <c r="AD1437" s="18"/>
      <c r="AE1437" s="18"/>
      <c r="AF1437" s="18"/>
      <c r="AG1437" s="18" t="s">
        <v>1310</v>
      </c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</row>
    <row r="1438" spans="1:60" outlineLevel="1">
      <c r="A1438" s="25"/>
      <c r="B1438" s="26"/>
      <c r="C1438" s="179" t="s">
        <v>236</v>
      </c>
      <c r="D1438" s="180"/>
      <c r="E1438" s="180"/>
      <c r="F1438" s="180"/>
      <c r="G1438" s="180"/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  <c r="U1438" s="27"/>
      <c r="V1438" s="27"/>
      <c r="W1438" s="27"/>
      <c r="X1438" s="18"/>
      <c r="Y1438" s="18"/>
      <c r="Z1438" s="18"/>
      <c r="AA1438" s="18"/>
      <c r="AB1438" s="18"/>
      <c r="AC1438" s="18"/>
      <c r="AD1438" s="18"/>
      <c r="AE1438" s="18"/>
      <c r="AF1438" s="18"/>
      <c r="AG1438" s="18" t="s">
        <v>1310</v>
      </c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</row>
    <row r="1439" spans="1:60" outlineLevel="1">
      <c r="A1439" s="25"/>
      <c r="B1439" s="26"/>
      <c r="C1439" s="179" t="s">
        <v>221</v>
      </c>
      <c r="D1439" s="180"/>
      <c r="E1439" s="180"/>
      <c r="F1439" s="180"/>
      <c r="G1439" s="180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  <c r="U1439" s="27"/>
      <c r="V1439" s="27"/>
      <c r="W1439" s="27"/>
      <c r="X1439" s="18"/>
      <c r="Y1439" s="18"/>
      <c r="Z1439" s="18"/>
      <c r="AA1439" s="18"/>
      <c r="AB1439" s="18"/>
      <c r="AC1439" s="18"/>
      <c r="AD1439" s="18"/>
      <c r="AE1439" s="18"/>
      <c r="AF1439" s="18"/>
      <c r="AG1439" s="18" t="s">
        <v>1310</v>
      </c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</row>
    <row r="1440" spans="1:60" outlineLevel="1">
      <c r="A1440" s="25"/>
      <c r="B1440" s="26"/>
      <c r="C1440" s="179" t="s">
        <v>1925</v>
      </c>
      <c r="D1440" s="180"/>
      <c r="E1440" s="180"/>
      <c r="F1440" s="180"/>
      <c r="G1440" s="180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18"/>
      <c r="Y1440" s="18"/>
      <c r="Z1440" s="18"/>
      <c r="AA1440" s="18"/>
      <c r="AB1440" s="18"/>
      <c r="AC1440" s="18"/>
      <c r="AD1440" s="18"/>
      <c r="AE1440" s="18"/>
      <c r="AF1440" s="18"/>
      <c r="AG1440" s="18" t="s">
        <v>1310</v>
      </c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</row>
    <row r="1441" spans="1:60" outlineLevel="1">
      <c r="A1441" s="25"/>
      <c r="B1441" s="26"/>
      <c r="C1441" s="179" t="s">
        <v>223</v>
      </c>
      <c r="D1441" s="180"/>
      <c r="E1441" s="180"/>
      <c r="F1441" s="180"/>
      <c r="G1441" s="180"/>
      <c r="H1441" s="27"/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/>
      <c r="W1441" s="27"/>
      <c r="X1441" s="18"/>
      <c r="Y1441" s="18"/>
      <c r="Z1441" s="18"/>
      <c r="AA1441" s="18"/>
      <c r="AB1441" s="18"/>
      <c r="AC1441" s="18"/>
      <c r="AD1441" s="18"/>
      <c r="AE1441" s="18"/>
      <c r="AF1441" s="18"/>
      <c r="AG1441" s="18" t="s">
        <v>1310</v>
      </c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</row>
    <row r="1442" spans="1:60" outlineLevel="1">
      <c r="A1442" s="25"/>
      <c r="B1442" s="26"/>
      <c r="C1442" s="62" t="s">
        <v>224</v>
      </c>
      <c r="D1442" s="60"/>
      <c r="E1442" s="61">
        <v>2</v>
      </c>
      <c r="F1442" s="27"/>
      <c r="G1442" s="27"/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  <c r="U1442" s="27"/>
      <c r="V1442" s="27"/>
      <c r="W1442" s="27"/>
      <c r="X1442" s="18"/>
      <c r="Y1442" s="18"/>
      <c r="Z1442" s="18"/>
      <c r="AA1442" s="18"/>
      <c r="AB1442" s="18"/>
      <c r="AC1442" s="18"/>
      <c r="AD1442" s="18"/>
      <c r="AE1442" s="18"/>
      <c r="AF1442" s="18"/>
      <c r="AG1442" s="18" t="s">
        <v>707</v>
      </c>
      <c r="AH1442" s="18">
        <v>0</v>
      </c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</row>
    <row r="1443" spans="1:60" outlineLevel="1">
      <c r="A1443" s="38">
        <v>338</v>
      </c>
      <c r="B1443" s="39" t="s">
        <v>675</v>
      </c>
      <c r="C1443" s="56" t="s">
        <v>676</v>
      </c>
      <c r="D1443" s="40" t="s">
        <v>782</v>
      </c>
      <c r="E1443" s="41">
        <v>2</v>
      </c>
      <c r="F1443" s="42"/>
      <c r="G1443" s="43">
        <f>ROUND(E1443*F1443,2)</f>
        <v>0</v>
      </c>
      <c r="H1443" s="42">
        <v>0</v>
      </c>
      <c r="I1443" s="43">
        <f>ROUND(E1443*H1443,2)</f>
        <v>0</v>
      </c>
      <c r="J1443" s="42">
        <v>5880</v>
      </c>
      <c r="K1443" s="43">
        <f>ROUND(E1443*J1443,2)</f>
        <v>11760</v>
      </c>
      <c r="L1443" s="43">
        <v>21</v>
      </c>
      <c r="M1443" s="43">
        <f>G1443*(1+L1443/100)</f>
        <v>0</v>
      </c>
      <c r="N1443" s="43">
        <v>0</v>
      </c>
      <c r="O1443" s="43">
        <f>ROUND(E1443*N1443,2)</f>
        <v>0</v>
      </c>
      <c r="P1443" s="43">
        <v>0</v>
      </c>
      <c r="Q1443" s="43">
        <f>ROUND(E1443*P1443,2)</f>
        <v>0</v>
      </c>
      <c r="R1443" s="43"/>
      <c r="S1443" s="43" t="s">
        <v>1304</v>
      </c>
      <c r="T1443" s="44" t="s">
        <v>1305</v>
      </c>
      <c r="U1443" s="27">
        <v>0</v>
      </c>
      <c r="V1443" s="27">
        <f>ROUND(E1443*U1443,2)</f>
        <v>0</v>
      </c>
      <c r="W1443" s="27"/>
      <c r="X1443" s="18"/>
      <c r="Y1443" s="18"/>
      <c r="Z1443" s="18"/>
      <c r="AA1443" s="18"/>
      <c r="AB1443" s="18"/>
      <c r="AC1443" s="18"/>
      <c r="AD1443" s="18"/>
      <c r="AE1443" s="18"/>
      <c r="AF1443" s="18"/>
      <c r="AG1443" s="18" t="s">
        <v>1306</v>
      </c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</row>
    <row r="1444" spans="1:60" outlineLevel="1">
      <c r="A1444" s="25"/>
      <c r="B1444" s="26"/>
      <c r="C1444" s="177" t="s">
        <v>677</v>
      </c>
      <c r="D1444" s="178"/>
      <c r="E1444" s="178"/>
      <c r="F1444" s="178"/>
      <c r="G1444" s="178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  <c r="W1444" s="27"/>
      <c r="X1444" s="18"/>
      <c r="Y1444" s="18"/>
      <c r="Z1444" s="18"/>
      <c r="AA1444" s="18"/>
      <c r="AB1444" s="18"/>
      <c r="AC1444" s="18"/>
      <c r="AD1444" s="18"/>
      <c r="AE1444" s="18"/>
      <c r="AF1444" s="18"/>
      <c r="AG1444" s="18" t="s">
        <v>1310</v>
      </c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</row>
    <row r="1445" spans="1:60" outlineLevel="1">
      <c r="A1445" s="25"/>
      <c r="B1445" s="26"/>
      <c r="C1445" s="62" t="s">
        <v>224</v>
      </c>
      <c r="D1445" s="60"/>
      <c r="E1445" s="61">
        <v>2</v>
      </c>
      <c r="F1445" s="27"/>
      <c r="G1445" s="27"/>
      <c r="H1445" s="27"/>
      <c r="I1445" s="27"/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  <c r="U1445" s="27"/>
      <c r="V1445" s="27"/>
      <c r="W1445" s="27"/>
      <c r="X1445" s="18"/>
      <c r="Y1445" s="18"/>
      <c r="Z1445" s="18"/>
      <c r="AA1445" s="18"/>
      <c r="AB1445" s="18"/>
      <c r="AC1445" s="18"/>
      <c r="AD1445" s="18"/>
      <c r="AE1445" s="18"/>
      <c r="AF1445" s="18"/>
      <c r="AG1445" s="18" t="s">
        <v>707</v>
      </c>
      <c r="AH1445" s="18">
        <v>0</v>
      </c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</row>
    <row r="1446" spans="1:60" outlineLevel="1">
      <c r="A1446" s="38">
        <v>339</v>
      </c>
      <c r="B1446" s="39" t="s">
        <v>678</v>
      </c>
      <c r="C1446" s="56" t="s">
        <v>679</v>
      </c>
      <c r="D1446" s="40" t="s">
        <v>782</v>
      </c>
      <c r="E1446" s="41">
        <v>1</v>
      </c>
      <c r="F1446" s="42"/>
      <c r="G1446" s="43">
        <f>ROUND(E1446*F1446,2)</f>
        <v>0</v>
      </c>
      <c r="H1446" s="42">
        <v>0</v>
      </c>
      <c r="I1446" s="43">
        <f>ROUND(E1446*H1446,2)</f>
        <v>0</v>
      </c>
      <c r="J1446" s="42">
        <v>11230</v>
      </c>
      <c r="K1446" s="43">
        <f>ROUND(E1446*J1446,2)</f>
        <v>11230</v>
      </c>
      <c r="L1446" s="43">
        <v>21</v>
      </c>
      <c r="M1446" s="43">
        <f>G1446*(1+L1446/100)</f>
        <v>0</v>
      </c>
      <c r="N1446" s="43">
        <v>0</v>
      </c>
      <c r="O1446" s="43">
        <f>ROUND(E1446*N1446,2)</f>
        <v>0</v>
      </c>
      <c r="P1446" s="43">
        <v>0</v>
      </c>
      <c r="Q1446" s="43">
        <f>ROUND(E1446*P1446,2)</f>
        <v>0</v>
      </c>
      <c r="R1446" s="43"/>
      <c r="S1446" s="43" t="s">
        <v>1304</v>
      </c>
      <c r="T1446" s="44" t="s">
        <v>1305</v>
      </c>
      <c r="U1446" s="27">
        <v>0</v>
      </c>
      <c r="V1446" s="27">
        <f>ROUND(E1446*U1446,2)</f>
        <v>0</v>
      </c>
      <c r="W1446" s="27"/>
      <c r="X1446" s="18"/>
      <c r="Y1446" s="18"/>
      <c r="Z1446" s="18"/>
      <c r="AA1446" s="18"/>
      <c r="AB1446" s="18"/>
      <c r="AC1446" s="18"/>
      <c r="AD1446" s="18"/>
      <c r="AE1446" s="18"/>
      <c r="AF1446" s="18"/>
      <c r="AG1446" s="18" t="s">
        <v>1306</v>
      </c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</row>
    <row r="1447" spans="1:60" outlineLevel="1">
      <c r="A1447" s="25"/>
      <c r="B1447" s="26"/>
      <c r="C1447" s="177" t="s">
        <v>219</v>
      </c>
      <c r="D1447" s="178"/>
      <c r="E1447" s="178"/>
      <c r="F1447" s="178"/>
      <c r="G1447" s="178"/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  <c r="X1447" s="18"/>
      <c r="Y1447" s="18"/>
      <c r="Z1447" s="18"/>
      <c r="AA1447" s="18"/>
      <c r="AB1447" s="18"/>
      <c r="AC1447" s="18"/>
      <c r="AD1447" s="18"/>
      <c r="AE1447" s="18"/>
      <c r="AF1447" s="18"/>
      <c r="AG1447" s="18" t="s">
        <v>1310</v>
      </c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</row>
    <row r="1448" spans="1:60" outlineLevel="1">
      <c r="A1448" s="25"/>
      <c r="B1448" s="26"/>
      <c r="C1448" s="179" t="s">
        <v>236</v>
      </c>
      <c r="D1448" s="180"/>
      <c r="E1448" s="180"/>
      <c r="F1448" s="180"/>
      <c r="G1448" s="180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7"/>
      <c r="X1448" s="18"/>
      <c r="Y1448" s="18"/>
      <c r="Z1448" s="18"/>
      <c r="AA1448" s="18"/>
      <c r="AB1448" s="18"/>
      <c r="AC1448" s="18"/>
      <c r="AD1448" s="18"/>
      <c r="AE1448" s="18"/>
      <c r="AF1448" s="18"/>
      <c r="AG1448" s="18" t="s">
        <v>1310</v>
      </c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</row>
    <row r="1449" spans="1:60" outlineLevel="1">
      <c r="A1449" s="25"/>
      <c r="B1449" s="26"/>
      <c r="C1449" s="179" t="s">
        <v>221</v>
      </c>
      <c r="D1449" s="180"/>
      <c r="E1449" s="180"/>
      <c r="F1449" s="180"/>
      <c r="G1449" s="180"/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  <c r="U1449" s="27"/>
      <c r="V1449" s="27"/>
      <c r="W1449" s="27"/>
      <c r="X1449" s="18"/>
      <c r="Y1449" s="18"/>
      <c r="Z1449" s="18"/>
      <c r="AA1449" s="18"/>
      <c r="AB1449" s="18"/>
      <c r="AC1449" s="18"/>
      <c r="AD1449" s="18"/>
      <c r="AE1449" s="18"/>
      <c r="AF1449" s="18"/>
      <c r="AG1449" s="18" t="s">
        <v>1310</v>
      </c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</row>
    <row r="1450" spans="1:60" outlineLevel="1">
      <c r="A1450" s="25"/>
      <c r="B1450" s="26"/>
      <c r="C1450" s="179" t="s">
        <v>1925</v>
      </c>
      <c r="D1450" s="180"/>
      <c r="E1450" s="180"/>
      <c r="F1450" s="180"/>
      <c r="G1450" s="180"/>
      <c r="H1450" s="27"/>
      <c r="I1450" s="27"/>
      <c r="J1450" s="27"/>
      <c r="K1450" s="27"/>
      <c r="L1450" s="27"/>
      <c r="M1450" s="27"/>
      <c r="N1450" s="27"/>
      <c r="O1450" s="27"/>
      <c r="P1450" s="27"/>
      <c r="Q1450" s="27"/>
      <c r="R1450" s="27"/>
      <c r="S1450" s="27"/>
      <c r="T1450" s="27"/>
      <c r="U1450" s="27"/>
      <c r="V1450" s="27"/>
      <c r="W1450" s="27"/>
      <c r="X1450" s="18"/>
      <c r="Y1450" s="18"/>
      <c r="Z1450" s="18"/>
      <c r="AA1450" s="18"/>
      <c r="AB1450" s="18"/>
      <c r="AC1450" s="18"/>
      <c r="AD1450" s="18"/>
      <c r="AE1450" s="18"/>
      <c r="AF1450" s="18"/>
      <c r="AG1450" s="18" t="s">
        <v>1310</v>
      </c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</row>
    <row r="1451" spans="1:60" outlineLevel="1">
      <c r="A1451" s="25"/>
      <c r="B1451" s="26"/>
      <c r="C1451" s="179" t="s">
        <v>223</v>
      </c>
      <c r="D1451" s="180"/>
      <c r="E1451" s="180"/>
      <c r="F1451" s="180"/>
      <c r="G1451" s="180"/>
      <c r="H1451" s="27"/>
      <c r="I1451" s="27"/>
      <c r="J1451" s="27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  <c r="U1451" s="27"/>
      <c r="V1451" s="27"/>
      <c r="W1451" s="27"/>
      <c r="X1451" s="18"/>
      <c r="Y1451" s="18"/>
      <c r="Z1451" s="18"/>
      <c r="AA1451" s="18"/>
      <c r="AB1451" s="18"/>
      <c r="AC1451" s="18"/>
      <c r="AD1451" s="18"/>
      <c r="AE1451" s="18"/>
      <c r="AF1451" s="18"/>
      <c r="AG1451" s="18" t="s">
        <v>1310</v>
      </c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</row>
    <row r="1452" spans="1:60" outlineLevel="1">
      <c r="A1452" s="25"/>
      <c r="B1452" s="26"/>
      <c r="C1452" s="62" t="s">
        <v>246</v>
      </c>
      <c r="D1452" s="60"/>
      <c r="E1452" s="61">
        <v>1</v>
      </c>
      <c r="F1452" s="27"/>
      <c r="G1452" s="27"/>
      <c r="H1452" s="27"/>
      <c r="I1452" s="27"/>
      <c r="J1452" s="27"/>
      <c r="K1452" s="27"/>
      <c r="L1452" s="27"/>
      <c r="M1452" s="27"/>
      <c r="N1452" s="27"/>
      <c r="O1452" s="27"/>
      <c r="P1452" s="27"/>
      <c r="Q1452" s="27"/>
      <c r="R1452" s="27"/>
      <c r="S1452" s="27"/>
      <c r="T1452" s="27"/>
      <c r="U1452" s="27"/>
      <c r="V1452" s="27"/>
      <c r="W1452" s="27"/>
      <c r="X1452" s="18"/>
      <c r="Y1452" s="18"/>
      <c r="Z1452" s="18"/>
      <c r="AA1452" s="18"/>
      <c r="AB1452" s="18"/>
      <c r="AC1452" s="18"/>
      <c r="AD1452" s="18"/>
      <c r="AE1452" s="18"/>
      <c r="AF1452" s="18"/>
      <c r="AG1452" s="18" t="s">
        <v>707</v>
      </c>
      <c r="AH1452" s="18">
        <v>0</v>
      </c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</row>
    <row r="1453" spans="1:60" outlineLevel="1">
      <c r="A1453" s="38">
        <v>340</v>
      </c>
      <c r="B1453" s="39" t="s">
        <v>680</v>
      </c>
      <c r="C1453" s="56" t="s">
        <v>681</v>
      </c>
      <c r="D1453" s="40" t="s">
        <v>782</v>
      </c>
      <c r="E1453" s="41">
        <v>4</v>
      </c>
      <c r="F1453" s="42"/>
      <c r="G1453" s="43">
        <f>ROUND(E1453*F1453,2)</f>
        <v>0</v>
      </c>
      <c r="H1453" s="42">
        <v>0</v>
      </c>
      <c r="I1453" s="43">
        <f>ROUND(E1453*H1453,2)</f>
        <v>0</v>
      </c>
      <c r="J1453" s="42">
        <v>11560</v>
      </c>
      <c r="K1453" s="43">
        <f>ROUND(E1453*J1453,2)</f>
        <v>46240</v>
      </c>
      <c r="L1453" s="43">
        <v>21</v>
      </c>
      <c r="M1453" s="43">
        <f>G1453*(1+L1453/100)</f>
        <v>0</v>
      </c>
      <c r="N1453" s="43">
        <v>0</v>
      </c>
      <c r="O1453" s="43">
        <f>ROUND(E1453*N1453,2)</f>
        <v>0</v>
      </c>
      <c r="P1453" s="43">
        <v>0</v>
      </c>
      <c r="Q1453" s="43">
        <f>ROUND(E1453*P1453,2)</f>
        <v>0</v>
      </c>
      <c r="R1453" s="43"/>
      <c r="S1453" s="43" t="s">
        <v>1304</v>
      </c>
      <c r="T1453" s="44" t="s">
        <v>1305</v>
      </c>
      <c r="U1453" s="27">
        <v>0</v>
      </c>
      <c r="V1453" s="27">
        <f>ROUND(E1453*U1453,2)</f>
        <v>0</v>
      </c>
      <c r="W1453" s="27"/>
      <c r="X1453" s="18"/>
      <c r="Y1453" s="18"/>
      <c r="Z1453" s="18"/>
      <c r="AA1453" s="18"/>
      <c r="AB1453" s="18"/>
      <c r="AC1453" s="18"/>
      <c r="AD1453" s="18"/>
      <c r="AE1453" s="18"/>
      <c r="AF1453" s="18"/>
      <c r="AG1453" s="18" t="s">
        <v>1306</v>
      </c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</row>
    <row r="1454" spans="1:60" outlineLevel="1">
      <c r="A1454" s="25"/>
      <c r="B1454" s="26"/>
      <c r="C1454" s="177" t="s">
        <v>219</v>
      </c>
      <c r="D1454" s="178"/>
      <c r="E1454" s="178"/>
      <c r="F1454" s="178"/>
      <c r="G1454" s="178"/>
      <c r="H1454" s="27"/>
      <c r="I1454" s="27"/>
      <c r="J1454" s="27"/>
      <c r="K1454" s="27"/>
      <c r="L1454" s="27"/>
      <c r="M1454" s="27"/>
      <c r="N1454" s="27"/>
      <c r="O1454" s="27"/>
      <c r="P1454" s="27"/>
      <c r="Q1454" s="27"/>
      <c r="R1454" s="27"/>
      <c r="S1454" s="27"/>
      <c r="T1454" s="27"/>
      <c r="U1454" s="27"/>
      <c r="V1454" s="27"/>
      <c r="W1454" s="27"/>
      <c r="X1454" s="18"/>
      <c r="Y1454" s="18"/>
      <c r="Z1454" s="18"/>
      <c r="AA1454" s="18"/>
      <c r="AB1454" s="18"/>
      <c r="AC1454" s="18"/>
      <c r="AD1454" s="18"/>
      <c r="AE1454" s="18"/>
      <c r="AF1454" s="18"/>
      <c r="AG1454" s="18" t="s">
        <v>1310</v>
      </c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</row>
    <row r="1455" spans="1:60" outlineLevel="1">
      <c r="A1455" s="25"/>
      <c r="B1455" s="26"/>
      <c r="C1455" s="179" t="s">
        <v>236</v>
      </c>
      <c r="D1455" s="180"/>
      <c r="E1455" s="180"/>
      <c r="F1455" s="180"/>
      <c r="G1455" s="180"/>
      <c r="H1455" s="27"/>
      <c r="I1455" s="27"/>
      <c r="J1455" s="27"/>
      <c r="K1455" s="27"/>
      <c r="L1455" s="27"/>
      <c r="M1455" s="27"/>
      <c r="N1455" s="27"/>
      <c r="O1455" s="27"/>
      <c r="P1455" s="27"/>
      <c r="Q1455" s="27"/>
      <c r="R1455" s="27"/>
      <c r="S1455" s="27"/>
      <c r="T1455" s="27"/>
      <c r="U1455" s="27"/>
      <c r="V1455" s="27"/>
      <c r="W1455" s="27"/>
      <c r="X1455" s="18"/>
      <c r="Y1455" s="18"/>
      <c r="Z1455" s="18"/>
      <c r="AA1455" s="18"/>
      <c r="AB1455" s="18"/>
      <c r="AC1455" s="18"/>
      <c r="AD1455" s="18"/>
      <c r="AE1455" s="18"/>
      <c r="AF1455" s="18"/>
      <c r="AG1455" s="18" t="s">
        <v>1310</v>
      </c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</row>
    <row r="1456" spans="1:60" outlineLevel="1">
      <c r="A1456" s="25"/>
      <c r="B1456" s="26"/>
      <c r="C1456" s="179" t="s">
        <v>221</v>
      </c>
      <c r="D1456" s="180"/>
      <c r="E1456" s="180"/>
      <c r="F1456" s="180"/>
      <c r="G1456" s="180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  <c r="U1456" s="27"/>
      <c r="V1456" s="27"/>
      <c r="W1456" s="27"/>
      <c r="X1456" s="18"/>
      <c r="Y1456" s="18"/>
      <c r="Z1456" s="18"/>
      <c r="AA1456" s="18"/>
      <c r="AB1456" s="18"/>
      <c r="AC1456" s="18"/>
      <c r="AD1456" s="18"/>
      <c r="AE1456" s="18"/>
      <c r="AF1456" s="18"/>
      <c r="AG1456" s="18" t="s">
        <v>1310</v>
      </c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</row>
    <row r="1457" spans="1:60" outlineLevel="1">
      <c r="A1457" s="25"/>
      <c r="B1457" s="26"/>
      <c r="C1457" s="179" t="s">
        <v>232</v>
      </c>
      <c r="D1457" s="180"/>
      <c r="E1457" s="180"/>
      <c r="F1457" s="180"/>
      <c r="G1457" s="180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27"/>
      <c r="S1457" s="27"/>
      <c r="T1457" s="27"/>
      <c r="U1457" s="27"/>
      <c r="V1457" s="27"/>
      <c r="W1457" s="27"/>
      <c r="X1457" s="18"/>
      <c r="Y1457" s="18"/>
      <c r="Z1457" s="18"/>
      <c r="AA1457" s="18"/>
      <c r="AB1457" s="18"/>
      <c r="AC1457" s="18"/>
      <c r="AD1457" s="18"/>
      <c r="AE1457" s="18"/>
      <c r="AF1457" s="18"/>
      <c r="AG1457" s="18" t="s">
        <v>1310</v>
      </c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</row>
    <row r="1458" spans="1:60" outlineLevel="1">
      <c r="A1458" s="25"/>
      <c r="B1458" s="26"/>
      <c r="C1458" s="179" t="s">
        <v>223</v>
      </c>
      <c r="D1458" s="180"/>
      <c r="E1458" s="180"/>
      <c r="F1458" s="180"/>
      <c r="G1458" s="180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18"/>
      <c r="Y1458" s="18"/>
      <c r="Z1458" s="18"/>
      <c r="AA1458" s="18"/>
      <c r="AB1458" s="18"/>
      <c r="AC1458" s="18"/>
      <c r="AD1458" s="18"/>
      <c r="AE1458" s="18"/>
      <c r="AF1458" s="18"/>
      <c r="AG1458" s="18" t="s">
        <v>1310</v>
      </c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</row>
    <row r="1459" spans="1:60" outlineLevel="1">
      <c r="A1459" s="25"/>
      <c r="B1459" s="26"/>
      <c r="C1459" s="62" t="s">
        <v>227</v>
      </c>
      <c r="D1459" s="60"/>
      <c r="E1459" s="61">
        <v>4</v>
      </c>
      <c r="F1459" s="27"/>
      <c r="G1459" s="27"/>
      <c r="H1459" s="27"/>
      <c r="I1459" s="27"/>
      <c r="J1459" s="27"/>
      <c r="K1459" s="27"/>
      <c r="L1459" s="27"/>
      <c r="M1459" s="27"/>
      <c r="N1459" s="27"/>
      <c r="O1459" s="27"/>
      <c r="P1459" s="27"/>
      <c r="Q1459" s="27"/>
      <c r="R1459" s="27"/>
      <c r="S1459" s="27"/>
      <c r="T1459" s="27"/>
      <c r="U1459" s="27"/>
      <c r="V1459" s="27"/>
      <c r="W1459" s="27"/>
      <c r="X1459" s="18"/>
      <c r="Y1459" s="18"/>
      <c r="Z1459" s="18"/>
      <c r="AA1459" s="18"/>
      <c r="AB1459" s="18"/>
      <c r="AC1459" s="18"/>
      <c r="AD1459" s="18"/>
      <c r="AE1459" s="18"/>
      <c r="AF1459" s="18"/>
      <c r="AG1459" s="18" t="s">
        <v>707</v>
      </c>
      <c r="AH1459" s="18">
        <v>0</v>
      </c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</row>
    <row r="1460" spans="1:60" outlineLevel="1">
      <c r="A1460" s="38">
        <v>341</v>
      </c>
      <c r="B1460" s="39" t="s">
        <v>682</v>
      </c>
      <c r="C1460" s="56" t="s">
        <v>683</v>
      </c>
      <c r="D1460" s="40" t="s">
        <v>782</v>
      </c>
      <c r="E1460" s="41">
        <v>1</v>
      </c>
      <c r="F1460" s="42"/>
      <c r="G1460" s="43">
        <f>ROUND(E1460*F1460,2)</f>
        <v>0</v>
      </c>
      <c r="H1460" s="42">
        <v>0</v>
      </c>
      <c r="I1460" s="43">
        <f>ROUND(E1460*H1460,2)</f>
        <v>0</v>
      </c>
      <c r="J1460" s="42">
        <v>19750</v>
      </c>
      <c r="K1460" s="43">
        <f>ROUND(E1460*J1460,2)</f>
        <v>19750</v>
      </c>
      <c r="L1460" s="43">
        <v>21</v>
      </c>
      <c r="M1460" s="43">
        <f>G1460*(1+L1460/100)</f>
        <v>0</v>
      </c>
      <c r="N1460" s="43">
        <v>0</v>
      </c>
      <c r="O1460" s="43">
        <f>ROUND(E1460*N1460,2)</f>
        <v>0</v>
      </c>
      <c r="P1460" s="43">
        <v>0</v>
      </c>
      <c r="Q1460" s="43">
        <f>ROUND(E1460*P1460,2)</f>
        <v>0</v>
      </c>
      <c r="R1460" s="43"/>
      <c r="S1460" s="43" t="s">
        <v>1304</v>
      </c>
      <c r="T1460" s="44" t="s">
        <v>1305</v>
      </c>
      <c r="U1460" s="27">
        <v>0</v>
      </c>
      <c r="V1460" s="27">
        <f>ROUND(E1460*U1460,2)</f>
        <v>0</v>
      </c>
      <c r="W1460" s="27"/>
      <c r="X1460" s="18"/>
      <c r="Y1460" s="18"/>
      <c r="Z1460" s="18"/>
      <c r="AA1460" s="18"/>
      <c r="AB1460" s="18"/>
      <c r="AC1460" s="18"/>
      <c r="AD1460" s="18"/>
      <c r="AE1460" s="18"/>
      <c r="AF1460" s="18"/>
      <c r="AG1460" s="18" t="s">
        <v>1306</v>
      </c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</row>
    <row r="1461" spans="1:60" outlineLevel="1">
      <c r="A1461" s="25"/>
      <c r="B1461" s="26"/>
      <c r="C1461" s="177" t="s">
        <v>219</v>
      </c>
      <c r="D1461" s="178"/>
      <c r="E1461" s="178"/>
      <c r="F1461" s="178"/>
      <c r="G1461" s="178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  <c r="U1461" s="27"/>
      <c r="V1461" s="27"/>
      <c r="W1461" s="27"/>
      <c r="X1461" s="18"/>
      <c r="Y1461" s="18"/>
      <c r="Z1461" s="18"/>
      <c r="AA1461" s="18"/>
      <c r="AB1461" s="18"/>
      <c r="AC1461" s="18"/>
      <c r="AD1461" s="18"/>
      <c r="AE1461" s="18"/>
      <c r="AF1461" s="18"/>
      <c r="AG1461" s="18" t="s">
        <v>1310</v>
      </c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</row>
    <row r="1462" spans="1:60" outlineLevel="1">
      <c r="A1462" s="25"/>
      <c r="B1462" s="26"/>
      <c r="C1462" s="179" t="s">
        <v>236</v>
      </c>
      <c r="D1462" s="180"/>
      <c r="E1462" s="180"/>
      <c r="F1462" s="180"/>
      <c r="G1462" s="180"/>
      <c r="H1462" s="27"/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/>
      <c r="T1462" s="27"/>
      <c r="U1462" s="27"/>
      <c r="V1462" s="27"/>
      <c r="W1462" s="27"/>
      <c r="X1462" s="18"/>
      <c r="Y1462" s="18"/>
      <c r="Z1462" s="18"/>
      <c r="AA1462" s="18"/>
      <c r="AB1462" s="18"/>
      <c r="AC1462" s="18"/>
      <c r="AD1462" s="18"/>
      <c r="AE1462" s="18"/>
      <c r="AF1462" s="18"/>
      <c r="AG1462" s="18" t="s">
        <v>1310</v>
      </c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</row>
    <row r="1463" spans="1:60" outlineLevel="1">
      <c r="A1463" s="25"/>
      <c r="B1463" s="26"/>
      <c r="C1463" s="179" t="s">
        <v>221</v>
      </c>
      <c r="D1463" s="180"/>
      <c r="E1463" s="180"/>
      <c r="F1463" s="180"/>
      <c r="G1463" s="180"/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  <c r="U1463" s="27"/>
      <c r="V1463" s="27"/>
      <c r="W1463" s="27"/>
      <c r="X1463" s="18"/>
      <c r="Y1463" s="18"/>
      <c r="Z1463" s="18"/>
      <c r="AA1463" s="18"/>
      <c r="AB1463" s="18"/>
      <c r="AC1463" s="18"/>
      <c r="AD1463" s="18"/>
      <c r="AE1463" s="18"/>
      <c r="AF1463" s="18"/>
      <c r="AG1463" s="18" t="s">
        <v>1310</v>
      </c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</row>
    <row r="1464" spans="1:60" outlineLevel="1">
      <c r="A1464" s="25"/>
      <c r="B1464" s="26"/>
      <c r="C1464" s="179" t="s">
        <v>1925</v>
      </c>
      <c r="D1464" s="180"/>
      <c r="E1464" s="180"/>
      <c r="F1464" s="180"/>
      <c r="G1464" s="180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  <c r="U1464" s="27"/>
      <c r="V1464" s="27"/>
      <c r="W1464" s="27"/>
      <c r="X1464" s="18"/>
      <c r="Y1464" s="18"/>
      <c r="Z1464" s="18"/>
      <c r="AA1464" s="18"/>
      <c r="AB1464" s="18"/>
      <c r="AC1464" s="18"/>
      <c r="AD1464" s="18"/>
      <c r="AE1464" s="18"/>
      <c r="AF1464" s="18"/>
      <c r="AG1464" s="18" t="s">
        <v>1310</v>
      </c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</row>
    <row r="1465" spans="1:60" outlineLevel="1">
      <c r="A1465" s="25"/>
      <c r="B1465" s="26"/>
      <c r="C1465" s="179" t="s">
        <v>223</v>
      </c>
      <c r="D1465" s="180"/>
      <c r="E1465" s="180"/>
      <c r="F1465" s="180"/>
      <c r="G1465" s="180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  <c r="W1465" s="27"/>
      <c r="X1465" s="18"/>
      <c r="Y1465" s="18"/>
      <c r="Z1465" s="18"/>
      <c r="AA1465" s="18"/>
      <c r="AB1465" s="18"/>
      <c r="AC1465" s="18"/>
      <c r="AD1465" s="18"/>
      <c r="AE1465" s="18"/>
      <c r="AF1465" s="18"/>
      <c r="AG1465" s="18" t="s">
        <v>1310</v>
      </c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</row>
    <row r="1466" spans="1:60" outlineLevel="1">
      <c r="A1466" s="25"/>
      <c r="B1466" s="26"/>
      <c r="C1466" s="62" t="s">
        <v>246</v>
      </c>
      <c r="D1466" s="60"/>
      <c r="E1466" s="61">
        <v>1</v>
      </c>
      <c r="F1466" s="27"/>
      <c r="G1466" s="27"/>
      <c r="H1466" s="27"/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  <c r="U1466" s="27"/>
      <c r="V1466" s="27"/>
      <c r="W1466" s="27"/>
      <c r="X1466" s="18"/>
      <c r="Y1466" s="18"/>
      <c r="Z1466" s="18"/>
      <c r="AA1466" s="18"/>
      <c r="AB1466" s="18"/>
      <c r="AC1466" s="18"/>
      <c r="AD1466" s="18"/>
      <c r="AE1466" s="18"/>
      <c r="AF1466" s="18"/>
      <c r="AG1466" s="18" t="s">
        <v>707</v>
      </c>
      <c r="AH1466" s="18">
        <v>0</v>
      </c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</row>
    <row r="1467" spans="1:60" ht="22.5" outlineLevel="1">
      <c r="A1467" s="38">
        <v>342</v>
      </c>
      <c r="B1467" s="39" t="s">
        <v>684</v>
      </c>
      <c r="C1467" s="56" t="s">
        <v>685</v>
      </c>
      <c r="D1467" s="40" t="s">
        <v>782</v>
      </c>
      <c r="E1467" s="41">
        <v>1</v>
      </c>
      <c r="F1467" s="42"/>
      <c r="G1467" s="43">
        <f>ROUND(E1467*F1467,2)</f>
        <v>0</v>
      </c>
      <c r="H1467" s="42">
        <v>0</v>
      </c>
      <c r="I1467" s="43">
        <f>ROUND(E1467*H1467,2)</f>
        <v>0</v>
      </c>
      <c r="J1467" s="42">
        <v>13510</v>
      </c>
      <c r="K1467" s="43">
        <f>ROUND(E1467*J1467,2)</f>
        <v>13510</v>
      </c>
      <c r="L1467" s="43">
        <v>21</v>
      </c>
      <c r="M1467" s="43">
        <f>G1467*(1+L1467/100)</f>
        <v>0</v>
      </c>
      <c r="N1467" s="43">
        <v>0</v>
      </c>
      <c r="O1467" s="43">
        <f>ROUND(E1467*N1467,2)</f>
        <v>0</v>
      </c>
      <c r="P1467" s="43">
        <v>0</v>
      </c>
      <c r="Q1467" s="43">
        <f>ROUND(E1467*P1467,2)</f>
        <v>0</v>
      </c>
      <c r="R1467" s="43"/>
      <c r="S1467" s="43" t="s">
        <v>1304</v>
      </c>
      <c r="T1467" s="44" t="s">
        <v>1305</v>
      </c>
      <c r="U1467" s="27">
        <v>0</v>
      </c>
      <c r="V1467" s="27">
        <f>ROUND(E1467*U1467,2)</f>
        <v>0</v>
      </c>
      <c r="W1467" s="27"/>
      <c r="X1467" s="18"/>
      <c r="Y1467" s="18"/>
      <c r="Z1467" s="18"/>
      <c r="AA1467" s="18"/>
      <c r="AB1467" s="18"/>
      <c r="AC1467" s="18"/>
      <c r="AD1467" s="18"/>
      <c r="AE1467" s="18"/>
      <c r="AF1467" s="18"/>
      <c r="AG1467" s="18" t="s">
        <v>1306</v>
      </c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</row>
    <row r="1468" spans="1:60" outlineLevel="1">
      <c r="A1468" s="25"/>
      <c r="B1468" s="26"/>
      <c r="C1468" s="177" t="s">
        <v>219</v>
      </c>
      <c r="D1468" s="178"/>
      <c r="E1468" s="178"/>
      <c r="F1468" s="178"/>
      <c r="G1468" s="178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7"/>
      <c r="X1468" s="18"/>
      <c r="Y1468" s="18"/>
      <c r="Z1468" s="18"/>
      <c r="AA1468" s="18"/>
      <c r="AB1468" s="18"/>
      <c r="AC1468" s="18"/>
      <c r="AD1468" s="18"/>
      <c r="AE1468" s="18"/>
      <c r="AF1468" s="18"/>
      <c r="AG1468" s="18" t="s">
        <v>1310</v>
      </c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</row>
    <row r="1469" spans="1:60" outlineLevel="1">
      <c r="A1469" s="25"/>
      <c r="B1469" s="26"/>
      <c r="C1469" s="179" t="s">
        <v>230</v>
      </c>
      <c r="D1469" s="180"/>
      <c r="E1469" s="180"/>
      <c r="F1469" s="180"/>
      <c r="G1469" s="180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  <c r="X1469" s="18"/>
      <c r="Y1469" s="18"/>
      <c r="Z1469" s="18"/>
      <c r="AA1469" s="18"/>
      <c r="AB1469" s="18"/>
      <c r="AC1469" s="18"/>
      <c r="AD1469" s="18"/>
      <c r="AE1469" s="18"/>
      <c r="AF1469" s="18"/>
      <c r="AG1469" s="18" t="s">
        <v>1310</v>
      </c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</row>
    <row r="1470" spans="1:60" outlineLevel="1">
      <c r="A1470" s="25"/>
      <c r="B1470" s="26"/>
      <c r="C1470" s="179" t="s">
        <v>221</v>
      </c>
      <c r="D1470" s="180"/>
      <c r="E1470" s="180"/>
      <c r="F1470" s="180"/>
      <c r="G1470" s="180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  <c r="X1470" s="18"/>
      <c r="Y1470" s="18"/>
      <c r="Z1470" s="18"/>
      <c r="AA1470" s="18"/>
      <c r="AB1470" s="18"/>
      <c r="AC1470" s="18"/>
      <c r="AD1470" s="18"/>
      <c r="AE1470" s="18"/>
      <c r="AF1470" s="18"/>
      <c r="AG1470" s="18" t="s">
        <v>1310</v>
      </c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</row>
    <row r="1471" spans="1:60" outlineLevel="1">
      <c r="A1471" s="25"/>
      <c r="B1471" s="26"/>
      <c r="C1471" s="179" t="s">
        <v>1925</v>
      </c>
      <c r="D1471" s="180"/>
      <c r="E1471" s="180"/>
      <c r="F1471" s="180"/>
      <c r="G1471" s="180"/>
      <c r="H1471" s="27"/>
      <c r="I1471" s="27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  <c r="U1471" s="27"/>
      <c r="V1471" s="27"/>
      <c r="W1471" s="27"/>
      <c r="X1471" s="18"/>
      <c r="Y1471" s="18"/>
      <c r="Z1471" s="18"/>
      <c r="AA1471" s="18"/>
      <c r="AB1471" s="18"/>
      <c r="AC1471" s="18"/>
      <c r="AD1471" s="18"/>
      <c r="AE1471" s="18"/>
      <c r="AF1471" s="18"/>
      <c r="AG1471" s="18" t="s">
        <v>1310</v>
      </c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</row>
    <row r="1472" spans="1:60" outlineLevel="1">
      <c r="A1472" s="25"/>
      <c r="B1472" s="26"/>
      <c r="C1472" s="179" t="s">
        <v>223</v>
      </c>
      <c r="D1472" s="180"/>
      <c r="E1472" s="180"/>
      <c r="F1472" s="180"/>
      <c r="G1472" s="180"/>
      <c r="H1472" s="27"/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  <c r="U1472" s="27"/>
      <c r="V1472" s="27"/>
      <c r="W1472" s="27"/>
      <c r="X1472" s="18"/>
      <c r="Y1472" s="18"/>
      <c r="Z1472" s="18"/>
      <c r="AA1472" s="18"/>
      <c r="AB1472" s="18"/>
      <c r="AC1472" s="18"/>
      <c r="AD1472" s="18"/>
      <c r="AE1472" s="18"/>
      <c r="AF1472" s="18"/>
      <c r="AG1472" s="18" t="s">
        <v>1310</v>
      </c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</row>
    <row r="1473" spans="1:60" outlineLevel="1">
      <c r="A1473" s="25"/>
      <c r="B1473" s="26"/>
      <c r="C1473" s="62" t="s">
        <v>246</v>
      </c>
      <c r="D1473" s="60"/>
      <c r="E1473" s="61">
        <v>1</v>
      </c>
      <c r="F1473" s="27"/>
      <c r="G1473" s="27"/>
      <c r="H1473" s="27"/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  <c r="U1473" s="27"/>
      <c r="V1473" s="27"/>
      <c r="W1473" s="27"/>
      <c r="X1473" s="18"/>
      <c r="Y1473" s="18"/>
      <c r="Z1473" s="18"/>
      <c r="AA1473" s="18"/>
      <c r="AB1473" s="18"/>
      <c r="AC1473" s="18"/>
      <c r="AD1473" s="18"/>
      <c r="AE1473" s="18"/>
      <c r="AF1473" s="18"/>
      <c r="AG1473" s="18" t="s">
        <v>707</v>
      </c>
      <c r="AH1473" s="18">
        <v>0</v>
      </c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</row>
    <row r="1474" spans="1:60" outlineLevel="1">
      <c r="A1474" s="38">
        <v>343</v>
      </c>
      <c r="B1474" s="39" t="s">
        <v>686</v>
      </c>
      <c r="C1474" s="56" t="s">
        <v>687</v>
      </c>
      <c r="D1474" s="40" t="s">
        <v>782</v>
      </c>
      <c r="E1474" s="41">
        <v>1</v>
      </c>
      <c r="F1474" s="42"/>
      <c r="G1474" s="43">
        <f>ROUND(E1474*F1474,2)</f>
        <v>0</v>
      </c>
      <c r="H1474" s="42">
        <v>0</v>
      </c>
      <c r="I1474" s="43">
        <f>ROUND(E1474*H1474,2)</f>
        <v>0</v>
      </c>
      <c r="J1474" s="42">
        <v>7210</v>
      </c>
      <c r="K1474" s="43">
        <f>ROUND(E1474*J1474,2)</f>
        <v>7210</v>
      </c>
      <c r="L1474" s="43">
        <v>21</v>
      </c>
      <c r="M1474" s="43">
        <f>G1474*(1+L1474/100)</f>
        <v>0</v>
      </c>
      <c r="N1474" s="43">
        <v>0</v>
      </c>
      <c r="O1474" s="43">
        <f>ROUND(E1474*N1474,2)</f>
        <v>0</v>
      </c>
      <c r="P1474" s="43">
        <v>0</v>
      </c>
      <c r="Q1474" s="43">
        <f>ROUND(E1474*P1474,2)</f>
        <v>0</v>
      </c>
      <c r="R1474" s="43"/>
      <c r="S1474" s="43" t="s">
        <v>1304</v>
      </c>
      <c r="T1474" s="44" t="s">
        <v>1305</v>
      </c>
      <c r="U1474" s="27">
        <v>0</v>
      </c>
      <c r="V1474" s="27">
        <f>ROUND(E1474*U1474,2)</f>
        <v>0</v>
      </c>
      <c r="W1474" s="27"/>
      <c r="X1474" s="18"/>
      <c r="Y1474" s="18"/>
      <c r="Z1474" s="18"/>
      <c r="AA1474" s="18"/>
      <c r="AB1474" s="18"/>
      <c r="AC1474" s="18"/>
      <c r="AD1474" s="18"/>
      <c r="AE1474" s="18"/>
      <c r="AF1474" s="18"/>
      <c r="AG1474" s="18" t="s">
        <v>1306</v>
      </c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</row>
    <row r="1475" spans="1:60" outlineLevel="1">
      <c r="A1475" s="25"/>
      <c r="B1475" s="26"/>
      <c r="C1475" s="177" t="s">
        <v>688</v>
      </c>
      <c r="D1475" s="178"/>
      <c r="E1475" s="178"/>
      <c r="F1475" s="178"/>
      <c r="G1475" s="178"/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  <c r="U1475" s="27"/>
      <c r="V1475" s="27"/>
      <c r="W1475" s="27"/>
      <c r="X1475" s="18"/>
      <c r="Y1475" s="18"/>
      <c r="Z1475" s="18"/>
      <c r="AA1475" s="18"/>
      <c r="AB1475" s="18"/>
      <c r="AC1475" s="18"/>
      <c r="AD1475" s="18"/>
      <c r="AE1475" s="18"/>
      <c r="AF1475" s="18"/>
      <c r="AG1475" s="18" t="s">
        <v>1310</v>
      </c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</row>
    <row r="1476" spans="1:60" outlineLevel="1">
      <c r="A1476" s="25"/>
      <c r="B1476" s="26"/>
      <c r="C1476" s="179" t="s">
        <v>677</v>
      </c>
      <c r="D1476" s="180"/>
      <c r="E1476" s="180"/>
      <c r="F1476" s="180"/>
      <c r="G1476" s="180"/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  <c r="U1476" s="27"/>
      <c r="V1476" s="27"/>
      <c r="W1476" s="27"/>
      <c r="X1476" s="18"/>
      <c r="Y1476" s="18"/>
      <c r="Z1476" s="18"/>
      <c r="AA1476" s="18"/>
      <c r="AB1476" s="18"/>
      <c r="AC1476" s="18"/>
      <c r="AD1476" s="18"/>
      <c r="AE1476" s="18"/>
      <c r="AF1476" s="18"/>
      <c r="AG1476" s="18" t="s">
        <v>1310</v>
      </c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</row>
    <row r="1477" spans="1:60" outlineLevel="1">
      <c r="A1477" s="25"/>
      <c r="B1477" s="26"/>
      <c r="C1477" s="62" t="s">
        <v>246</v>
      </c>
      <c r="D1477" s="60"/>
      <c r="E1477" s="61">
        <v>1</v>
      </c>
      <c r="F1477" s="27"/>
      <c r="G1477" s="27"/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  <c r="U1477" s="27"/>
      <c r="V1477" s="27"/>
      <c r="W1477" s="27"/>
      <c r="X1477" s="18"/>
      <c r="Y1477" s="18"/>
      <c r="Z1477" s="18"/>
      <c r="AA1477" s="18"/>
      <c r="AB1477" s="18"/>
      <c r="AC1477" s="18"/>
      <c r="AD1477" s="18"/>
      <c r="AE1477" s="18"/>
      <c r="AF1477" s="18"/>
      <c r="AG1477" s="18" t="s">
        <v>707</v>
      </c>
      <c r="AH1477" s="18">
        <v>0</v>
      </c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</row>
    <row r="1478" spans="1:60" ht="22.5" outlineLevel="1">
      <c r="A1478" s="38">
        <v>344</v>
      </c>
      <c r="B1478" s="39" t="s">
        <v>689</v>
      </c>
      <c r="C1478" s="56" t="s">
        <v>690</v>
      </c>
      <c r="D1478" s="40" t="s">
        <v>782</v>
      </c>
      <c r="E1478" s="41">
        <v>5</v>
      </c>
      <c r="F1478" s="42"/>
      <c r="G1478" s="43">
        <f>ROUND(E1478*F1478,2)</f>
        <v>0</v>
      </c>
      <c r="H1478" s="42">
        <v>0</v>
      </c>
      <c r="I1478" s="43">
        <f>ROUND(E1478*H1478,2)</f>
        <v>0</v>
      </c>
      <c r="J1478" s="42">
        <v>33270</v>
      </c>
      <c r="K1478" s="43">
        <f>ROUND(E1478*J1478,2)</f>
        <v>166350</v>
      </c>
      <c r="L1478" s="43">
        <v>21</v>
      </c>
      <c r="M1478" s="43">
        <f>G1478*(1+L1478/100)</f>
        <v>0</v>
      </c>
      <c r="N1478" s="43">
        <v>0</v>
      </c>
      <c r="O1478" s="43">
        <f>ROUND(E1478*N1478,2)</f>
        <v>0</v>
      </c>
      <c r="P1478" s="43">
        <v>0</v>
      </c>
      <c r="Q1478" s="43">
        <f>ROUND(E1478*P1478,2)</f>
        <v>0</v>
      </c>
      <c r="R1478" s="43"/>
      <c r="S1478" s="43" t="s">
        <v>1304</v>
      </c>
      <c r="T1478" s="44" t="s">
        <v>1305</v>
      </c>
      <c r="U1478" s="27">
        <v>0</v>
      </c>
      <c r="V1478" s="27">
        <f>ROUND(E1478*U1478,2)</f>
        <v>0</v>
      </c>
      <c r="W1478" s="27"/>
      <c r="X1478" s="18"/>
      <c r="Y1478" s="18"/>
      <c r="Z1478" s="18"/>
      <c r="AA1478" s="18"/>
      <c r="AB1478" s="18"/>
      <c r="AC1478" s="18"/>
      <c r="AD1478" s="18"/>
      <c r="AE1478" s="18"/>
      <c r="AF1478" s="18"/>
      <c r="AG1478" s="18" t="s">
        <v>1306</v>
      </c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</row>
    <row r="1479" spans="1:60" outlineLevel="1">
      <c r="A1479" s="25"/>
      <c r="B1479" s="26"/>
      <c r="C1479" s="62" t="s">
        <v>233</v>
      </c>
      <c r="D1479" s="60"/>
      <c r="E1479" s="61">
        <v>5</v>
      </c>
      <c r="F1479" s="27"/>
      <c r="G1479" s="27"/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  <c r="T1479" s="27"/>
      <c r="U1479" s="27"/>
      <c r="V1479" s="27"/>
      <c r="W1479" s="27"/>
      <c r="X1479" s="18"/>
      <c r="Y1479" s="18"/>
      <c r="Z1479" s="18"/>
      <c r="AA1479" s="18"/>
      <c r="AB1479" s="18"/>
      <c r="AC1479" s="18"/>
      <c r="AD1479" s="18"/>
      <c r="AE1479" s="18"/>
      <c r="AF1479" s="18"/>
      <c r="AG1479" s="18" t="s">
        <v>707</v>
      </c>
      <c r="AH1479" s="18">
        <v>0</v>
      </c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</row>
    <row r="1480" spans="1:60" outlineLevel="1">
      <c r="A1480" s="38">
        <v>345</v>
      </c>
      <c r="B1480" s="39" t="s">
        <v>691</v>
      </c>
      <c r="C1480" s="56" t="s">
        <v>692</v>
      </c>
      <c r="D1480" s="40" t="s">
        <v>782</v>
      </c>
      <c r="E1480" s="41">
        <v>1</v>
      </c>
      <c r="F1480" s="42"/>
      <c r="G1480" s="43">
        <f>ROUND(E1480*F1480,2)</f>
        <v>0</v>
      </c>
      <c r="H1480" s="42">
        <v>0</v>
      </c>
      <c r="I1480" s="43">
        <f>ROUND(E1480*H1480,2)</f>
        <v>0</v>
      </c>
      <c r="J1480" s="42">
        <v>12450</v>
      </c>
      <c r="K1480" s="43">
        <f>ROUND(E1480*J1480,2)</f>
        <v>12450</v>
      </c>
      <c r="L1480" s="43">
        <v>21</v>
      </c>
      <c r="M1480" s="43">
        <f>G1480*(1+L1480/100)</f>
        <v>0</v>
      </c>
      <c r="N1480" s="43">
        <v>0</v>
      </c>
      <c r="O1480" s="43">
        <f>ROUND(E1480*N1480,2)</f>
        <v>0</v>
      </c>
      <c r="P1480" s="43">
        <v>0</v>
      </c>
      <c r="Q1480" s="43">
        <f>ROUND(E1480*P1480,2)</f>
        <v>0</v>
      </c>
      <c r="R1480" s="43"/>
      <c r="S1480" s="43" t="s">
        <v>1304</v>
      </c>
      <c r="T1480" s="44" t="s">
        <v>1305</v>
      </c>
      <c r="U1480" s="27">
        <v>0</v>
      </c>
      <c r="V1480" s="27">
        <f>ROUND(E1480*U1480,2)</f>
        <v>0</v>
      </c>
      <c r="W1480" s="27"/>
      <c r="X1480" s="18"/>
      <c r="Y1480" s="18"/>
      <c r="Z1480" s="18"/>
      <c r="AA1480" s="18"/>
      <c r="AB1480" s="18"/>
      <c r="AC1480" s="18"/>
      <c r="AD1480" s="18"/>
      <c r="AE1480" s="18"/>
      <c r="AF1480" s="18"/>
      <c r="AG1480" s="18" t="s">
        <v>1306</v>
      </c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</row>
    <row r="1481" spans="1:60" outlineLevel="1">
      <c r="A1481" s="25"/>
      <c r="B1481" s="26"/>
      <c r="C1481" s="177" t="s">
        <v>219</v>
      </c>
      <c r="D1481" s="178"/>
      <c r="E1481" s="178"/>
      <c r="F1481" s="178"/>
      <c r="G1481" s="178"/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  <c r="U1481" s="27"/>
      <c r="V1481" s="27"/>
      <c r="W1481" s="27"/>
      <c r="X1481" s="18"/>
      <c r="Y1481" s="18"/>
      <c r="Z1481" s="18"/>
      <c r="AA1481" s="18"/>
      <c r="AB1481" s="18"/>
      <c r="AC1481" s="18"/>
      <c r="AD1481" s="18"/>
      <c r="AE1481" s="18"/>
      <c r="AF1481" s="18"/>
      <c r="AG1481" s="18" t="s">
        <v>1310</v>
      </c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</row>
    <row r="1482" spans="1:60" outlineLevel="1">
      <c r="A1482" s="25"/>
      <c r="B1482" s="26"/>
      <c r="C1482" s="179" t="s">
        <v>1924</v>
      </c>
      <c r="D1482" s="180"/>
      <c r="E1482" s="180"/>
      <c r="F1482" s="180"/>
      <c r="G1482" s="180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  <c r="U1482" s="27"/>
      <c r="V1482" s="27"/>
      <c r="W1482" s="27"/>
      <c r="X1482" s="18"/>
      <c r="Y1482" s="18"/>
      <c r="Z1482" s="18"/>
      <c r="AA1482" s="18"/>
      <c r="AB1482" s="18"/>
      <c r="AC1482" s="18"/>
      <c r="AD1482" s="18"/>
      <c r="AE1482" s="18"/>
      <c r="AF1482" s="18"/>
      <c r="AG1482" s="18" t="s">
        <v>1310</v>
      </c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</row>
    <row r="1483" spans="1:60" outlineLevel="1">
      <c r="A1483" s="25"/>
      <c r="B1483" s="26"/>
      <c r="C1483" s="179" t="s">
        <v>221</v>
      </c>
      <c r="D1483" s="180"/>
      <c r="E1483" s="180"/>
      <c r="F1483" s="180"/>
      <c r="G1483" s="180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7"/>
      <c r="V1483" s="27"/>
      <c r="W1483" s="27"/>
      <c r="X1483" s="18"/>
      <c r="Y1483" s="18"/>
      <c r="Z1483" s="18"/>
      <c r="AA1483" s="18"/>
      <c r="AB1483" s="18"/>
      <c r="AC1483" s="18"/>
      <c r="AD1483" s="18"/>
      <c r="AE1483" s="18"/>
      <c r="AF1483" s="18"/>
      <c r="AG1483" s="18" t="s">
        <v>1310</v>
      </c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</row>
    <row r="1484" spans="1:60" outlineLevel="1">
      <c r="A1484" s="25"/>
      <c r="B1484" s="26"/>
      <c r="C1484" s="179" t="s">
        <v>1925</v>
      </c>
      <c r="D1484" s="180"/>
      <c r="E1484" s="180"/>
      <c r="F1484" s="180"/>
      <c r="G1484" s="180"/>
      <c r="H1484" s="27"/>
      <c r="I1484" s="27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  <c r="U1484" s="27"/>
      <c r="V1484" s="27"/>
      <c r="W1484" s="27"/>
      <c r="X1484" s="18"/>
      <c r="Y1484" s="18"/>
      <c r="Z1484" s="18"/>
      <c r="AA1484" s="18"/>
      <c r="AB1484" s="18"/>
      <c r="AC1484" s="18"/>
      <c r="AD1484" s="18"/>
      <c r="AE1484" s="18"/>
      <c r="AF1484" s="18"/>
      <c r="AG1484" s="18" t="s">
        <v>1310</v>
      </c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</row>
    <row r="1485" spans="1:60" outlineLevel="1">
      <c r="A1485" s="25"/>
      <c r="B1485" s="26"/>
      <c r="C1485" s="179" t="s">
        <v>223</v>
      </c>
      <c r="D1485" s="180"/>
      <c r="E1485" s="180"/>
      <c r="F1485" s="180"/>
      <c r="G1485" s="180"/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/>
      <c r="W1485" s="27"/>
      <c r="X1485" s="18"/>
      <c r="Y1485" s="18"/>
      <c r="Z1485" s="18"/>
      <c r="AA1485" s="18"/>
      <c r="AB1485" s="18"/>
      <c r="AC1485" s="18"/>
      <c r="AD1485" s="18"/>
      <c r="AE1485" s="18"/>
      <c r="AF1485" s="18"/>
      <c r="AG1485" s="18" t="s">
        <v>1310</v>
      </c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</row>
    <row r="1486" spans="1:60" outlineLevel="1">
      <c r="A1486" s="25"/>
      <c r="B1486" s="26"/>
      <c r="C1486" s="62" t="s">
        <v>246</v>
      </c>
      <c r="D1486" s="60"/>
      <c r="E1486" s="61">
        <v>1</v>
      </c>
      <c r="F1486" s="27"/>
      <c r="G1486" s="27"/>
      <c r="H1486" s="27"/>
      <c r="I1486" s="27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  <c r="U1486" s="27"/>
      <c r="V1486" s="27"/>
      <c r="W1486" s="27"/>
      <c r="X1486" s="18"/>
      <c r="Y1486" s="18"/>
      <c r="Z1486" s="18"/>
      <c r="AA1486" s="18"/>
      <c r="AB1486" s="18"/>
      <c r="AC1486" s="18"/>
      <c r="AD1486" s="18"/>
      <c r="AE1486" s="18"/>
      <c r="AF1486" s="18"/>
      <c r="AG1486" s="18" t="s">
        <v>707</v>
      </c>
      <c r="AH1486" s="18">
        <v>0</v>
      </c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</row>
    <row r="1487" spans="1:60" outlineLevel="1">
      <c r="A1487" s="38">
        <v>346</v>
      </c>
      <c r="B1487" s="39" t="s">
        <v>693</v>
      </c>
      <c r="C1487" s="56" t="s">
        <v>694</v>
      </c>
      <c r="D1487" s="40" t="s">
        <v>782</v>
      </c>
      <c r="E1487" s="41">
        <v>1</v>
      </c>
      <c r="F1487" s="42"/>
      <c r="G1487" s="43">
        <f>ROUND(E1487*F1487,2)</f>
        <v>0</v>
      </c>
      <c r="H1487" s="42">
        <v>0</v>
      </c>
      <c r="I1487" s="43">
        <f>ROUND(E1487*H1487,2)</f>
        <v>0</v>
      </c>
      <c r="J1487" s="42">
        <v>10890</v>
      </c>
      <c r="K1487" s="43">
        <f>ROUND(E1487*J1487,2)</f>
        <v>10890</v>
      </c>
      <c r="L1487" s="43">
        <v>21</v>
      </c>
      <c r="M1487" s="43">
        <f>G1487*(1+L1487/100)</f>
        <v>0</v>
      </c>
      <c r="N1487" s="43">
        <v>0</v>
      </c>
      <c r="O1487" s="43">
        <f>ROUND(E1487*N1487,2)</f>
        <v>0</v>
      </c>
      <c r="P1487" s="43">
        <v>0</v>
      </c>
      <c r="Q1487" s="43">
        <f>ROUND(E1487*P1487,2)</f>
        <v>0</v>
      </c>
      <c r="R1487" s="43"/>
      <c r="S1487" s="43" t="s">
        <v>1304</v>
      </c>
      <c r="T1487" s="44" t="s">
        <v>1305</v>
      </c>
      <c r="U1487" s="27">
        <v>0</v>
      </c>
      <c r="V1487" s="27">
        <f>ROUND(E1487*U1487,2)</f>
        <v>0</v>
      </c>
      <c r="W1487" s="27"/>
      <c r="X1487" s="18"/>
      <c r="Y1487" s="18"/>
      <c r="Z1487" s="18"/>
      <c r="AA1487" s="18"/>
      <c r="AB1487" s="18"/>
      <c r="AC1487" s="18"/>
      <c r="AD1487" s="18"/>
      <c r="AE1487" s="18"/>
      <c r="AF1487" s="18"/>
      <c r="AG1487" s="18" t="s">
        <v>1306</v>
      </c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</row>
    <row r="1488" spans="1:60" outlineLevel="1">
      <c r="A1488" s="25"/>
      <c r="B1488" s="26"/>
      <c r="C1488" s="177" t="s">
        <v>219</v>
      </c>
      <c r="D1488" s="178"/>
      <c r="E1488" s="178"/>
      <c r="F1488" s="178"/>
      <c r="G1488" s="178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18"/>
      <c r="Y1488" s="18"/>
      <c r="Z1488" s="18"/>
      <c r="AA1488" s="18"/>
      <c r="AB1488" s="18"/>
      <c r="AC1488" s="18"/>
      <c r="AD1488" s="18"/>
      <c r="AE1488" s="18"/>
      <c r="AF1488" s="18"/>
      <c r="AG1488" s="18" t="s">
        <v>1310</v>
      </c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</row>
    <row r="1489" spans="1:60" outlineLevel="1">
      <c r="A1489" s="25"/>
      <c r="B1489" s="26"/>
      <c r="C1489" s="179" t="s">
        <v>1924</v>
      </c>
      <c r="D1489" s="180"/>
      <c r="E1489" s="180"/>
      <c r="F1489" s="180"/>
      <c r="G1489" s="180"/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  <c r="U1489" s="27"/>
      <c r="V1489" s="27"/>
      <c r="W1489" s="27"/>
      <c r="X1489" s="18"/>
      <c r="Y1489" s="18"/>
      <c r="Z1489" s="18"/>
      <c r="AA1489" s="18"/>
      <c r="AB1489" s="18"/>
      <c r="AC1489" s="18"/>
      <c r="AD1489" s="18"/>
      <c r="AE1489" s="18"/>
      <c r="AF1489" s="18"/>
      <c r="AG1489" s="18" t="s">
        <v>1310</v>
      </c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</row>
    <row r="1490" spans="1:60" outlineLevel="1">
      <c r="A1490" s="25"/>
      <c r="B1490" s="26"/>
      <c r="C1490" s="179" t="s">
        <v>221</v>
      </c>
      <c r="D1490" s="180"/>
      <c r="E1490" s="180"/>
      <c r="F1490" s="180"/>
      <c r="G1490" s="180"/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  <c r="W1490" s="27"/>
      <c r="X1490" s="18"/>
      <c r="Y1490" s="18"/>
      <c r="Z1490" s="18"/>
      <c r="AA1490" s="18"/>
      <c r="AB1490" s="18"/>
      <c r="AC1490" s="18"/>
      <c r="AD1490" s="18"/>
      <c r="AE1490" s="18"/>
      <c r="AF1490" s="18"/>
      <c r="AG1490" s="18" t="s">
        <v>1310</v>
      </c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</row>
    <row r="1491" spans="1:60" outlineLevel="1">
      <c r="A1491" s="25"/>
      <c r="B1491" s="26"/>
      <c r="C1491" s="179" t="s">
        <v>1925</v>
      </c>
      <c r="D1491" s="180"/>
      <c r="E1491" s="180"/>
      <c r="F1491" s="180"/>
      <c r="G1491" s="180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  <c r="X1491" s="18"/>
      <c r="Y1491" s="18"/>
      <c r="Z1491" s="18"/>
      <c r="AA1491" s="18"/>
      <c r="AB1491" s="18"/>
      <c r="AC1491" s="18"/>
      <c r="AD1491" s="18"/>
      <c r="AE1491" s="18"/>
      <c r="AF1491" s="18"/>
      <c r="AG1491" s="18" t="s">
        <v>1310</v>
      </c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</row>
    <row r="1492" spans="1:60" outlineLevel="1">
      <c r="A1492" s="25"/>
      <c r="B1492" s="26"/>
      <c r="C1492" s="179" t="s">
        <v>223</v>
      </c>
      <c r="D1492" s="180"/>
      <c r="E1492" s="180"/>
      <c r="F1492" s="180"/>
      <c r="G1492" s="180"/>
      <c r="H1492" s="27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  <c r="W1492" s="27"/>
      <c r="X1492" s="18"/>
      <c r="Y1492" s="18"/>
      <c r="Z1492" s="18"/>
      <c r="AA1492" s="18"/>
      <c r="AB1492" s="18"/>
      <c r="AC1492" s="18"/>
      <c r="AD1492" s="18"/>
      <c r="AE1492" s="18"/>
      <c r="AF1492" s="18"/>
      <c r="AG1492" s="18" t="s">
        <v>1310</v>
      </c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</row>
    <row r="1493" spans="1:60" outlineLevel="1">
      <c r="A1493" s="25"/>
      <c r="B1493" s="26"/>
      <c r="C1493" s="62" t="s">
        <v>246</v>
      </c>
      <c r="D1493" s="60"/>
      <c r="E1493" s="61">
        <v>1</v>
      </c>
      <c r="F1493" s="27"/>
      <c r="G1493" s="27"/>
      <c r="H1493" s="27"/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  <c r="W1493" s="27"/>
      <c r="X1493" s="18"/>
      <c r="Y1493" s="18"/>
      <c r="Z1493" s="18"/>
      <c r="AA1493" s="18"/>
      <c r="AB1493" s="18"/>
      <c r="AC1493" s="18"/>
      <c r="AD1493" s="18"/>
      <c r="AE1493" s="18"/>
      <c r="AF1493" s="18"/>
      <c r="AG1493" s="18" t="s">
        <v>707</v>
      </c>
      <c r="AH1493" s="18">
        <v>0</v>
      </c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</row>
    <row r="1494" spans="1:60" outlineLevel="1">
      <c r="A1494" s="38">
        <v>347</v>
      </c>
      <c r="B1494" s="39" t="s">
        <v>695</v>
      </c>
      <c r="C1494" s="56" t="s">
        <v>1937</v>
      </c>
      <c r="D1494" s="40" t="s">
        <v>782</v>
      </c>
      <c r="E1494" s="41">
        <v>4</v>
      </c>
      <c r="F1494" s="42"/>
      <c r="G1494" s="43">
        <f>ROUND(E1494*F1494,2)</f>
        <v>0</v>
      </c>
      <c r="H1494" s="42">
        <v>0</v>
      </c>
      <c r="I1494" s="43">
        <f>ROUND(E1494*H1494,2)</f>
        <v>0</v>
      </c>
      <c r="J1494" s="42">
        <v>11260</v>
      </c>
      <c r="K1494" s="43">
        <f>ROUND(E1494*J1494,2)</f>
        <v>45040</v>
      </c>
      <c r="L1494" s="43">
        <v>21</v>
      </c>
      <c r="M1494" s="43">
        <f>G1494*(1+L1494/100)</f>
        <v>0</v>
      </c>
      <c r="N1494" s="43">
        <v>0</v>
      </c>
      <c r="O1494" s="43">
        <f>ROUND(E1494*N1494,2)</f>
        <v>0</v>
      </c>
      <c r="P1494" s="43">
        <v>0</v>
      </c>
      <c r="Q1494" s="43">
        <f>ROUND(E1494*P1494,2)</f>
        <v>0</v>
      </c>
      <c r="R1494" s="43"/>
      <c r="S1494" s="43" t="s">
        <v>1304</v>
      </c>
      <c r="T1494" s="44" t="s">
        <v>1305</v>
      </c>
      <c r="U1494" s="27">
        <v>0</v>
      </c>
      <c r="V1494" s="27">
        <f>ROUND(E1494*U1494,2)</f>
        <v>0</v>
      </c>
      <c r="W1494" s="27"/>
      <c r="X1494" s="18"/>
      <c r="Y1494" s="18"/>
      <c r="Z1494" s="18"/>
      <c r="AA1494" s="18"/>
      <c r="AB1494" s="18"/>
      <c r="AC1494" s="18"/>
      <c r="AD1494" s="18"/>
      <c r="AE1494" s="18"/>
      <c r="AF1494" s="18"/>
      <c r="AG1494" s="18" t="s">
        <v>1306</v>
      </c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</row>
    <row r="1495" spans="1:60" outlineLevel="1">
      <c r="A1495" s="25"/>
      <c r="B1495" s="26"/>
      <c r="C1495" s="177" t="s">
        <v>219</v>
      </c>
      <c r="D1495" s="178"/>
      <c r="E1495" s="178"/>
      <c r="F1495" s="178"/>
      <c r="G1495" s="178"/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  <c r="W1495" s="27"/>
      <c r="X1495" s="18"/>
      <c r="Y1495" s="18"/>
      <c r="Z1495" s="18"/>
      <c r="AA1495" s="18"/>
      <c r="AB1495" s="18"/>
      <c r="AC1495" s="18"/>
      <c r="AD1495" s="18"/>
      <c r="AE1495" s="18"/>
      <c r="AF1495" s="18"/>
      <c r="AG1495" s="18" t="s">
        <v>1310</v>
      </c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</row>
    <row r="1496" spans="1:60" outlineLevel="1">
      <c r="A1496" s="25"/>
      <c r="B1496" s="26"/>
      <c r="C1496" s="179" t="s">
        <v>1924</v>
      </c>
      <c r="D1496" s="180"/>
      <c r="E1496" s="180"/>
      <c r="F1496" s="180"/>
      <c r="G1496" s="180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18"/>
      <c r="Y1496" s="18"/>
      <c r="Z1496" s="18"/>
      <c r="AA1496" s="18"/>
      <c r="AB1496" s="18"/>
      <c r="AC1496" s="18"/>
      <c r="AD1496" s="18"/>
      <c r="AE1496" s="18"/>
      <c r="AF1496" s="18"/>
      <c r="AG1496" s="18" t="s">
        <v>1310</v>
      </c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</row>
    <row r="1497" spans="1:60" outlineLevel="1">
      <c r="A1497" s="25"/>
      <c r="B1497" s="26"/>
      <c r="C1497" s="179" t="s">
        <v>221</v>
      </c>
      <c r="D1497" s="180"/>
      <c r="E1497" s="180"/>
      <c r="F1497" s="180"/>
      <c r="G1497" s="180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18"/>
      <c r="Y1497" s="18"/>
      <c r="Z1497" s="18"/>
      <c r="AA1497" s="18"/>
      <c r="AB1497" s="18"/>
      <c r="AC1497" s="18"/>
      <c r="AD1497" s="18"/>
      <c r="AE1497" s="18"/>
      <c r="AF1497" s="18"/>
      <c r="AG1497" s="18" t="s">
        <v>1310</v>
      </c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</row>
    <row r="1498" spans="1:60" outlineLevel="1">
      <c r="A1498" s="25"/>
      <c r="B1498" s="26"/>
      <c r="C1498" s="179" t="s">
        <v>1925</v>
      </c>
      <c r="D1498" s="180"/>
      <c r="E1498" s="180"/>
      <c r="F1498" s="180"/>
      <c r="G1498" s="180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18"/>
      <c r="Y1498" s="18"/>
      <c r="Z1498" s="18"/>
      <c r="AA1498" s="18"/>
      <c r="AB1498" s="18"/>
      <c r="AC1498" s="18"/>
      <c r="AD1498" s="18"/>
      <c r="AE1498" s="18"/>
      <c r="AF1498" s="18"/>
      <c r="AG1498" s="18" t="s">
        <v>1310</v>
      </c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</row>
    <row r="1499" spans="1:60" outlineLevel="1">
      <c r="A1499" s="25"/>
      <c r="B1499" s="26"/>
      <c r="C1499" s="179" t="s">
        <v>223</v>
      </c>
      <c r="D1499" s="180"/>
      <c r="E1499" s="180"/>
      <c r="F1499" s="180"/>
      <c r="G1499" s="180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18"/>
      <c r="Y1499" s="18"/>
      <c r="Z1499" s="18"/>
      <c r="AA1499" s="18"/>
      <c r="AB1499" s="18"/>
      <c r="AC1499" s="18"/>
      <c r="AD1499" s="18"/>
      <c r="AE1499" s="18"/>
      <c r="AF1499" s="18"/>
      <c r="AG1499" s="18" t="s">
        <v>1310</v>
      </c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</row>
    <row r="1500" spans="1:60" outlineLevel="1">
      <c r="A1500" s="25"/>
      <c r="B1500" s="26"/>
      <c r="C1500" s="179" t="s">
        <v>1927</v>
      </c>
      <c r="D1500" s="180"/>
      <c r="E1500" s="180"/>
      <c r="F1500" s="180"/>
      <c r="G1500" s="180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  <c r="X1500" s="18"/>
      <c r="Y1500" s="18"/>
      <c r="Z1500" s="18"/>
      <c r="AA1500" s="18"/>
      <c r="AB1500" s="18"/>
      <c r="AC1500" s="18"/>
      <c r="AD1500" s="18"/>
      <c r="AE1500" s="18"/>
      <c r="AF1500" s="18"/>
      <c r="AG1500" s="18" t="s">
        <v>1310</v>
      </c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</row>
    <row r="1501" spans="1:60" outlineLevel="1">
      <c r="A1501" s="25"/>
      <c r="B1501" s="26"/>
      <c r="C1501" s="62" t="s">
        <v>227</v>
      </c>
      <c r="D1501" s="60"/>
      <c r="E1501" s="61">
        <v>4</v>
      </c>
      <c r="F1501" s="27"/>
      <c r="G1501" s="27"/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  <c r="W1501" s="27"/>
      <c r="X1501" s="18"/>
      <c r="Y1501" s="18"/>
      <c r="Z1501" s="18"/>
      <c r="AA1501" s="18"/>
      <c r="AB1501" s="18"/>
      <c r="AC1501" s="18"/>
      <c r="AD1501" s="18"/>
      <c r="AE1501" s="18"/>
      <c r="AF1501" s="18"/>
      <c r="AG1501" s="18" t="s">
        <v>707</v>
      </c>
      <c r="AH1501" s="18">
        <v>0</v>
      </c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</row>
    <row r="1502" spans="1:60" outlineLevel="1">
      <c r="A1502" s="38">
        <v>348</v>
      </c>
      <c r="B1502" s="39" t="s">
        <v>1938</v>
      </c>
      <c r="C1502" s="56" t="s">
        <v>1939</v>
      </c>
      <c r="D1502" s="40" t="s">
        <v>782</v>
      </c>
      <c r="E1502" s="41">
        <v>1</v>
      </c>
      <c r="F1502" s="42"/>
      <c r="G1502" s="43">
        <f>ROUND(E1502*F1502,2)</f>
        <v>0</v>
      </c>
      <c r="H1502" s="42">
        <v>0</v>
      </c>
      <c r="I1502" s="43">
        <f>ROUND(E1502*H1502,2)</f>
        <v>0</v>
      </c>
      <c r="J1502" s="42">
        <v>11130</v>
      </c>
      <c r="K1502" s="43">
        <f>ROUND(E1502*J1502,2)</f>
        <v>11130</v>
      </c>
      <c r="L1502" s="43">
        <v>21</v>
      </c>
      <c r="M1502" s="43">
        <f>G1502*(1+L1502/100)</f>
        <v>0</v>
      </c>
      <c r="N1502" s="43">
        <v>0</v>
      </c>
      <c r="O1502" s="43">
        <f>ROUND(E1502*N1502,2)</f>
        <v>0</v>
      </c>
      <c r="P1502" s="43">
        <v>0</v>
      </c>
      <c r="Q1502" s="43">
        <f>ROUND(E1502*P1502,2)</f>
        <v>0</v>
      </c>
      <c r="R1502" s="43"/>
      <c r="S1502" s="43" t="s">
        <v>1304</v>
      </c>
      <c r="T1502" s="44" t="s">
        <v>1305</v>
      </c>
      <c r="U1502" s="27">
        <v>0</v>
      </c>
      <c r="V1502" s="27">
        <f>ROUND(E1502*U1502,2)</f>
        <v>0</v>
      </c>
      <c r="W1502" s="27"/>
      <c r="X1502" s="18"/>
      <c r="Y1502" s="18"/>
      <c r="Z1502" s="18"/>
      <c r="AA1502" s="18"/>
      <c r="AB1502" s="18"/>
      <c r="AC1502" s="18"/>
      <c r="AD1502" s="18"/>
      <c r="AE1502" s="18"/>
      <c r="AF1502" s="18"/>
      <c r="AG1502" s="18" t="s">
        <v>1306</v>
      </c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</row>
    <row r="1503" spans="1:60" outlineLevel="1">
      <c r="A1503" s="25"/>
      <c r="B1503" s="26"/>
      <c r="C1503" s="177" t="s">
        <v>219</v>
      </c>
      <c r="D1503" s="178"/>
      <c r="E1503" s="178"/>
      <c r="F1503" s="178"/>
      <c r="G1503" s="178"/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  <c r="U1503" s="27"/>
      <c r="V1503" s="27"/>
      <c r="W1503" s="27"/>
      <c r="X1503" s="18"/>
      <c r="Y1503" s="18"/>
      <c r="Z1503" s="18"/>
      <c r="AA1503" s="18"/>
      <c r="AB1503" s="18"/>
      <c r="AC1503" s="18"/>
      <c r="AD1503" s="18"/>
      <c r="AE1503" s="18"/>
      <c r="AF1503" s="18"/>
      <c r="AG1503" s="18" t="s">
        <v>1310</v>
      </c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  <c r="BF1503" s="18"/>
      <c r="BG1503" s="18"/>
      <c r="BH1503" s="18"/>
    </row>
    <row r="1504" spans="1:60" outlineLevel="1">
      <c r="A1504" s="25"/>
      <c r="B1504" s="26"/>
      <c r="C1504" s="179" t="s">
        <v>230</v>
      </c>
      <c r="D1504" s="180"/>
      <c r="E1504" s="180"/>
      <c r="F1504" s="180"/>
      <c r="G1504" s="180"/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  <c r="X1504" s="18"/>
      <c r="Y1504" s="18"/>
      <c r="Z1504" s="18"/>
      <c r="AA1504" s="18"/>
      <c r="AB1504" s="18"/>
      <c r="AC1504" s="18"/>
      <c r="AD1504" s="18"/>
      <c r="AE1504" s="18"/>
      <c r="AF1504" s="18"/>
      <c r="AG1504" s="18" t="s">
        <v>1310</v>
      </c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  <c r="BF1504" s="18"/>
      <c r="BG1504" s="18"/>
      <c r="BH1504" s="18"/>
    </row>
    <row r="1505" spans="1:60" outlineLevel="1">
      <c r="A1505" s="25"/>
      <c r="B1505" s="26"/>
      <c r="C1505" s="179" t="s">
        <v>221</v>
      </c>
      <c r="D1505" s="180"/>
      <c r="E1505" s="180"/>
      <c r="F1505" s="180"/>
      <c r="G1505" s="180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  <c r="X1505" s="18"/>
      <c r="Y1505" s="18"/>
      <c r="Z1505" s="18"/>
      <c r="AA1505" s="18"/>
      <c r="AB1505" s="18"/>
      <c r="AC1505" s="18"/>
      <c r="AD1505" s="18"/>
      <c r="AE1505" s="18"/>
      <c r="AF1505" s="18"/>
      <c r="AG1505" s="18" t="s">
        <v>1310</v>
      </c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</row>
    <row r="1506" spans="1:60" outlineLevel="1">
      <c r="A1506" s="25"/>
      <c r="B1506" s="26"/>
      <c r="C1506" s="179" t="s">
        <v>232</v>
      </c>
      <c r="D1506" s="180"/>
      <c r="E1506" s="180"/>
      <c r="F1506" s="180"/>
      <c r="G1506" s="180"/>
      <c r="H1506" s="27"/>
      <c r="I1506" s="27"/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  <c r="T1506" s="27"/>
      <c r="U1506" s="27"/>
      <c r="V1506" s="27"/>
      <c r="W1506" s="27"/>
      <c r="X1506" s="18"/>
      <c r="Y1506" s="18"/>
      <c r="Z1506" s="18"/>
      <c r="AA1506" s="18"/>
      <c r="AB1506" s="18"/>
      <c r="AC1506" s="18"/>
      <c r="AD1506" s="18"/>
      <c r="AE1506" s="18"/>
      <c r="AF1506" s="18"/>
      <c r="AG1506" s="18" t="s">
        <v>1310</v>
      </c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</row>
    <row r="1507" spans="1:60" outlineLevel="1">
      <c r="A1507" s="25"/>
      <c r="B1507" s="26"/>
      <c r="C1507" s="179" t="s">
        <v>223</v>
      </c>
      <c r="D1507" s="180"/>
      <c r="E1507" s="180"/>
      <c r="F1507" s="180"/>
      <c r="G1507" s="180"/>
      <c r="H1507" s="27"/>
      <c r="I1507" s="27"/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  <c r="U1507" s="27"/>
      <c r="V1507" s="27"/>
      <c r="W1507" s="27"/>
      <c r="X1507" s="18"/>
      <c r="Y1507" s="18"/>
      <c r="Z1507" s="18"/>
      <c r="AA1507" s="18"/>
      <c r="AB1507" s="18"/>
      <c r="AC1507" s="18"/>
      <c r="AD1507" s="18"/>
      <c r="AE1507" s="18"/>
      <c r="AF1507" s="18"/>
      <c r="AG1507" s="18" t="s">
        <v>1310</v>
      </c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</row>
    <row r="1508" spans="1:60" outlineLevel="1">
      <c r="A1508" s="25"/>
      <c r="B1508" s="26"/>
      <c r="C1508" s="62" t="s">
        <v>246</v>
      </c>
      <c r="D1508" s="60"/>
      <c r="E1508" s="61">
        <v>1</v>
      </c>
      <c r="F1508" s="27"/>
      <c r="G1508" s="27"/>
      <c r="H1508" s="27"/>
      <c r="I1508" s="27"/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  <c r="T1508" s="27"/>
      <c r="U1508" s="27"/>
      <c r="V1508" s="27"/>
      <c r="W1508" s="27"/>
      <c r="X1508" s="18"/>
      <c r="Y1508" s="18"/>
      <c r="Z1508" s="18"/>
      <c r="AA1508" s="18"/>
      <c r="AB1508" s="18"/>
      <c r="AC1508" s="18"/>
      <c r="AD1508" s="18"/>
      <c r="AE1508" s="18"/>
      <c r="AF1508" s="18"/>
      <c r="AG1508" s="18" t="s">
        <v>707</v>
      </c>
      <c r="AH1508" s="18">
        <v>0</v>
      </c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</row>
    <row r="1509" spans="1:60" outlineLevel="1">
      <c r="A1509" s="38">
        <v>349</v>
      </c>
      <c r="B1509" s="39" t="s">
        <v>1940</v>
      </c>
      <c r="C1509" s="56" t="s">
        <v>1941</v>
      </c>
      <c r="D1509" s="40" t="s">
        <v>782</v>
      </c>
      <c r="E1509" s="41">
        <v>1</v>
      </c>
      <c r="F1509" s="42"/>
      <c r="G1509" s="43">
        <f>ROUND(E1509*F1509,2)</f>
        <v>0</v>
      </c>
      <c r="H1509" s="42">
        <v>0</v>
      </c>
      <c r="I1509" s="43">
        <f>ROUND(E1509*H1509,2)</f>
        <v>0</v>
      </c>
      <c r="J1509" s="42">
        <v>11370</v>
      </c>
      <c r="K1509" s="43">
        <f>ROUND(E1509*J1509,2)</f>
        <v>11370</v>
      </c>
      <c r="L1509" s="43">
        <v>21</v>
      </c>
      <c r="M1509" s="43">
        <f>G1509*(1+L1509/100)</f>
        <v>0</v>
      </c>
      <c r="N1509" s="43">
        <v>0</v>
      </c>
      <c r="O1509" s="43">
        <f>ROUND(E1509*N1509,2)</f>
        <v>0</v>
      </c>
      <c r="P1509" s="43">
        <v>0</v>
      </c>
      <c r="Q1509" s="43">
        <f>ROUND(E1509*P1509,2)</f>
        <v>0</v>
      </c>
      <c r="R1509" s="43"/>
      <c r="S1509" s="43" t="s">
        <v>1304</v>
      </c>
      <c r="T1509" s="44" t="s">
        <v>1305</v>
      </c>
      <c r="U1509" s="27">
        <v>0</v>
      </c>
      <c r="V1509" s="27">
        <f>ROUND(E1509*U1509,2)</f>
        <v>0</v>
      </c>
      <c r="W1509" s="27"/>
      <c r="X1509" s="18"/>
      <c r="Y1509" s="18"/>
      <c r="Z1509" s="18"/>
      <c r="AA1509" s="18"/>
      <c r="AB1509" s="18"/>
      <c r="AC1509" s="18"/>
      <c r="AD1509" s="18"/>
      <c r="AE1509" s="18"/>
      <c r="AF1509" s="18"/>
      <c r="AG1509" s="18" t="s">
        <v>1306</v>
      </c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</row>
    <row r="1510" spans="1:60" outlineLevel="1">
      <c r="A1510" s="25"/>
      <c r="B1510" s="26"/>
      <c r="C1510" s="177" t="s">
        <v>219</v>
      </c>
      <c r="D1510" s="178"/>
      <c r="E1510" s="178"/>
      <c r="F1510" s="178"/>
      <c r="G1510" s="178"/>
      <c r="H1510" s="27"/>
      <c r="I1510" s="27"/>
      <c r="J1510" s="27"/>
      <c r="K1510" s="27"/>
      <c r="L1510" s="27"/>
      <c r="M1510" s="27"/>
      <c r="N1510" s="27"/>
      <c r="O1510" s="27"/>
      <c r="P1510" s="27"/>
      <c r="Q1510" s="27"/>
      <c r="R1510" s="27"/>
      <c r="S1510" s="27"/>
      <c r="T1510" s="27"/>
      <c r="U1510" s="27"/>
      <c r="V1510" s="27"/>
      <c r="W1510" s="27"/>
      <c r="X1510" s="18"/>
      <c r="Y1510" s="18"/>
      <c r="Z1510" s="18"/>
      <c r="AA1510" s="18"/>
      <c r="AB1510" s="18"/>
      <c r="AC1510" s="18"/>
      <c r="AD1510" s="18"/>
      <c r="AE1510" s="18"/>
      <c r="AF1510" s="18"/>
      <c r="AG1510" s="18" t="s">
        <v>1310</v>
      </c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</row>
    <row r="1511" spans="1:60" outlineLevel="1">
      <c r="A1511" s="25"/>
      <c r="B1511" s="26"/>
      <c r="C1511" s="179" t="s">
        <v>1924</v>
      </c>
      <c r="D1511" s="180"/>
      <c r="E1511" s="180"/>
      <c r="F1511" s="180"/>
      <c r="G1511" s="180"/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  <c r="U1511" s="27"/>
      <c r="V1511" s="27"/>
      <c r="W1511" s="27"/>
      <c r="X1511" s="18"/>
      <c r="Y1511" s="18"/>
      <c r="Z1511" s="18"/>
      <c r="AA1511" s="18"/>
      <c r="AB1511" s="18"/>
      <c r="AC1511" s="18"/>
      <c r="AD1511" s="18"/>
      <c r="AE1511" s="18"/>
      <c r="AF1511" s="18"/>
      <c r="AG1511" s="18" t="s">
        <v>1310</v>
      </c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</row>
    <row r="1512" spans="1:60" outlineLevel="1">
      <c r="A1512" s="25"/>
      <c r="B1512" s="26"/>
      <c r="C1512" s="179" t="s">
        <v>221</v>
      </c>
      <c r="D1512" s="180"/>
      <c r="E1512" s="180"/>
      <c r="F1512" s="180"/>
      <c r="G1512" s="180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7"/>
      <c r="V1512" s="27"/>
      <c r="W1512" s="27"/>
      <c r="X1512" s="18"/>
      <c r="Y1512" s="18"/>
      <c r="Z1512" s="18"/>
      <c r="AA1512" s="18"/>
      <c r="AB1512" s="18"/>
      <c r="AC1512" s="18"/>
      <c r="AD1512" s="18"/>
      <c r="AE1512" s="18"/>
      <c r="AF1512" s="18"/>
      <c r="AG1512" s="18" t="s">
        <v>1310</v>
      </c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</row>
    <row r="1513" spans="1:60" outlineLevel="1">
      <c r="A1513" s="25"/>
      <c r="B1513" s="26"/>
      <c r="C1513" s="179" t="s">
        <v>232</v>
      </c>
      <c r="D1513" s="180"/>
      <c r="E1513" s="180"/>
      <c r="F1513" s="180"/>
      <c r="G1513" s="180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  <c r="U1513" s="27"/>
      <c r="V1513" s="27"/>
      <c r="W1513" s="27"/>
      <c r="X1513" s="18"/>
      <c r="Y1513" s="18"/>
      <c r="Z1513" s="18"/>
      <c r="AA1513" s="18"/>
      <c r="AB1513" s="18"/>
      <c r="AC1513" s="18"/>
      <c r="AD1513" s="18"/>
      <c r="AE1513" s="18"/>
      <c r="AF1513" s="18"/>
      <c r="AG1513" s="18" t="s">
        <v>1310</v>
      </c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</row>
    <row r="1514" spans="1:60" outlineLevel="1">
      <c r="A1514" s="25"/>
      <c r="B1514" s="26"/>
      <c r="C1514" s="179" t="s">
        <v>223</v>
      </c>
      <c r="D1514" s="180"/>
      <c r="E1514" s="180"/>
      <c r="F1514" s="180"/>
      <c r="G1514" s="180"/>
      <c r="H1514" s="27"/>
      <c r="I1514" s="27"/>
      <c r="J1514" s="27"/>
      <c r="K1514" s="27"/>
      <c r="L1514" s="27"/>
      <c r="M1514" s="27"/>
      <c r="N1514" s="27"/>
      <c r="O1514" s="27"/>
      <c r="P1514" s="27"/>
      <c r="Q1514" s="27"/>
      <c r="R1514" s="27"/>
      <c r="S1514" s="27"/>
      <c r="T1514" s="27"/>
      <c r="U1514" s="27"/>
      <c r="V1514" s="27"/>
      <c r="W1514" s="27"/>
      <c r="X1514" s="18"/>
      <c r="Y1514" s="18"/>
      <c r="Z1514" s="18"/>
      <c r="AA1514" s="18"/>
      <c r="AB1514" s="18"/>
      <c r="AC1514" s="18"/>
      <c r="AD1514" s="18"/>
      <c r="AE1514" s="18"/>
      <c r="AF1514" s="18"/>
      <c r="AG1514" s="18" t="s">
        <v>1310</v>
      </c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</row>
    <row r="1515" spans="1:60" outlineLevel="1">
      <c r="A1515" s="25"/>
      <c r="B1515" s="26"/>
      <c r="C1515" s="62" t="s">
        <v>246</v>
      </c>
      <c r="D1515" s="60"/>
      <c r="E1515" s="61">
        <v>1</v>
      </c>
      <c r="F1515" s="27"/>
      <c r="G1515" s="27"/>
      <c r="H1515" s="27"/>
      <c r="I1515" s="27"/>
      <c r="J1515" s="27"/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  <c r="U1515" s="27"/>
      <c r="V1515" s="27"/>
      <c r="W1515" s="27"/>
      <c r="X1515" s="18"/>
      <c r="Y1515" s="18"/>
      <c r="Z1515" s="18"/>
      <c r="AA1515" s="18"/>
      <c r="AB1515" s="18"/>
      <c r="AC1515" s="18"/>
      <c r="AD1515" s="18"/>
      <c r="AE1515" s="18"/>
      <c r="AF1515" s="18"/>
      <c r="AG1515" s="18" t="s">
        <v>707</v>
      </c>
      <c r="AH1515" s="18">
        <v>0</v>
      </c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</row>
    <row r="1516" spans="1:60" outlineLevel="1">
      <c r="A1516" s="38">
        <v>350</v>
      </c>
      <c r="B1516" s="39" t="s">
        <v>1942</v>
      </c>
      <c r="C1516" s="56" t="s">
        <v>1943</v>
      </c>
      <c r="D1516" s="40" t="s">
        <v>782</v>
      </c>
      <c r="E1516" s="41">
        <v>1</v>
      </c>
      <c r="F1516" s="42"/>
      <c r="G1516" s="43">
        <f>ROUND(E1516*F1516,2)</f>
        <v>0</v>
      </c>
      <c r="H1516" s="42">
        <v>0</v>
      </c>
      <c r="I1516" s="43">
        <f>ROUND(E1516*H1516,2)</f>
        <v>0</v>
      </c>
      <c r="J1516" s="42">
        <v>11110</v>
      </c>
      <c r="K1516" s="43">
        <f>ROUND(E1516*J1516,2)</f>
        <v>11110</v>
      </c>
      <c r="L1516" s="43">
        <v>21</v>
      </c>
      <c r="M1516" s="43">
        <f>G1516*(1+L1516/100)</f>
        <v>0</v>
      </c>
      <c r="N1516" s="43">
        <v>0</v>
      </c>
      <c r="O1516" s="43">
        <f>ROUND(E1516*N1516,2)</f>
        <v>0</v>
      </c>
      <c r="P1516" s="43">
        <v>0</v>
      </c>
      <c r="Q1516" s="43">
        <f>ROUND(E1516*P1516,2)</f>
        <v>0</v>
      </c>
      <c r="R1516" s="43"/>
      <c r="S1516" s="43" t="s">
        <v>1304</v>
      </c>
      <c r="T1516" s="44" t="s">
        <v>1305</v>
      </c>
      <c r="U1516" s="27">
        <v>0</v>
      </c>
      <c r="V1516" s="27">
        <f>ROUND(E1516*U1516,2)</f>
        <v>0</v>
      </c>
      <c r="W1516" s="27"/>
      <c r="X1516" s="18"/>
      <c r="Y1516" s="18"/>
      <c r="Z1516" s="18"/>
      <c r="AA1516" s="18"/>
      <c r="AB1516" s="18"/>
      <c r="AC1516" s="18"/>
      <c r="AD1516" s="18"/>
      <c r="AE1516" s="18"/>
      <c r="AF1516" s="18"/>
      <c r="AG1516" s="18" t="s">
        <v>1306</v>
      </c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</row>
    <row r="1517" spans="1:60" outlineLevel="1">
      <c r="A1517" s="25"/>
      <c r="B1517" s="26"/>
      <c r="C1517" s="177" t="s">
        <v>219</v>
      </c>
      <c r="D1517" s="178"/>
      <c r="E1517" s="178"/>
      <c r="F1517" s="178"/>
      <c r="G1517" s="178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18"/>
      <c r="Y1517" s="18"/>
      <c r="Z1517" s="18"/>
      <c r="AA1517" s="18"/>
      <c r="AB1517" s="18"/>
      <c r="AC1517" s="18"/>
      <c r="AD1517" s="18"/>
      <c r="AE1517" s="18"/>
      <c r="AF1517" s="18"/>
      <c r="AG1517" s="18" t="s">
        <v>1310</v>
      </c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</row>
    <row r="1518" spans="1:60" outlineLevel="1">
      <c r="A1518" s="25"/>
      <c r="B1518" s="26"/>
      <c r="C1518" s="179" t="s">
        <v>230</v>
      </c>
      <c r="D1518" s="180"/>
      <c r="E1518" s="180"/>
      <c r="F1518" s="180"/>
      <c r="G1518" s="180"/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  <c r="U1518" s="27"/>
      <c r="V1518" s="27"/>
      <c r="W1518" s="27"/>
      <c r="X1518" s="18"/>
      <c r="Y1518" s="18"/>
      <c r="Z1518" s="18"/>
      <c r="AA1518" s="18"/>
      <c r="AB1518" s="18"/>
      <c r="AC1518" s="18"/>
      <c r="AD1518" s="18"/>
      <c r="AE1518" s="18"/>
      <c r="AF1518" s="18"/>
      <c r="AG1518" s="18" t="s">
        <v>1310</v>
      </c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</row>
    <row r="1519" spans="1:60" outlineLevel="1">
      <c r="A1519" s="25"/>
      <c r="B1519" s="26"/>
      <c r="C1519" s="179" t="s">
        <v>221</v>
      </c>
      <c r="D1519" s="180"/>
      <c r="E1519" s="180"/>
      <c r="F1519" s="180"/>
      <c r="G1519" s="180"/>
      <c r="H1519" s="27"/>
      <c r="I1519" s="27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  <c r="T1519" s="27"/>
      <c r="U1519" s="27"/>
      <c r="V1519" s="27"/>
      <c r="W1519" s="27"/>
      <c r="X1519" s="18"/>
      <c r="Y1519" s="18"/>
      <c r="Z1519" s="18"/>
      <c r="AA1519" s="18"/>
      <c r="AB1519" s="18"/>
      <c r="AC1519" s="18"/>
      <c r="AD1519" s="18"/>
      <c r="AE1519" s="18"/>
      <c r="AF1519" s="18"/>
      <c r="AG1519" s="18" t="s">
        <v>1310</v>
      </c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</row>
    <row r="1520" spans="1:60" outlineLevel="1">
      <c r="A1520" s="25"/>
      <c r="B1520" s="26"/>
      <c r="C1520" s="179" t="s">
        <v>1925</v>
      </c>
      <c r="D1520" s="180"/>
      <c r="E1520" s="180"/>
      <c r="F1520" s="180"/>
      <c r="G1520" s="180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18"/>
      <c r="Y1520" s="18"/>
      <c r="Z1520" s="18"/>
      <c r="AA1520" s="18"/>
      <c r="AB1520" s="18"/>
      <c r="AC1520" s="18"/>
      <c r="AD1520" s="18"/>
      <c r="AE1520" s="18"/>
      <c r="AF1520" s="18"/>
      <c r="AG1520" s="18" t="s">
        <v>1310</v>
      </c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</row>
    <row r="1521" spans="1:60" outlineLevel="1">
      <c r="A1521" s="25"/>
      <c r="B1521" s="26"/>
      <c r="C1521" s="179" t="s">
        <v>223</v>
      </c>
      <c r="D1521" s="180"/>
      <c r="E1521" s="180"/>
      <c r="F1521" s="180"/>
      <c r="G1521" s="180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  <c r="X1521" s="18"/>
      <c r="Y1521" s="18"/>
      <c r="Z1521" s="18"/>
      <c r="AA1521" s="18"/>
      <c r="AB1521" s="18"/>
      <c r="AC1521" s="18"/>
      <c r="AD1521" s="18"/>
      <c r="AE1521" s="18"/>
      <c r="AF1521" s="18"/>
      <c r="AG1521" s="18" t="s">
        <v>1310</v>
      </c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</row>
    <row r="1522" spans="1:60" outlineLevel="1">
      <c r="A1522" s="25"/>
      <c r="B1522" s="26"/>
      <c r="C1522" s="179" t="s">
        <v>1927</v>
      </c>
      <c r="D1522" s="180"/>
      <c r="E1522" s="180"/>
      <c r="F1522" s="180"/>
      <c r="G1522" s="180"/>
      <c r="H1522" s="27"/>
      <c r="I1522" s="27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  <c r="T1522" s="27"/>
      <c r="U1522" s="27"/>
      <c r="V1522" s="27"/>
      <c r="W1522" s="27"/>
      <c r="X1522" s="18"/>
      <c r="Y1522" s="18"/>
      <c r="Z1522" s="18"/>
      <c r="AA1522" s="18"/>
      <c r="AB1522" s="18"/>
      <c r="AC1522" s="18"/>
      <c r="AD1522" s="18"/>
      <c r="AE1522" s="18"/>
      <c r="AF1522" s="18"/>
      <c r="AG1522" s="18" t="s">
        <v>1310</v>
      </c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</row>
    <row r="1523" spans="1:60" outlineLevel="1">
      <c r="A1523" s="25"/>
      <c r="B1523" s="26"/>
      <c r="C1523" s="62" t="s">
        <v>246</v>
      </c>
      <c r="D1523" s="60"/>
      <c r="E1523" s="61">
        <v>1</v>
      </c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7"/>
      <c r="U1523" s="27"/>
      <c r="V1523" s="27"/>
      <c r="W1523" s="27"/>
      <c r="X1523" s="18"/>
      <c r="Y1523" s="18"/>
      <c r="Z1523" s="18"/>
      <c r="AA1523" s="18"/>
      <c r="AB1523" s="18"/>
      <c r="AC1523" s="18"/>
      <c r="AD1523" s="18"/>
      <c r="AE1523" s="18"/>
      <c r="AF1523" s="18"/>
      <c r="AG1523" s="18" t="s">
        <v>707</v>
      </c>
      <c r="AH1523" s="18">
        <v>0</v>
      </c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</row>
    <row r="1524" spans="1:60" outlineLevel="1">
      <c r="A1524" s="38">
        <v>351</v>
      </c>
      <c r="B1524" s="39" t="s">
        <v>1944</v>
      </c>
      <c r="C1524" s="56" t="s">
        <v>1945</v>
      </c>
      <c r="D1524" s="40" t="s">
        <v>782</v>
      </c>
      <c r="E1524" s="41">
        <v>3</v>
      </c>
      <c r="F1524" s="42"/>
      <c r="G1524" s="43">
        <f>ROUND(E1524*F1524,2)</f>
        <v>0</v>
      </c>
      <c r="H1524" s="42">
        <v>0</v>
      </c>
      <c r="I1524" s="43">
        <f>ROUND(E1524*H1524,2)</f>
        <v>0</v>
      </c>
      <c r="J1524" s="42">
        <v>11110</v>
      </c>
      <c r="K1524" s="43">
        <f>ROUND(E1524*J1524,2)</f>
        <v>33330</v>
      </c>
      <c r="L1524" s="43">
        <v>21</v>
      </c>
      <c r="M1524" s="43">
        <f>G1524*(1+L1524/100)</f>
        <v>0</v>
      </c>
      <c r="N1524" s="43">
        <v>0</v>
      </c>
      <c r="O1524" s="43">
        <f>ROUND(E1524*N1524,2)</f>
        <v>0</v>
      </c>
      <c r="P1524" s="43">
        <v>0</v>
      </c>
      <c r="Q1524" s="43">
        <f>ROUND(E1524*P1524,2)</f>
        <v>0</v>
      </c>
      <c r="R1524" s="43"/>
      <c r="S1524" s="43" t="s">
        <v>1304</v>
      </c>
      <c r="T1524" s="44" t="s">
        <v>1305</v>
      </c>
      <c r="U1524" s="27">
        <v>0</v>
      </c>
      <c r="V1524" s="27">
        <f>ROUND(E1524*U1524,2)</f>
        <v>0</v>
      </c>
      <c r="W1524" s="27"/>
      <c r="X1524" s="18"/>
      <c r="Y1524" s="18"/>
      <c r="Z1524" s="18"/>
      <c r="AA1524" s="18"/>
      <c r="AB1524" s="18"/>
      <c r="AC1524" s="18"/>
      <c r="AD1524" s="18"/>
      <c r="AE1524" s="18"/>
      <c r="AF1524" s="18"/>
      <c r="AG1524" s="18" t="s">
        <v>1306</v>
      </c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</row>
    <row r="1525" spans="1:60" outlineLevel="1">
      <c r="A1525" s="25"/>
      <c r="B1525" s="26"/>
      <c r="C1525" s="177" t="s">
        <v>219</v>
      </c>
      <c r="D1525" s="178"/>
      <c r="E1525" s="178"/>
      <c r="F1525" s="178"/>
      <c r="G1525" s="178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18"/>
      <c r="Y1525" s="18"/>
      <c r="Z1525" s="18"/>
      <c r="AA1525" s="18"/>
      <c r="AB1525" s="18"/>
      <c r="AC1525" s="18"/>
      <c r="AD1525" s="18"/>
      <c r="AE1525" s="18"/>
      <c r="AF1525" s="18"/>
      <c r="AG1525" s="18" t="s">
        <v>1310</v>
      </c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</row>
    <row r="1526" spans="1:60" outlineLevel="1">
      <c r="A1526" s="25"/>
      <c r="B1526" s="26"/>
      <c r="C1526" s="179" t="s">
        <v>1924</v>
      </c>
      <c r="D1526" s="180"/>
      <c r="E1526" s="180"/>
      <c r="F1526" s="180"/>
      <c r="G1526" s="180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  <c r="U1526" s="27"/>
      <c r="V1526" s="27"/>
      <c r="W1526" s="27"/>
      <c r="X1526" s="18"/>
      <c r="Y1526" s="18"/>
      <c r="Z1526" s="18"/>
      <c r="AA1526" s="18"/>
      <c r="AB1526" s="18"/>
      <c r="AC1526" s="18"/>
      <c r="AD1526" s="18"/>
      <c r="AE1526" s="18"/>
      <c r="AF1526" s="18"/>
      <c r="AG1526" s="18" t="s">
        <v>1310</v>
      </c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</row>
    <row r="1527" spans="1:60" outlineLevel="1">
      <c r="A1527" s="25"/>
      <c r="B1527" s="26"/>
      <c r="C1527" s="179" t="s">
        <v>221</v>
      </c>
      <c r="D1527" s="180"/>
      <c r="E1527" s="180"/>
      <c r="F1527" s="180"/>
      <c r="G1527" s="180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18"/>
      <c r="Y1527" s="18"/>
      <c r="Z1527" s="18"/>
      <c r="AA1527" s="18"/>
      <c r="AB1527" s="18"/>
      <c r="AC1527" s="18"/>
      <c r="AD1527" s="18"/>
      <c r="AE1527" s="18"/>
      <c r="AF1527" s="18"/>
      <c r="AG1527" s="18" t="s">
        <v>1310</v>
      </c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</row>
    <row r="1528" spans="1:60" outlineLevel="1">
      <c r="A1528" s="25"/>
      <c r="B1528" s="26"/>
      <c r="C1528" s="179" t="s">
        <v>1925</v>
      </c>
      <c r="D1528" s="180"/>
      <c r="E1528" s="180"/>
      <c r="F1528" s="180"/>
      <c r="G1528" s="180"/>
      <c r="H1528" s="27"/>
      <c r="I1528" s="27"/>
      <c r="J1528" s="27"/>
      <c r="K1528" s="27"/>
      <c r="L1528" s="27"/>
      <c r="M1528" s="27"/>
      <c r="N1528" s="27"/>
      <c r="O1528" s="27"/>
      <c r="P1528" s="27"/>
      <c r="Q1528" s="27"/>
      <c r="R1528" s="27"/>
      <c r="S1528" s="27"/>
      <c r="T1528" s="27"/>
      <c r="U1528" s="27"/>
      <c r="V1528" s="27"/>
      <c r="W1528" s="27"/>
      <c r="X1528" s="18"/>
      <c r="Y1528" s="18"/>
      <c r="Z1528" s="18"/>
      <c r="AA1528" s="18"/>
      <c r="AB1528" s="18"/>
      <c r="AC1528" s="18"/>
      <c r="AD1528" s="18"/>
      <c r="AE1528" s="18"/>
      <c r="AF1528" s="18"/>
      <c r="AG1528" s="18" t="s">
        <v>1310</v>
      </c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</row>
    <row r="1529" spans="1:60" outlineLevel="1">
      <c r="A1529" s="25"/>
      <c r="B1529" s="26"/>
      <c r="C1529" s="179" t="s">
        <v>223</v>
      </c>
      <c r="D1529" s="180"/>
      <c r="E1529" s="180"/>
      <c r="F1529" s="180"/>
      <c r="G1529" s="180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18"/>
      <c r="Y1529" s="18"/>
      <c r="Z1529" s="18"/>
      <c r="AA1529" s="18"/>
      <c r="AB1529" s="18"/>
      <c r="AC1529" s="18"/>
      <c r="AD1529" s="18"/>
      <c r="AE1529" s="18"/>
      <c r="AF1529" s="18"/>
      <c r="AG1529" s="18" t="s">
        <v>1310</v>
      </c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</row>
    <row r="1530" spans="1:60" outlineLevel="1">
      <c r="A1530" s="25"/>
      <c r="B1530" s="26"/>
      <c r="C1530" s="179" t="s">
        <v>1927</v>
      </c>
      <c r="D1530" s="180"/>
      <c r="E1530" s="180"/>
      <c r="F1530" s="180"/>
      <c r="G1530" s="180"/>
      <c r="H1530" s="27"/>
      <c r="I1530" s="27"/>
      <c r="J1530" s="27"/>
      <c r="K1530" s="27"/>
      <c r="L1530" s="27"/>
      <c r="M1530" s="27"/>
      <c r="N1530" s="27"/>
      <c r="O1530" s="27"/>
      <c r="P1530" s="27"/>
      <c r="Q1530" s="27"/>
      <c r="R1530" s="27"/>
      <c r="S1530" s="27"/>
      <c r="T1530" s="27"/>
      <c r="U1530" s="27"/>
      <c r="V1530" s="27"/>
      <c r="W1530" s="27"/>
      <c r="X1530" s="18"/>
      <c r="Y1530" s="18"/>
      <c r="Z1530" s="18"/>
      <c r="AA1530" s="18"/>
      <c r="AB1530" s="18"/>
      <c r="AC1530" s="18"/>
      <c r="AD1530" s="18"/>
      <c r="AE1530" s="18"/>
      <c r="AF1530" s="18"/>
      <c r="AG1530" s="18" t="s">
        <v>1310</v>
      </c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</row>
    <row r="1531" spans="1:60" outlineLevel="1">
      <c r="A1531" s="25"/>
      <c r="B1531" s="26"/>
      <c r="C1531" s="62" t="s">
        <v>259</v>
      </c>
      <c r="D1531" s="60"/>
      <c r="E1531" s="61">
        <v>3</v>
      </c>
      <c r="F1531" s="27"/>
      <c r="G1531" s="27"/>
      <c r="H1531" s="27"/>
      <c r="I1531" s="27"/>
      <c r="J1531" s="27"/>
      <c r="K1531" s="27"/>
      <c r="L1531" s="27"/>
      <c r="M1531" s="27"/>
      <c r="N1531" s="27"/>
      <c r="O1531" s="27"/>
      <c r="P1531" s="27"/>
      <c r="Q1531" s="27"/>
      <c r="R1531" s="27"/>
      <c r="S1531" s="27"/>
      <c r="T1531" s="27"/>
      <c r="U1531" s="27"/>
      <c r="V1531" s="27"/>
      <c r="W1531" s="27"/>
      <c r="X1531" s="18"/>
      <c r="Y1531" s="18"/>
      <c r="Z1531" s="18"/>
      <c r="AA1531" s="18"/>
      <c r="AB1531" s="18"/>
      <c r="AC1531" s="18"/>
      <c r="AD1531" s="18"/>
      <c r="AE1531" s="18"/>
      <c r="AF1531" s="18"/>
      <c r="AG1531" s="18" t="s">
        <v>707</v>
      </c>
      <c r="AH1531" s="18">
        <v>0</v>
      </c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</row>
    <row r="1532" spans="1:60" outlineLevel="1">
      <c r="A1532" s="38">
        <v>352</v>
      </c>
      <c r="B1532" s="39" t="s">
        <v>1946</v>
      </c>
      <c r="C1532" s="56" t="s">
        <v>1947</v>
      </c>
      <c r="D1532" s="40" t="s">
        <v>730</v>
      </c>
      <c r="E1532" s="41">
        <v>50.41</v>
      </c>
      <c r="F1532" s="42"/>
      <c r="G1532" s="43">
        <f>ROUND(E1532*F1532,2)</f>
        <v>0</v>
      </c>
      <c r="H1532" s="42">
        <v>0</v>
      </c>
      <c r="I1532" s="43">
        <f>ROUND(E1532*H1532,2)</f>
        <v>0</v>
      </c>
      <c r="J1532" s="42">
        <v>103.5</v>
      </c>
      <c r="K1532" s="43">
        <f>ROUND(E1532*J1532,2)</f>
        <v>5217.4399999999996</v>
      </c>
      <c r="L1532" s="43">
        <v>21</v>
      </c>
      <c r="M1532" s="43">
        <f>G1532*(1+L1532/100)</f>
        <v>0</v>
      </c>
      <c r="N1532" s="43">
        <v>0</v>
      </c>
      <c r="O1532" s="43">
        <f>ROUND(E1532*N1532,2)</f>
        <v>0</v>
      </c>
      <c r="P1532" s="43">
        <v>2.4649999999999998E-2</v>
      </c>
      <c r="Q1532" s="43">
        <f>ROUND(E1532*P1532,2)</f>
        <v>1.24</v>
      </c>
      <c r="R1532" s="43"/>
      <c r="S1532" s="43" t="s">
        <v>704</v>
      </c>
      <c r="T1532" s="44" t="s">
        <v>705</v>
      </c>
      <c r="U1532" s="27">
        <v>0</v>
      </c>
      <c r="V1532" s="27">
        <f>ROUND(E1532*U1532,2)</f>
        <v>0</v>
      </c>
      <c r="W1532" s="27"/>
      <c r="X1532" s="18"/>
      <c r="Y1532" s="18"/>
      <c r="Z1532" s="18"/>
      <c r="AA1532" s="18"/>
      <c r="AB1532" s="18"/>
      <c r="AC1532" s="18"/>
      <c r="AD1532" s="18"/>
      <c r="AE1532" s="18"/>
      <c r="AF1532" s="18"/>
      <c r="AG1532" s="18" t="s">
        <v>2274</v>
      </c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</row>
    <row r="1533" spans="1:60" outlineLevel="1">
      <c r="A1533" s="25"/>
      <c r="B1533" s="26"/>
      <c r="C1533" s="62" t="s">
        <v>349</v>
      </c>
      <c r="D1533" s="60"/>
      <c r="E1533" s="61"/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18"/>
      <c r="Y1533" s="18"/>
      <c r="Z1533" s="18"/>
      <c r="AA1533" s="18"/>
      <c r="AB1533" s="18"/>
      <c r="AC1533" s="18"/>
      <c r="AD1533" s="18"/>
      <c r="AE1533" s="18"/>
      <c r="AF1533" s="18"/>
      <c r="AG1533" s="18" t="s">
        <v>707</v>
      </c>
      <c r="AH1533" s="18">
        <v>0</v>
      </c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</row>
    <row r="1534" spans="1:60" outlineLevel="1">
      <c r="A1534" s="25"/>
      <c r="B1534" s="26"/>
      <c r="C1534" s="62" t="s">
        <v>1948</v>
      </c>
      <c r="D1534" s="60"/>
      <c r="E1534" s="61">
        <v>25.93</v>
      </c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18"/>
      <c r="Y1534" s="18"/>
      <c r="Z1534" s="18"/>
      <c r="AA1534" s="18"/>
      <c r="AB1534" s="18"/>
      <c r="AC1534" s="18"/>
      <c r="AD1534" s="18"/>
      <c r="AE1534" s="18"/>
      <c r="AF1534" s="18"/>
      <c r="AG1534" s="18" t="s">
        <v>707</v>
      </c>
      <c r="AH1534" s="18">
        <v>0</v>
      </c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</row>
    <row r="1535" spans="1:60" outlineLevel="1">
      <c r="A1535" s="25"/>
      <c r="B1535" s="26"/>
      <c r="C1535" s="62" t="s">
        <v>1949</v>
      </c>
      <c r="D1535" s="60"/>
      <c r="E1535" s="61">
        <v>24.48</v>
      </c>
      <c r="F1535" s="27"/>
      <c r="G1535" s="27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27"/>
      <c r="S1535" s="27"/>
      <c r="T1535" s="27"/>
      <c r="U1535" s="27"/>
      <c r="V1535" s="27"/>
      <c r="W1535" s="27"/>
      <c r="X1535" s="18"/>
      <c r="Y1535" s="18"/>
      <c r="Z1535" s="18"/>
      <c r="AA1535" s="18"/>
      <c r="AB1535" s="18"/>
      <c r="AC1535" s="18"/>
      <c r="AD1535" s="18"/>
      <c r="AE1535" s="18"/>
      <c r="AF1535" s="18"/>
      <c r="AG1535" s="18" t="s">
        <v>707</v>
      </c>
      <c r="AH1535" s="18">
        <v>0</v>
      </c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</row>
    <row r="1536" spans="1:60" outlineLevel="1">
      <c r="A1536" s="38">
        <v>353</v>
      </c>
      <c r="B1536" s="39" t="s">
        <v>1950</v>
      </c>
      <c r="C1536" s="56" t="s">
        <v>1951</v>
      </c>
      <c r="D1536" s="40" t="s">
        <v>730</v>
      </c>
      <c r="E1536" s="41">
        <v>50.41</v>
      </c>
      <c r="F1536" s="42"/>
      <c r="G1536" s="43">
        <f>ROUND(E1536*F1536,2)</f>
        <v>0</v>
      </c>
      <c r="H1536" s="42">
        <v>0</v>
      </c>
      <c r="I1536" s="43">
        <f>ROUND(E1536*H1536,2)</f>
        <v>0</v>
      </c>
      <c r="J1536" s="42">
        <v>27.4</v>
      </c>
      <c r="K1536" s="43">
        <f>ROUND(E1536*J1536,2)</f>
        <v>1381.23</v>
      </c>
      <c r="L1536" s="43">
        <v>21</v>
      </c>
      <c r="M1536" s="43">
        <f>G1536*(1+L1536/100)</f>
        <v>0</v>
      </c>
      <c r="N1536" s="43">
        <v>0</v>
      </c>
      <c r="O1536" s="43">
        <f>ROUND(E1536*N1536,2)</f>
        <v>0</v>
      </c>
      <c r="P1536" s="43">
        <v>8.0000000000000002E-3</v>
      </c>
      <c r="Q1536" s="43">
        <f>ROUND(E1536*P1536,2)</f>
        <v>0.4</v>
      </c>
      <c r="R1536" s="43"/>
      <c r="S1536" s="43" t="s">
        <v>704</v>
      </c>
      <c r="T1536" s="44" t="s">
        <v>705</v>
      </c>
      <c r="U1536" s="27">
        <v>0</v>
      </c>
      <c r="V1536" s="27">
        <f>ROUND(E1536*U1536,2)</f>
        <v>0</v>
      </c>
      <c r="W1536" s="27"/>
      <c r="X1536" s="18"/>
      <c r="Y1536" s="18"/>
      <c r="Z1536" s="18"/>
      <c r="AA1536" s="18"/>
      <c r="AB1536" s="18"/>
      <c r="AC1536" s="18"/>
      <c r="AD1536" s="18"/>
      <c r="AE1536" s="18"/>
      <c r="AF1536" s="18"/>
      <c r="AG1536" s="18" t="s">
        <v>2274</v>
      </c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</row>
    <row r="1537" spans="1:60" outlineLevel="1">
      <c r="A1537" s="25"/>
      <c r="B1537" s="26"/>
      <c r="C1537" s="62" t="s">
        <v>349</v>
      </c>
      <c r="D1537" s="60"/>
      <c r="E1537" s="61"/>
      <c r="F1537" s="27"/>
      <c r="G1537" s="27"/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  <c r="R1537" s="27"/>
      <c r="S1537" s="27"/>
      <c r="T1537" s="27"/>
      <c r="U1537" s="27"/>
      <c r="V1537" s="27"/>
      <c r="W1537" s="27"/>
      <c r="X1537" s="18"/>
      <c r="Y1537" s="18"/>
      <c r="Z1537" s="18"/>
      <c r="AA1537" s="18"/>
      <c r="AB1537" s="18"/>
      <c r="AC1537" s="18"/>
      <c r="AD1537" s="18"/>
      <c r="AE1537" s="18"/>
      <c r="AF1537" s="18"/>
      <c r="AG1537" s="18" t="s">
        <v>707</v>
      </c>
      <c r="AH1537" s="18">
        <v>0</v>
      </c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</row>
    <row r="1538" spans="1:60" outlineLevel="1">
      <c r="A1538" s="25"/>
      <c r="B1538" s="26"/>
      <c r="C1538" s="62" t="s">
        <v>1948</v>
      </c>
      <c r="D1538" s="60"/>
      <c r="E1538" s="61">
        <v>25.93</v>
      </c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/>
      <c r="T1538" s="27"/>
      <c r="U1538" s="27"/>
      <c r="V1538" s="27"/>
      <c r="W1538" s="27"/>
      <c r="X1538" s="18"/>
      <c r="Y1538" s="18"/>
      <c r="Z1538" s="18"/>
      <c r="AA1538" s="18"/>
      <c r="AB1538" s="18"/>
      <c r="AC1538" s="18"/>
      <c r="AD1538" s="18"/>
      <c r="AE1538" s="18"/>
      <c r="AF1538" s="18"/>
      <c r="AG1538" s="18" t="s">
        <v>707</v>
      </c>
      <c r="AH1538" s="18">
        <v>0</v>
      </c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</row>
    <row r="1539" spans="1:60" outlineLevel="1">
      <c r="A1539" s="25"/>
      <c r="B1539" s="26"/>
      <c r="C1539" s="62" t="s">
        <v>1949</v>
      </c>
      <c r="D1539" s="60"/>
      <c r="E1539" s="61">
        <v>24.48</v>
      </c>
      <c r="F1539" s="27"/>
      <c r="G1539" s="27"/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  <c r="V1539" s="27"/>
      <c r="W1539" s="27"/>
      <c r="X1539" s="18"/>
      <c r="Y1539" s="18"/>
      <c r="Z1539" s="18"/>
      <c r="AA1539" s="18"/>
      <c r="AB1539" s="18"/>
      <c r="AC1539" s="18"/>
      <c r="AD1539" s="18"/>
      <c r="AE1539" s="18"/>
      <c r="AF1539" s="18"/>
      <c r="AG1539" s="18" t="s">
        <v>707</v>
      </c>
      <c r="AH1539" s="18">
        <v>0</v>
      </c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</row>
    <row r="1540" spans="1:60" outlineLevel="1">
      <c r="A1540" s="45">
        <v>354</v>
      </c>
      <c r="B1540" s="46" t="s">
        <v>2129</v>
      </c>
      <c r="C1540" s="55" t="s">
        <v>2130</v>
      </c>
      <c r="D1540" s="47" t="s">
        <v>748</v>
      </c>
      <c r="E1540" s="48">
        <v>1.6458900000000001</v>
      </c>
      <c r="F1540" s="49"/>
      <c r="G1540" s="50">
        <f t="shared" ref="G1540:G1548" si="14">ROUND(E1540*F1540,2)</f>
        <v>0</v>
      </c>
      <c r="H1540" s="49">
        <v>0</v>
      </c>
      <c r="I1540" s="50">
        <f t="shared" ref="I1540:I1548" si="15">ROUND(E1540*H1540,2)</f>
        <v>0</v>
      </c>
      <c r="J1540" s="49">
        <v>332</v>
      </c>
      <c r="K1540" s="50">
        <f t="shared" ref="K1540:K1548" si="16">ROUND(E1540*J1540,2)</f>
        <v>546.44000000000005</v>
      </c>
      <c r="L1540" s="50">
        <v>21</v>
      </c>
      <c r="M1540" s="50">
        <f t="shared" ref="M1540:M1548" si="17">G1540*(1+L1540/100)</f>
        <v>0</v>
      </c>
      <c r="N1540" s="50">
        <v>0</v>
      </c>
      <c r="O1540" s="50">
        <f t="shared" ref="O1540:O1548" si="18">ROUND(E1540*N1540,2)</f>
        <v>0</v>
      </c>
      <c r="P1540" s="50">
        <v>0</v>
      </c>
      <c r="Q1540" s="50">
        <f t="shared" ref="Q1540:Q1548" si="19">ROUND(E1540*P1540,2)</f>
        <v>0</v>
      </c>
      <c r="R1540" s="50"/>
      <c r="S1540" s="50" t="s">
        <v>704</v>
      </c>
      <c r="T1540" s="51" t="s">
        <v>705</v>
      </c>
      <c r="U1540" s="27">
        <v>0</v>
      </c>
      <c r="V1540" s="27">
        <f t="shared" ref="V1540:V1548" si="20">ROUND(E1540*U1540,2)</f>
        <v>0</v>
      </c>
      <c r="W1540" s="27"/>
      <c r="X1540" s="18"/>
      <c r="Y1540" s="18"/>
      <c r="Z1540" s="18"/>
      <c r="AA1540" s="18"/>
      <c r="AB1540" s="18"/>
      <c r="AC1540" s="18"/>
      <c r="AD1540" s="18"/>
      <c r="AE1540" s="18"/>
      <c r="AF1540" s="18"/>
      <c r="AG1540" s="18" t="s">
        <v>2131</v>
      </c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</row>
    <row r="1541" spans="1:60" outlineLevel="1">
      <c r="A1541" s="45">
        <v>355</v>
      </c>
      <c r="B1541" s="46" t="s">
        <v>2132</v>
      </c>
      <c r="C1541" s="55" t="s">
        <v>2133</v>
      </c>
      <c r="D1541" s="47" t="s">
        <v>748</v>
      </c>
      <c r="E1541" s="48">
        <v>1.6458900000000001</v>
      </c>
      <c r="F1541" s="49"/>
      <c r="G1541" s="50">
        <f t="shared" si="14"/>
        <v>0</v>
      </c>
      <c r="H1541" s="49">
        <v>0</v>
      </c>
      <c r="I1541" s="50">
        <f t="shared" si="15"/>
        <v>0</v>
      </c>
      <c r="J1541" s="49">
        <v>194.5</v>
      </c>
      <c r="K1541" s="50">
        <f t="shared" si="16"/>
        <v>320.13</v>
      </c>
      <c r="L1541" s="50">
        <v>21</v>
      </c>
      <c r="M1541" s="50">
        <f t="shared" si="17"/>
        <v>0</v>
      </c>
      <c r="N1541" s="50">
        <v>0</v>
      </c>
      <c r="O1541" s="50">
        <f t="shared" si="18"/>
        <v>0</v>
      </c>
      <c r="P1541" s="50">
        <v>0</v>
      </c>
      <c r="Q1541" s="50">
        <f t="shared" si="19"/>
        <v>0</v>
      </c>
      <c r="R1541" s="50"/>
      <c r="S1541" s="50" t="s">
        <v>704</v>
      </c>
      <c r="T1541" s="51" t="s">
        <v>705</v>
      </c>
      <c r="U1541" s="27">
        <v>0</v>
      </c>
      <c r="V1541" s="27">
        <f t="shared" si="20"/>
        <v>0</v>
      </c>
      <c r="W1541" s="27"/>
      <c r="X1541" s="18"/>
      <c r="Y1541" s="18"/>
      <c r="Z1541" s="18"/>
      <c r="AA1541" s="18"/>
      <c r="AB1541" s="18"/>
      <c r="AC1541" s="18"/>
      <c r="AD1541" s="18"/>
      <c r="AE1541" s="18"/>
      <c r="AF1541" s="18"/>
      <c r="AG1541" s="18" t="s">
        <v>2131</v>
      </c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</row>
    <row r="1542" spans="1:60" outlineLevel="1">
      <c r="A1542" s="45">
        <v>356</v>
      </c>
      <c r="B1542" s="46" t="s">
        <v>2134</v>
      </c>
      <c r="C1542" s="55" t="s">
        <v>2135</v>
      </c>
      <c r="D1542" s="47" t="s">
        <v>748</v>
      </c>
      <c r="E1542" s="48">
        <v>14.81298</v>
      </c>
      <c r="F1542" s="49"/>
      <c r="G1542" s="50">
        <f t="shared" si="14"/>
        <v>0</v>
      </c>
      <c r="H1542" s="49">
        <v>0</v>
      </c>
      <c r="I1542" s="50">
        <f t="shared" si="15"/>
        <v>0</v>
      </c>
      <c r="J1542" s="49">
        <v>15.6</v>
      </c>
      <c r="K1542" s="50">
        <f t="shared" si="16"/>
        <v>231.08</v>
      </c>
      <c r="L1542" s="50">
        <v>21</v>
      </c>
      <c r="M1542" s="50">
        <f t="shared" si="17"/>
        <v>0</v>
      </c>
      <c r="N1542" s="50">
        <v>0</v>
      </c>
      <c r="O1542" s="50">
        <f t="shared" si="18"/>
        <v>0</v>
      </c>
      <c r="P1542" s="50">
        <v>0</v>
      </c>
      <c r="Q1542" s="50">
        <f t="shared" si="19"/>
        <v>0</v>
      </c>
      <c r="R1542" s="50"/>
      <c r="S1542" s="50" t="s">
        <v>704</v>
      </c>
      <c r="T1542" s="51" t="s">
        <v>705</v>
      </c>
      <c r="U1542" s="27">
        <v>0</v>
      </c>
      <c r="V1542" s="27">
        <f t="shared" si="20"/>
        <v>0</v>
      </c>
      <c r="W1542" s="27"/>
      <c r="X1542" s="18"/>
      <c r="Y1542" s="18"/>
      <c r="Z1542" s="18"/>
      <c r="AA1542" s="18"/>
      <c r="AB1542" s="18"/>
      <c r="AC1542" s="18"/>
      <c r="AD1542" s="18"/>
      <c r="AE1542" s="18"/>
      <c r="AF1542" s="18"/>
      <c r="AG1542" s="18" t="s">
        <v>2131</v>
      </c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</row>
    <row r="1543" spans="1:60" outlineLevel="1">
      <c r="A1543" s="45">
        <v>357</v>
      </c>
      <c r="B1543" s="46" t="s">
        <v>2136</v>
      </c>
      <c r="C1543" s="55" t="s">
        <v>2137</v>
      </c>
      <c r="D1543" s="47" t="s">
        <v>748</v>
      </c>
      <c r="E1543" s="48">
        <v>1.6458900000000001</v>
      </c>
      <c r="F1543" s="49"/>
      <c r="G1543" s="50">
        <f t="shared" si="14"/>
        <v>0</v>
      </c>
      <c r="H1543" s="49">
        <v>0</v>
      </c>
      <c r="I1543" s="50">
        <f t="shared" si="15"/>
        <v>0</v>
      </c>
      <c r="J1543" s="49">
        <v>257</v>
      </c>
      <c r="K1543" s="50">
        <f t="shared" si="16"/>
        <v>422.99</v>
      </c>
      <c r="L1543" s="50">
        <v>21</v>
      </c>
      <c r="M1543" s="50">
        <f t="shared" si="17"/>
        <v>0</v>
      </c>
      <c r="N1543" s="50">
        <v>0</v>
      </c>
      <c r="O1543" s="50">
        <f t="shared" si="18"/>
        <v>0</v>
      </c>
      <c r="P1543" s="50">
        <v>0</v>
      </c>
      <c r="Q1543" s="50">
        <f t="shared" si="19"/>
        <v>0</v>
      </c>
      <c r="R1543" s="50"/>
      <c r="S1543" s="50" t="s">
        <v>704</v>
      </c>
      <c r="T1543" s="51" t="s">
        <v>705</v>
      </c>
      <c r="U1543" s="27">
        <v>0</v>
      </c>
      <c r="V1543" s="27">
        <f t="shared" si="20"/>
        <v>0</v>
      </c>
      <c r="W1543" s="27"/>
      <c r="X1543" s="18"/>
      <c r="Y1543" s="18"/>
      <c r="Z1543" s="18"/>
      <c r="AA1543" s="18"/>
      <c r="AB1543" s="18"/>
      <c r="AC1543" s="18"/>
      <c r="AD1543" s="18"/>
      <c r="AE1543" s="18"/>
      <c r="AF1543" s="18"/>
      <c r="AG1543" s="18" t="s">
        <v>2131</v>
      </c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</row>
    <row r="1544" spans="1:60" outlineLevel="1">
      <c r="A1544" s="45">
        <v>358</v>
      </c>
      <c r="B1544" s="46" t="s">
        <v>2138</v>
      </c>
      <c r="C1544" s="55" t="s">
        <v>2139</v>
      </c>
      <c r="D1544" s="47" t="s">
        <v>748</v>
      </c>
      <c r="E1544" s="48">
        <v>3.2917700000000001</v>
      </c>
      <c r="F1544" s="49"/>
      <c r="G1544" s="50">
        <f t="shared" si="14"/>
        <v>0</v>
      </c>
      <c r="H1544" s="49">
        <v>0</v>
      </c>
      <c r="I1544" s="50">
        <f t="shared" si="15"/>
        <v>0</v>
      </c>
      <c r="J1544" s="49">
        <v>28.6</v>
      </c>
      <c r="K1544" s="50">
        <f t="shared" si="16"/>
        <v>94.14</v>
      </c>
      <c r="L1544" s="50">
        <v>21</v>
      </c>
      <c r="M1544" s="50">
        <f t="shared" si="17"/>
        <v>0</v>
      </c>
      <c r="N1544" s="50">
        <v>0</v>
      </c>
      <c r="O1544" s="50">
        <f t="shared" si="18"/>
        <v>0</v>
      </c>
      <c r="P1544" s="50">
        <v>0</v>
      </c>
      <c r="Q1544" s="50">
        <f t="shared" si="19"/>
        <v>0</v>
      </c>
      <c r="R1544" s="50"/>
      <c r="S1544" s="50" t="s">
        <v>704</v>
      </c>
      <c r="T1544" s="51" t="s">
        <v>705</v>
      </c>
      <c r="U1544" s="27">
        <v>0</v>
      </c>
      <c r="V1544" s="27">
        <f t="shared" si="20"/>
        <v>0</v>
      </c>
      <c r="W1544" s="27"/>
      <c r="X1544" s="18"/>
      <c r="Y1544" s="18"/>
      <c r="Z1544" s="18"/>
      <c r="AA1544" s="18"/>
      <c r="AB1544" s="18"/>
      <c r="AC1544" s="18"/>
      <c r="AD1544" s="18"/>
      <c r="AE1544" s="18"/>
      <c r="AF1544" s="18"/>
      <c r="AG1544" s="18" t="s">
        <v>2131</v>
      </c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</row>
    <row r="1545" spans="1:60" outlineLevel="1">
      <c r="A1545" s="45">
        <v>359</v>
      </c>
      <c r="B1545" s="46" t="s">
        <v>2140</v>
      </c>
      <c r="C1545" s="55" t="s">
        <v>2141</v>
      </c>
      <c r="D1545" s="47" t="s">
        <v>748</v>
      </c>
      <c r="E1545" s="48">
        <v>1.6458900000000001</v>
      </c>
      <c r="F1545" s="49"/>
      <c r="G1545" s="50">
        <f t="shared" si="14"/>
        <v>0</v>
      </c>
      <c r="H1545" s="49">
        <v>0</v>
      </c>
      <c r="I1545" s="50">
        <f t="shared" si="15"/>
        <v>0</v>
      </c>
      <c r="J1545" s="49">
        <v>124.5</v>
      </c>
      <c r="K1545" s="50">
        <f t="shared" si="16"/>
        <v>204.91</v>
      </c>
      <c r="L1545" s="50">
        <v>21</v>
      </c>
      <c r="M1545" s="50">
        <f t="shared" si="17"/>
        <v>0</v>
      </c>
      <c r="N1545" s="50">
        <v>0</v>
      </c>
      <c r="O1545" s="50">
        <f t="shared" si="18"/>
        <v>0</v>
      </c>
      <c r="P1545" s="50">
        <v>0</v>
      </c>
      <c r="Q1545" s="50">
        <f t="shared" si="19"/>
        <v>0</v>
      </c>
      <c r="R1545" s="50"/>
      <c r="S1545" s="50" t="s">
        <v>704</v>
      </c>
      <c r="T1545" s="51" t="s">
        <v>705</v>
      </c>
      <c r="U1545" s="27">
        <v>0</v>
      </c>
      <c r="V1545" s="27">
        <f t="shared" si="20"/>
        <v>0</v>
      </c>
      <c r="W1545" s="27"/>
      <c r="X1545" s="18"/>
      <c r="Y1545" s="18"/>
      <c r="Z1545" s="18"/>
      <c r="AA1545" s="18"/>
      <c r="AB1545" s="18"/>
      <c r="AC1545" s="18"/>
      <c r="AD1545" s="18"/>
      <c r="AE1545" s="18"/>
      <c r="AF1545" s="18"/>
      <c r="AG1545" s="18" t="s">
        <v>2131</v>
      </c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</row>
    <row r="1546" spans="1:60" outlineLevel="1">
      <c r="A1546" s="45">
        <v>360</v>
      </c>
      <c r="B1546" s="46" t="s">
        <v>2142</v>
      </c>
      <c r="C1546" s="55" t="s">
        <v>2143</v>
      </c>
      <c r="D1546" s="47" t="s">
        <v>748</v>
      </c>
      <c r="E1546" s="48">
        <v>1.6458900000000001</v>
      </c>
      <c r="F1546" s="49"/>
      <c r="G1546" s="50">
        <f t="shared" si="14"/>
        <v>0</v>
      </c>
      <c r="H1546" s="49">
        <v>0</v>
      </c>
      <c r="I1546" s="50">
        <f t="shared" si="15"/>
        <v>0</v>
      </c>
      <c r="J1546" s="49">
        <v>9.6999999999999993</v>
      </c>
      <c r="K1546" s="50">
        <f t="shared" si="16"/>
        <v>15.97</v>
      </c>
      <c r="L1546" s="50">
        <v>21</v>
      </c>
      <c r="M1546" s="50">
        <f t="shared" si="17"/>
        <v>0</v>
      </c>
      <c r="N1546" s="50">
        <v>0</v>
      </c>
      <c r="O1546" s="50">
        <f t="shared" si="18"/>
        <v>0</v>
      </c>
      <c r="P1546" s="50">
        <v>0</v>
      </c>
      <c r="Q1546" s="50">
        <f t="shared" si="19"/>
        <v>0</v>
      </c>
      <c r="R1546" s="50"/>
      <c r="S1546" s="50" t="s">
        <v>704</v>
      </c>
      <c r="T1546" s="51" t="s">
        <v>705</v>
      </c>
      <c r="U1546" s="27">
        <v>0</v>
      </c>
      <c r="V1546" s="27">
        <f t="shared" si="20"/>
        <v>0</v>
      </c>
      <c r="W1546" s="27"/>
      <c r="X1546" s="18"/>
      <c r="Y1546" s="18"/>
      <c r="Z1546" s="18"/>
      <c r="AA1546" s="18"/>
      <c r="AB1546" s="18"/>
      <c r="AC1546" s="18"/>
      <c r="AD1546" s="18"/>
      <c r="AE1546" s="18"/>
      <c r="AF1546" s="18"/>
      <c r="AG1546" s="18" t="s">
        <v>2131</v>
      </c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</row>
    <row r="1547" spans="1:60" outlineLevel="1">
      <c r="A1547" s="45">
        <v>361</v>
      </c>
      <c r="B1547" s="46" t="s">
        <v>1952</v>
      </c>
      <c r="C1547" s="55" t="s">
        <v>1953</v>
      </c>
      <c r="D1547" s="47" t="s">
        <v>748</v>
      </c>
      <c r="E1547" s="48">
        <v>1.6458900000000001</v>
      </c>
      <c r="F1547" s="49"/>
      <c r="G1547" s="50">
        <f t="shared" si="14"/>
        <v>0</v>
      </c>
      <c r="H1547" s="49">
        <v>0</v>
      </c>
      <c r="I1547" s="50">
        <f t="shared" si="15"/>
        <v>0</v>
      </c>
      <c r="J1547" s="49">
        <v>500</v>
      </c>
      <c r="K1547" s="50">
        <f t="shared" si="16"/>
        <v>822.95</v>
      </c>
      <c r="L1547" s="50">
        <v>21</v>
      </c>
      <c r="M1547" s="50">
        <f t="shared" si="17"/>
        <v>0</v>
      </c>
      <c r="N1547" s="50">
        <v>0</v>
      </c>
      <c r="O1547" s="50">
        <f t="shared" si="18"/>
        <v>0</v>
      </c>
      <c r="P1547" s="50">
        <v>0</v>
      </c>
      <c r="Q1547" s="50">
        <f t="shared" si="19"/>
        <v>0</v>
      </c>
      <c r="R1547" s="50"/>
      <c r="S1547" s="50" t="s">
        <v>704</v>
      </c>
      <c r="T1547" s="51" t="s">
        <v>705</v>
      </c>
      <c r="U1547" s="27">
        <v>0</v>
      </c>
      <c r="V1547" s="27">
        <f t="shared" si="20"/>
        <v>0</v>
      </c>
      <c r="W1547" s="27"/>
      <c r="X1547" s="18"/>
      <c r="Y1547" s="18"/>
      <c r="Z1547" s="18"/>
      <c r="AA1547" s="18"/>
      <c r="AB1547" s="18"/>
      <c r="AC1547" s="18"/>
      <c r="AD1547" s="18"/>
      <c r="AE1547" s="18"/>
      <c r="AF1547" s="18"/>
      <c r="AG1547" s="18" t="s">
        <v>2131</v>
      </c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</row>
    <row r="1548" spans="1:60" outlineLevel="1">
      <c r="A1548" s="45">
        <v>362</v>
      </c>
      <c r="B1548" s="46" t="s">
        <v>1954</v>
      </c>
      <c r="C1548" s="55" t="s">
        <v>1955</v>
      </c>
      <c r="D1548" s="47" t="s">
        <v>159</v>
      </c>
      <c r="E1548" s="48">
        <v>11102.518239999999</v>
      </c>
      <c r="F1548" s="49"/>
      <c r="G1548" s="50">
        <f t="shared" si="14"/>
        <v>0</v>
      </c>
      <c r="H1548" s="49">
        <v>0</v>
      </c>
      <c r="I1548" s="50">
        <f t="shared" si="15"/>
        <v>0</v>
      </c>
      <c r="J1548" s="49">
        <v>1.5</v>
      </c>
      <c r="K1548" s="50">
        <f t="shared" si="16"/>
        <v>16653.78</v>
      </c>
      <c r="L1548" s="50">
        <v>21</v>
      </c>
      <c r="M1548" s="50">
        <f t="shared" si="17"/>
        <v>0</v>
      </c>
      <c r="N1548" s="50">
        <v>0</v>
      </c>
      <c r="O1548" s="50">
        <f t="shared" si="18"/>
        <v>0</v>
      </c>
      <c r="P1548" s="50">
        <v>0</v>
      </c>
      <c r="Q1548" s="50">
        <f t="shared" si="19"/>
        <v>0</v>
      </c>
      <c r="R1548" s="50"/>
      <c r="S1548" s="50" t="s">
        <v>704</v>
      </c>
      <c r="T1548" s="51" t="s">
        <v>705</v>
      </c>
      <c r="U1548" s="27">
        <v>0</v>
      </c>
      <c r="V1548" s="27">
        <f t="shared" si="20"/>
        <v>0</v>
      </c>
      <c r="W1548" s="27"/>
      <c r="X1548" s="18"/>
      <c r="Y1548" s="18"/>
      <c r="Z1548" s="18"/>
      <c r="AA1548" s="18"/>
      <c r="AB1548" s="18"/>
      <c r="AC1548" s="18"/>
      <c r="AD1548" s="18"/>
      <c r="AE1548" s="18"/>
      <c r="AF1548" s="18"/>
      <c r="AG1548" s="18" t="s">
        <v>268</v>
      </c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</row>
    <row r="1549" spans="1:60">
      <c r="A1549" s="32" t="s">
        <v>1299</v>
      </c>
      <c r="B1549" s="33" t="s">
        <v>1262</v>
      </c>
      <c r="C1549" s="54" t="s">
        <v>1263</v>
      </c>
      <c r="D1549" s="34"/>
      <c r="E1549" s="35"/>
      <c r="F1549" s="36"/>
      <c r="G1549" s="36">
        <f>SUMIF(AG1550:AG1812,"&lt;&gt;NOR",G1550:G1812)</f>
        <v>0</v>
      </c>
      <c r="H1549" s="36"/>
      <c r="I1549" s="36">
        <f>SUM(I1550:I1812)</f>
        <v>131578.18</v>
      </c>
      <c r="J1549" s="36"/>
      <c r="K1549" s="36">
        <f>SUM(K1550:K1812)</f>
        <v>3539853.1699999995</v>
      </c>
      <c r="L1549" s="36"/>
      <c r="M1549" s="36">
        <f>SUM(M1550:M1812)</f>
        <v>0</v>
      </c>
      <c r="N1549" s="36"/>
      <c r="O1549" s="36">
        <f>SUM(O1550:O1812)</f>
        <v>4.8499999999999996</v>
      </c>
      <c r="P1549" s="36"/>
      <c r="Q1549" s="36">
        <f>SUM(Q1550:Q1812)</f>
        <v>0</v>
      </c>
      <c r="R1549" s="36"/>
      <c r="S1549" s="36"/>
      <c r="T1549" s="37"/>
      <c r="U1549" s="31"/>
      <c r="V1549" s="31">
        <f>SUM(V1550:V1812)</f>
        <v>0</v>
      </c>
      <c r="W1549" s="31"/>
      <c r="AG1549" t="s">
        <v>1300</v>
      </c>
    </row>
    <row r="1550" spans="1:60" ht="22.5" outlineLevel="1">
      <c r="A1550" s="38">
        <v>363</v>
      </c>
      <c r="B1550" s="39" t="s">
        <v>269</v>
      </c>
      <c r="C1550" s="56" t="s">
        <v>1956</v>
      </c>
      <c r="D1550" s="40" t="s">
        <v>782</v>
      </c>
      <c r="E1550" s="41">
        <v>1</v>
      </c>
      <c r="F1550" s="42"/>
      <c r="G1550" s="43">
        <f>ROUND(E1550*F1550,2)</f>
        <v>0</v>
      </c>
      <c r="H1550" s="42">
        <v>0</v>
      </c>
      <c r="I1550" s="43">
        <f>ROUND(E1550*H1550,2)</f>
        <v>0</v>
      </c>
      <c r="J1550" s="42">
        <v>34650</v>
      </c>
      <c r="K1550" s="43">
        <f>ROUND(E1550*J1550,2)</f>
        <v>34650</v>
      </c>
      <c r="L1550" s="43">
        <v>21</v>
      </c>
      <c r="M1550" s="43">
        <f>G1550*(1+L1550/100)</f>
        <v>0</v>
      </c>
      <c r="N1550" s="43">
        <v>0</v>
      </c>
      <c r="O1550" s="43">
        <f>ROUND(E1550*N1550,2)</f>
        <v>0</v>
      </c>
      <c r="P1550" s="43">
        <v>0</v>
      </c>
      <c r="Q1550" s="43">
        <f>ROUND(E1550*P1550,2)</f>
        <v>0</v>
      </c>
      <c r="R1550" s="43"/>
      <c r="S1550" s="43" t="s">
        <v>1304</v>
      </c>
      <c r="T1550" s="44" t="s">
        <v>1305</v>
      </c>
      <c r="U1550" s="27">
        <v>0</v>
      </c>
      <c r="V1550" s="27">
        <f>ROUND(E1550*U1550,2)</f>
        <v>0</v>
      </c>
      <c r="W1550" s="27"/>
      <c r="X1550" s="18"/>
      <c r="Y1550" s="18"/>
      <c r="Z1550" s="18"/>
      <c r="AA1550" s="18"/>
      <c r="AB1550" s="18"/>
      <c r="AC1550" s="18"/>
      <c r="AD1550" s="18"/>
      <c r="AE1550" s="18"/>
      <c r="AF1550" s="18"/>
      <c r="AG1550" s="18" t="s">
        <v>1306</v>
      </c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</row>
    <row r="1551" spans="1:60" outlineLevel="1">
      <c r="A1551" s="25"/>
      <c r="B1551" s="26"/>
      <c r="C1551" s="177" t="s">
        <v>271</v>
      </c>
      <c r="D1551" s="178"/>
      <c r="E1551" s="178"/>
      <c r="F1551" s="178"/>
      <c r="G1551" s="178"/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  <c r="U1551" s="27"/>
      <c r="V1551" s="27"/>
      <c r="W1551" s="27"/>
      <c r="X1551" s="18"/>
      <c r="Y1551" s="18"/>
      <c r="Z1551" s="18"/>
      <c r="AA1551" s="18"/>
      <c r="AB1551" s="18"/>
      <c r="AC1551" s="18"/>
      <c r="AD1551" s="18"/>
      <c r="AE1551" s="18"/>
      <c r="AF1551" s="18"/>
      <c r="AG1551" s="18" t="s">
        <v>1310</v>
      </c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</row>
    <row r="1552" spans="1:60" outlineLevel="1">
      <c r="A1552" s="25"/>
      <c r="B1552" s="26"/>
      <c r="C1552" s="179" t="s">
        <v>1957</v>
      </c>
      <c r="D1552" s="180"/>
      <c r="E1552" s="180"/>
      <c r="F1552" s="180"/>
      <c r="G1552" s="180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7"/>
      <c r="U1552" s="27"/>
      <c r="V1552" s="27"/>
      <c r="W1552" s="27"/>
      <c r="X1552" s="18"/>
      <c r="Y1552" s="18"/>
      <c r="Z1552" s="18"/>
      <c r="AA1552" s="18"/>
      <c r="AB1552" s="18"/>
      <c r="AC1552" s="18"/>
      <c r="AD1552" s="18"/>
      <c r="AE1552" s="18"/>
      <c r="AF1552" s="18"/>
      <c r="AG1552" s="18" t="s">
        <v>1310</v>
      </c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</row>
    <row r="1553" spans="1:60" outlineLevel="1">
      <c r="A1553" s="25"/>
      <c r="B1553" s="26"/>
      <c r="C1553" s="62" t="s">
        <v>1958</v>
      </c>
      <c r="D1553" s="60"/>
      <c r="E1553" s="61">
        <v>1</v>
      </c>
      <c r="F1553" s="27"/>
      <c r="G1553" s="27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  <c r="U1553" s="27"/>
      <c r="V1553" s="27"/>
      <c r="W1553" s="27"/>
      <c r="X1553" s="18"/>
      <c r="Y1553" s="18"/>
      <c r="Z1553" s="18"/>
      <c r="AA1553" s="18"/>
      <c r="AB1553" s="18"/>
      <c r="AC1553" s="18"/>
      <c r="AD1553" s="18"/>
      <c r="AE1553" s="18"/>
      <c r="AF1553" s="18"/>
      <c r="AG1553" s="18" t="s">
        <v>707</v>
      </c>
      <c r="AH1553" s="18">
        <v>0</v>
      </c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</row>
    <row r="1554" spans="1:60" ht="22.5" outlineLevel="1">
      <c r="A1554" s="38">
        <v>364</v>
      </c>
      <c r="B1554" s="39" t="s">
        <v>274</v>
      </c>
      <c r="C1554" s="56" t="s">
        <v>1959</v>
      </c>
      <c r="D1554" s="40" t="s">
        <v>782</v>
      </c>
      <c r="E1554" s="41">
        <v>4</v>
      </c>
      <c r="F1554" s="42"/>
      <c r="G1554" s="43">
        <f>ROUND(E1554*F1554,2)</f>
        <v>0</v>
      </c>
      <c r="H1554" s="42">
        <v>0</v>
      </c>
      <c r="I1554" s="43">
        <f>ROUND(E1554*H1554,2)</f>
        <v>0</v>
      </c>
      <c r="J1554" s="42">
        <v>18240</v>
      </c>
      <c r="K1554" s="43">
        <f>ROUND(E1554*J1554,2)</f>
        <v>72960</v>
      </c>
      <c r="L1554" s="43">
        <v>21</v>
      </c>
      <c r="M1554" s="43">
        <f>G1554*(1+L1554/100)</f>
        <v>0</v>
      </c>
      <c r="N1554" s="43">
        <v>0</v>
      </c>
      <c r="O1554" s="43">
        <f>ROUND(E1554*N1554,2)</f>
        <v>0</v>
      </c>
      <c r="P1554" s="43">
        <v>0</v>
      </c>
      <c r="Q1554" s="43">
        <f>ROUND(E1554*P1554,2)</f>
        <v>0</v>
      </c>
      <c r="R1554" s="43"/>
      <c r="S1554" s="43" t="s">
        <v>1304</v>
      </c>
      <c r="T1554" s="44" t="s">
        <v>1305</v>
      </c>
      <c r="U1554" s="27">
        <v>0</v>
      </c>
      <c r="V1554" s="27">
        <f>ROUND(E1554*U1554,2)</f>
        <v>0</v>
      </c>
      <c r="W1554" s="27"/>
      <c r="X1554" s="18"/>
      <c r="Y1554" s="18"/>
      <c r="Z1554" s="18"/>
      <c r="AA1554" s="18"/>
      <c r="AB1554" s="18"/>
      <c r="AC1554" s="18"/>
      <c r="AD1554" s="18"/>
      <c r="AE1554" s="18"/>
      <c r="AF1554" s="18"/>
      <c r="AG1554" s="18" t="s">
        <v>1306</v>
      </c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</row>
    <row r="1555" spans="1:60" outlineLevel="1">
      <c r="A1555" s="25"/>
      <c r="B1555" s="26"/>
      <c r="C1555" s="177" t="s">
        <v>271</v>
      </c>
      <c r="D1555" s="178"/>
      <c r="E1555" s="178"/>
      <c r="F1555" s="178"/>
      <c r="G1555" s="178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  <c r="U1555" s="27"/>
      <c r="V1555" s="27"/>
      <c r="W1555" s="27"/>
      <c r="X1555" s="18"/>
      <c r="Y1555" s="18"/>
      <c r="Z1555" s="18"/>
      <c r="AA1555" s="18"/>
      <c r="AB1555" s="18"/>
      <c r="AC1555" s="18"/>
      <c r="AD1555" s="18"/>
      <c r="AE1555" s="18"/>
      <c r="AF1555" s="18"/>
      <c r="AG1555" s="18" t="s">
        <v>1310</v>
      </c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</row>
    <row r="1556" spans="1:60" outlineLevel="1">
      <c r="A1556" s="25"/>
      <c r="B1556" s="26"/>
      <c r="C1556" s="179" t="s">
        <v>1957</v>
      </c>
      <c r="D1556" s="180"/>
      <c r="E1556" s="180"/>
      <c r="F1556" s="180"/>
      <c r="G1556" s="180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  <c r="U1556" s="27"/>
      <c r="V1556" s="27"/>
      <c r="W1556" s="27"/>
      <c r="X1556" s="18"/>
      <c r="Y1556" s="18"/>
      <c r="Z1556" s="18"/>
      <c r="AA1556" s="18"/>
      <c r="AB1556" s="18"/>
      <c r="AC1556" s="18"/>
      <c r="AD1556" s="18"/>
      <c r="AE1556" s="18"/>
      <c r="AF1556" s="18"/>
      <c r="AG1556" s="18" t="s">
        <v>1310</v>
      </c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</row>
    <row r="1557" spans="1:60" outlineLevel="1">
      <c r="A1557" s="25"/>
      <c r="B1557" s="26"/>
      <c r="C1557" s="62" t="s">
        <v>1960</v>
      </c>
      <c r="D1557" s="60"/>
      <c r="E1557" s="61">
        <v>4</v>
      </c>
      <c r="F1557" s="27"/>
      <c r="G1557" s="27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  <c r="U1557" s="27"/>
      <c r="V1557" s="27"/>
      <c r="W1557" s="27"/>
      <c r="X1557" s="18"/>
      <c r="Y1557" s="18"/>
      <c r="Z1557" s="18"/>
      <c r="AA1557" s="18"/>
      <c r="AB1557" s="18"/>
      <c r="AC1557" s="18"/>
      <c r="AD1557" s="18"/>
      <c r="AE1557" s="18"/>
      <c r="AF1557" s="18"/>
      <c r="AG1557" s="18" t="s">
        <v>707</v>
      </c>
      <c r="AH1557" s="18">
        <v>0</v>
      </c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</row>
    <row r="1558" spans="1:60" outlineLevel="1">
      <c r="A1558" s="38">
        <v>365</v>
      </c>
      <c r="B1558" s="39" t="s">
        <v>277</v>
      </c>
      <c r="C1558" s="56" t="s">
        <v>1961</v>
      </c>
      <c r="D1558" s="40" t="s">
        <v>782</v>
      </c>
      <c r="E1558" s="41">
        <v>1</v>
      </c>
      <c r="F1558" s="42"/>
      <c r="G1558" s="43">
        <f>ROUND(E1558*F1558,2)</f>
        <v>0</v>
      </c>
      <c r="H1558" s="42">
        <v>0</v>
      </c>
      <c r="I1558" s="43">
        <f>ROUND(E1558*H1558,2)</f>
        <v>0</v>
      </c>
      <c r="J1558" s="42">
        <v>82550</v>
      </c>
      <c r="K1558" s="43">
        <f>ROUND(E1558*J1558,2)</f>
        <v>82550</v>
      </c>
      <c r="L1558" s="43">
        <v>21</v>
      </c>
      <c r="M1558" s="43">
        <f>G1558*(1+L1558/100)</f>
        <v>0</v>
      </c>
      <c r="N1558" s="43">
        <v>0</v>
      </c>
      <c r="O1558" s="43">
        <f>ROUND(E1558*N1558,2)</f>
        <v>0</v>
      </c>
      <c r="P1558" s="43">
        <v>0</v>
      </c>
      <c r="Q1558" s="43">
        <f>ROUND(E1558*P1558,2)</f>
        <v>0</v>
      </c>
      <c r="R1558" s="43"/>
      <c r="S1558" s="43" t="s">
        <v>1304</v>
      </c>
      <c r="T1558" s="44" t="s">
        <v>1305</v>
      </c>
      <c r="U1558" s="27">
        <v>0</v>
      </c>
      <c r="V1558" s="27">
        <f>ROUND(E1558*U1558,2)</f>
        <v>0</v>
      </c>
      <c r="W1558" s="27"/>
      <c r="X1558" s="18"/>
      <c r="Y1558" s="18"/>
      <c r="Z1558" s="18"/>
      <c r="AA1558" s="18"/>
      <c r="AB1558" s="18"/>
      <c r="AC1558" s="18"/>
      <c r="AD1558" s="18"/>
      <c r="AE1558" s="18"/>
      <c r="AF1558" s="18"/>
      <c r="AG1558" s="18" t="s">
        <v>1306</v>
      </c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</row>
    <row r="1559" spans="1:60" outlineLevel="1">
      <c r="A1559" s="25"/>
      <c r="B1559" s="26"/>
      <c r="C1559" s="177" t="s">
        <v>289</v>
      </c>
      <c r="D1559" s="178"/>
      <c r="E1559" s="178"/>
      <c r="F1559" s="178"/>
      <c r="G1559" s="178"/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  <c r="T1559" s="27"/>
      <c r="U1559" s="27"/>
      <c r="V1559" s="27"/>
      <c r="W1559" s="27"/>
      <c r="X1559" s="18"/>
      <c r="Y1559" s="18"/>
      <c r="Z1559" s="18"/>
      <c r="AA1559" s="18"/>
      <c r="AB1559" s="18"/>
      <c r="AC1559" s="18"/>
      <c r="AD1559" s="18"/>
      <c r="AE1559" s="18"/>
      <c r="AF1559" s="18"/>
      <c r="AG1559" s="18" t="s">
        <v>1310</v>
      </c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</row>
    <row r="1560" spans="1:60" outlineLevel="1">
      <c r="A1560" s="25"/>
      <c r="B1560" s="26"/>
      <c r="C1560" s="179" t="s">
        <v>1957</v>
      </c>
      <c r="D1560" s="180"/>
      <c r="E1560" s="180"/>
      <c r="F1560" s="180"/>
      <c r="G1560" s="180"/>
      <c r="H1560" s="27"/>
      <c r="I1560" s="27"/>
      <c r="J1560" s="27"/>
      <c r="K1560" s="27"/>
      <c r="L1560" s="27"/>
      <c r="M1560" s="27"/>
      <c r="N1560" s="27"/>
      <c r="O1560" s="27"/>
      <c r="P1560" s="27"/>
      <c r="Q1560" s="27"/>
      <c r="R1560" s="27"/>
      <c r="S1560" s="27"/>
      <c r="T1560" s="27"/>
      <c r="U1560" s="27"/>
      <c r="V1560" s="27"/>
      <c r="W1560" s="27"/>
      <c r="X1560" s="18"/>
      <c r="Y1560" s="18"/>
      <c r="Z1560" s="18"/>
      <c r="AA1560" s="18"/>
      <c r="AB1560" s="18"/>
      <c r="AC1560" s="18"/>
      <c r="AD1560" s="18"/>
      <c r="AE1560" s="18"/>
      <c r="AF1560" s="18"/>
      <c r="AG1560" s="18" t="s">
        <v>1310</v>
      </c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</row>
    <row r="1561" spans="1:60" outlineLevel="1">
      <c r="A1561" s="25"/>
      <c r="B1561" s="26"/>
      <c r="C1561" s="179" t="s">
        <v>290</v>
      </c>
      <c r="D1561" s="180"/>
      <c r="E1561" s="180"/>
      <c r="F1561" s="180"/>
      <c r="G1561" s="180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  <c r="U1561" s="27"/>
      <c r="V1561" s="27"/>
      <c r="W1561" s="27"/>
      <c r="X1561" s="18"/>
      <c r="Y1561" s="18"/>
      <c r="Z1561" s="18"/>
      <c r="AA1561" s="18"/>
      <c r="AB1561" s="18"/>
      <c r="AC1561" s="18"/>
      <c r="AD1561" s="18"/>
      <c r="AE1561" s="18"/>
      <c r="AF1561" s="18"/>
      <c r="AG1561" s="18" t="s">
        <v>1310</v>
      </c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</row>
    <row r="1562" spans="1:60" outlineLevel="1">
      <c r="A1562" s="25"/>
      <c r="B1562" s="26"/>
      <c r="C1562" s="179" t="s">
        <v>271</v>
      </c>
      <c r="D1562" s="180"/>
      <c r="E1562" s="180"/>
      <c r="F1562" s="180"/>
      <c r="G1562" s="180"/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  <c r="T1562" s="27"/>
      <c r="U1562" s="27"/>
      <c r="V1562" s="27"/>
      <c r="W1562" s="27"/>
      <c r="X1562" s="18"/>
      <c r="Y1562" s="18"/>
      <c r="Z1562" s="18"/>
      <c r="AA1562" s="18"/>
      <c r="AB1562" s="18"/>
      <c r="AC1562" s="18"/>
      <c r="AD1562" s="18"/>
      <c r="AE1562" s="18"/>
      <c r="AF1562" s="18"/>
      <c r="AG1562" s="18" t="s">
        <v>1310</v>
      </c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</row>
    <row r="1563" spans="1:60" outlineLevel="1">
      <c r="A1563" s="25"/>
      <c r="B1563" s="26"/>
      <c r="C1563" s="62" t="s">
        <v>1958</v>
      </c>
      <c r="D1563" s="60"/>
      <c r="E1563" s="61">
        <v>1</v>
      </c>
      <c r="F1563" s="27"/>
      <c r="G1563" s="27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  <c r="U1563" s="27"/>
      <c r="V1563" s="27"/>
      <c r="W1563" s="27"/>
      <c r="X1563" s="18"/>
      <c r="Y1563" s="18"/>
      <c r="Z1563" s="18"/>
      <c r="AA1563" s="18"/>
      <c r="AB1563" s="18"/>
      <c r="AC1563" s="18"/>
      <c r="AD1563" s="18"/>
      <c r="AE1563" s="18"/>
      <c r="AF1563" s="18"/>
      <c r="AG1563" s="18" t="s">
        <v>707</v>
      </c>
      <c r="AH1563" s="18">
        <v>0</v>
      </c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</row>
    <row r="1564" spans="1:60" ht="22.5" outlineLevel="1">
      <c r="A1564" s="38">
        <v>366</v>
      </c>
      <c r="B1564" s="39" t="s">
        <v>280</v>
      </c>
      <c r="C1564" s="56" t="s">
        <v>1962</v>
      </c>
      <c r="D1564" s="40" t="s">
        <v>782</v>
      </c>
      <c r="E1564" s="41">
        <v>4</v>
      </c>
      <c r="F1564" s="42"/>
      <c r="G1564" s="43">
        <f>ROUND(E1564*F1564,2)</f>
        <v>0</v>
      </c>
      <c r="H1564" s="42">
        <v>0</v>
      </c>
      <c r="I1564" s="43">
        <f>ROUND(E1564*H1564,2)</f>
        <v>0</v>
      </c>
      <c r="J1564" s="42">
        <v>84260</v>
      </c>
      <c r="K1564" s="43">
        <f>ROUND(E1564*J1564,2)</f>
        <v>337040</v>
      </c>
      <c r="L1564" s="43">
        <v>21</v>
      </c>
      <c r="M1564" s="43">
        <f>G1564*(1+L1564/100)</f>
        <v>0</v>
      </c>
      <c r="N1564" s="43">
        <v>0</v>
      </c>
      <c r="O1564" s="43">
        <f>ROUND(E1564*N1564,2)</f>
        <v>0</v>
      </c>
      <c r="P1564" s="43">
        <v>0</v>
      </c>
      <c r="Q1564" s="43">
        <f>ROUND(E1564*P1564,2)</f>
        <v>0</v>
      </c>
      <c r="R1564" s="43"/>
      <c r="S1564" s="43" t="s">
        <v>1304</v>
      </c>
      <c r="T1564" s="44" t="s">
        <v>1305</v>
      </c>
      <c r="U1564" s="27">
        <v>0</v>
      </c>
      <c r="V1564" s="27">
        <f>ROUND(E1564*U1564,2)</f>
        <v>0</v>
      </c>
      <c r="W1564" s="27"/>
      <c r="X1564" s="18"/>
      <c r="Y1564" s="18"/>
      <c r="Z1564" s="18"/>
      <c r="AA1564" s="18"/>
      <c r="AB1564" s="18"/>
      <c r="AC1564" s="18"/>
      <c r="AD1564" s="18"/>
      <c r="AE1564" s="18"/>
      <c r="AF1564" s="18"/>
      <c r="AG1564" s="18" t="s">
        <v>1306</v>
      </c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</row>
    <row r="1565" spans="1:60" outlineLevel="1">
      <c r="A1565" s="25"/>
      <c r="B1565" s="26"/>
      <c r="C1565" s="177" t="s">
        <v>271</v>
      </c>
      <c r="D1565" s="178"/>
      <c r="E1565" s="178"/>
      <c r="F1565" s="178"/>
      <c r="G1565" s="178"/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  <c r="T1565" s="27"/>
      <c r="U1565" s="27"/>
      <c r="V1565" s="27"/>
      <c r="W1565" s="27"/>
      <c r="X1565" s="18"/>
      <c r="Y1565" s="18"/>
      <c r="Z1565" s="18"/>
      <c r="AA1565" s="18"/>
      <c r="AB1565" s="18"/>
      <c r="AC1565" s="18"/>
      <c r="AD1565" s="18"/>
      <c r="AE1565" s="18"/>
      <c r="AF1565" s="18"/>
      <c r="AG1565" s="18" t="s">
        <v>1310</v>
      </c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</row>
    <row r="1566" spans="1:60" outlineLevel="1">
      <c r="A1566" s="25"/>
      <c r="B1566" s="26"/>
      <c r="C1566" s="179" t="s">
        <v>1957</v>
      </c>
      <c r="D1566" s="180"/>
      <c r="E1566" s="180"/>
      <c r="F1566" s="180"/>
      <c r="G1566" s="180"/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  <c r="R1566" s="27"/>
      <c r="S1566" s="27"/>
      <c r="T1566" s="27"/>
      <c r="U1566" s="27"/>
      <c r="V1566" s="27"/>
      <c r="W1566" s="27"/>
      <c r="X1566" s="18"/>
      <c r="Y1566" s="18"/>
      <c r="Z1566" s="18"/>
      <c r="AA1566" s="18"/>
      <c r="AB1566" s="18"/>
      <c r="AC1566" s="18"/>
      <c r="AD1566" s="18"/>
      <c r="AE1566" s="18"/>
      <c r="AF1566" s="18"/>
      <c r="AG1566" s="18" t="s">
        <v>1310</v>
      </c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</row>
    <row r="1567" spans="1:60" outlineLevel="1">
      <c r="A1567" s="25"/>
      <c r="B1567" s="26"/>
      <c r="C1567" s="179" t="s">
        <v>290</v>
      </c>
      <c r="D1567" s="180"/>
      <c r="E1567" s="180"/>
      <c r="F1567" s="180"/>
      <c r="G1567" s="180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18"/>
      <c r="Y1567" s="18"/>
      <c r="Z1567" s="18"/>
      <c r="AA1567" s="18"/>
      <c r="AB1567" s="18"/>
      <c r="AC1567" s="18"/>
      <c r="AD1567" s="18"/>
      <c r="AE1567" s="18"/>
      <c r="AF1567" s="18"/>
      <c r="AG1567" s="18" t="s">
        <v>1310</v>
      </c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</row>
    <row r="1568" spans="1:60" outlineLevel="1">
      <c r="A1568" s="25"/>
      <c r="B1568" s="26"/>
      <c r="C1568" s="62" t="s">
        <v>1960</v>
      </c>
      <c r="D1568" s="60"/>
      <c r="E1568" s="61">
        <v>4</v>
      </c>
      <c r="F1568" s="27"/>
      <c r="G1568" s="27"/>
      <c r="H1568" s="27"/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18"/>
      <c r="Y1568" s="18"/>
      <c r="Z1568" s="18"/>
      <c r="AA1568" s="18"/>
      <c r="AB1568" s="18"/>
      <c r="AC1568" s="18"/>
      <c r="AD1568" s="18"/>
      <c r="AE1568" s="18"/>
      <c r="AF1568" s="18"/>
      <c r="AG1568" s="18" t="s">
        <v>707</v>
      </c>
      <c r="AH1568" s="18">
        <v>0</v>
      </c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</row>
    <row r="1569" spans="1:60" ht="22.5" outlineLevel="1">
      <c r="A1569" s="38">
        <v>367</v>
      </c>
      <c r="B1569" s="39" t="s">
        <v>282</v>
      </c>
      <c r="C1569" s="56" t="s">
        <v>1963</v>
      </c>
      <c r="D1569" s="40" t="s">
        <v>782</v>
      </c>
      <c r="E1569" s="41">
        <v>1</v>
      </c>
      <c r="F1569" s="42"/>
      <c r="G1569" s="43">
        <f>ROUND(E1569*F1569,2)</f>
        <v>0</v>
      </c>
      <c r="H1569" s="42">
        <v>0</v>
      </c>
      <c r="I1569" s="43">
        <f>ROUND(E1569*H1569,2)</f>
        <v>0</v>
      </c>
      <c r="J1569" s="42">
        <v>83550</v>
      </c>
      <c r="K1569" s="43">
        <f>ROUND(E1569*J1569,2)</f>
        <v>83550</v>
      </c>
      <c r="L1569" s="43">
        <v>21</v>
      </c>
      <c r="M1569" s="43">
        <f>G1569*(1+L1569/100)</f>
        <v>0</v>
      </c>
      <c r="N1569" s="43">
        <v>0</v>
      </c>
      <c r="O1569" s="43">
        <f>ROUND(E1569*N1569,2)</f>
        <v>0</v>
      </c>
      <c r="P1569" s="43">
        <v>0</v>
      </c>
      <c r="Q1569" s="43">
        <f>ROUND(E1569*P1569,2)</f>
        <v>0</v>
      </c>
      <c r="R1569" s="43"/>
      <c r="S1569" s="43" t="s">
        <v>1304</v>
      </c>
      <c r="T1569" s="44" t="s">
        <v>1305</v>
      </c>
      <c r="U1569" s="27">
        <v>0</v>
      </c>
      <c r="V1569" s="27">
        <f>ROUND(E1569*U1569,2)</f>
        <v>0</v>
      </c>
      <c r="W1569" s="27"/>
      <c r="X1569" s="18"/>
      <c r="Y1569" s="18"/>
      <c r="Z1569" s="18"/>
      <c r="AA1569" s="18"/>
      <c r="AB1569" s="18"/>
      <c r="AC1569" s="18"/>
      <c r="AD1569" s="18"/>
      <c r="AE1569" s="18"/>
      <c r="AF1569" s="18"/>
      <c r="AG1569" s="18" t="s">
        <v>1306</v>
      </c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</row>
    <row r="1570" spans="1:60" outlineLevel="1">
      <c r="A1570" s="25"/>
      <c r="B1570" s="26"/>
      <c r="C1570" s="177" t="s">
        <v>271</v>
      </c>
      <c r="D1570" s="178"/>
      <c r="E1570" s="178"/>
      <c r="F1570" s="178"/>
      <c r="G1570" s="178"/>
      <c r="H1570" s="27"/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  <c r="T1570" s="27"/>
      <c r="U1570" s="27"/>
      <c r="V1570" s="27"/>
      <c r="W1570" s="27"/>
      <c r="X1570" s="18"/>
      <c r="Y1570" s="18"/>
      <c r="Z1570" s="18"/>
      <c r="AA1570" s="18"/>
      <c r="AB1570" s="18"/>
      <c r="AC1570" s="18"/>
      <c r="AD1570" s="18"/>
      <c r="AE1570" s="18"/>
      <c r="AF1570" s="18"/>
      <c r="AG1570" s="18" t="s">
        <v>1310</v>
      </c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</row>
    <row r="1571" spans="1:60" outlineLevel="1">
      <c r="A1571" s="25"/>
      <c r="B1571" s="26"/>
      <c r="C1571" s="179" t="s">
        <v>1957</v>
      </c>
      <c r="D1571" s="180"/>
      <c r="E1571" s="180"/>
      <c r="F1571" s="180"/>
      <c r="G1571" s="180"/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  <c r="T1571" s="27"/>
      <c r="U1571" s="27"/>
      <c r="V1571" s="27"/>
      <c r="W1571" s="27"/>
      <c r="X1571" s="18"/>
      <c r="Y1571" s="18"/>
      <c r="Z1571" s="18"/>
      <c r="AA1571" s="18"/>
      <c r="AB1571" s="18"/>
      <c r="AC1571" s="18"/>
      <c r="AD1571" s="18"/>
      <c r="AE1571" s="18"/>
      <c r="AF1571" s="18"/>
      <c r="AG1571" s="18" t="s">
        <v>1310</v>
      </c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</row>
    <row r="1572" spans="1:60" outlineLevel="1">
      <c r="A1572" s="25"/>
      <c r="B1572" s="26"/>
      <c r="C1572" s="179" t="s">
        <v>290</v>
      </c>
      <c r="D1572" s="180"/>
      <c r="E1572" s="180"/>
      <c r="F1572" s="180"/>
      <c r="G1572" s="180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18"/>
      <c r="Y1572" s="18"/>
      <c r="Z1572" s="18"/>
      <c r="AA1572" s="18"/>
      <c r="AB1572" s="18"/>
      <c r="AC1572" s="18"/>
      <c r="AD1572" s="18"/>
      <c r="AE1572" s="18"/>
      <c r="AF1572" s="18"/>
      <c r="AG1572" s="18" t="s">
        <v>1310</v>
      </c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</row>
    <row r="1573" spans="1:60" outlineLevel="1">
      <c r="A1573" s="25"/>
      <c r="B1573" s="26"/>
      <c r="C1573" s="62" t="s">
        <v>1958</v>
      </c>
      <c r="D1573" s="60"/>
      <c r="E1573" s="61">
        <v>1</v>
      </c>
      <c r="F1573" s="27"/>
      <c r="G1573" s="27"/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  <c r="T1573" s="27"/>
      <c r="U1573" s="27"/>
      <c r="V1573" s="27"/>
      <c r="W1573" s="27"/>
      <c r="X1573" s="18"/>
      <c r="Y1573" s="18"/>
      <c r="Z1573" s="18"/>
      <c r="AA1573" s="18"/>
      <c r="AB1573" s="18"/>
      <c r="AC1573" s="18"/>
      <c r="AD1573" s="18"/>
      <c r="AE1573" s="18"/>
      <c r="AF1573" s="18"/>
      <c r="AG1573" s="18" t="s">
        <v>707</v>
      </c>
      <c r="AH1573" s="18">
        <v>0</v>
      </c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</row>
    <row r="1574" spans="1:60" outlineLevel="1">
      <c r="A1574" s="38">
        <v>368</v>
      </c>
      <c r="B1574" s="39" t="s">
        <v>285</v>
      </c>
      <c r="C1574" s="56" t="s">
        <v>1964</v>
      </c>
      <c r="D1574" s="40" t="s">
        <v>782</v>
      </c>
      <c r="E1574" s="41">
        <v>2</v>
      </c>
      <c r="F1574" s="42"/>
      <c r="G1574" s="43">
        <f>ROUND(E1574*F1574,2)</f>
        <v>0</v>
      </c>
      <c r="H1574" s="42">
        <v>0</v>
      </c>
      <c r="I1574" s="43">
        <f>ROUND(E1574*H1574,2)</f>
        <v>0</v>
      </c>
      <c r="J1574" s="42">
        <v>37510</v>
      </c>
      <c r="K1574" s="43">
        <f>ROUND(E1574*J1574,2)</f>
        <v>75020</v>
      </c>
      <c r="L1574" s="43">
        <v>21</v>
      </c>
      <c r="M1574" s="43">
        <f>G1574*(1+L1574/100)</f>
        <v>0</v>
      </c>
      <c r="N1574" s="43">
        <v>0</v>
      </c>
      <c r="O1574" s="43">
        <f>ROUND(E1574*N1574,2)</f>
        <v>0</v>
      </c>
      <c r="P1574" s="43">
        <v>0</v>
      </c>
      <c r="Q1574" s="43">
        <f>ROUND(E1574*P1574,2)</f>
        <v>0</v>
      </c>
      <c r="R1574" s="43"/>
      <c r="S1574" s="43" t="s">
        <v>1304</v>
      </c>
      <c r="T1574" s="44" t="s">
        <v>1305</v>
      </c>
      <c r="U1574" s="27">
        <v>0</v>
      </c>
      <c r="V1574" s="27">
        <f>ROUND(E1574*U1574,2)</f>
        <v>0</v>
      </c>
      <c r="W1574" s="27"/>
      <c r="X1574" s="18"/>
      <c r="Y1574" s="18"/>
      <c r="Z1574" s="18"/>
      <c r="AA1574" s="18"/>
      <c r="AB1574" s="18"/>
      <c r="AC1574" s="18"/>
      <c r="AD1574" s="18"/>
      <c r="AE1574" s="18"/>
      <c r="AF1574" s="18"/>
      <c r="AG1574" s="18" t="s">
        <v>1306</v>
      </c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</row>
    <row r="1575" spans="1:60" outlineLevel="1">
      <c r="A1575" s="25"/>
      <c r="B1575" s="26"/>
      <c r="C1575" s="177" t="s">
        <v>289</v>
      </c>
      <c r="D1575" s="178"/>
      <c r="E1575" s="178"/>
      <c r="F1575" s="178"/>
      <c r="G1575" s="178"/>
      <c r="H1575" s="27"/>
      <c r="I1575" s="27"/>
      <c r="J1575" s="27"/>
      <c r="K1575" s="27"/>
      <c r="L1575" s="27"/>
      <c r="M1575" s="27"/>
      <c r="N1575" s="27"/>
      <c r="O1575" s="27"/>
      <c r="P1575" s="27"/>
      <c r="Q1575" s="27"/>
      <c r="R1575" s="27"/>
      <c r="S1575" s="27"/>
      <c r="T1575" s="27"/>
      <c r="U1575" s="27"/>
      <c r="V1575" s="27"/>
      <c r="W1575" s="27"/>
      <c r="X1575" s="18"/>
      <c r="Y1575" s="18"/>
      <c r="Z1575" s="18"/>
      <c r="AA1575" s="18"/>
      <c r="AB1575" s="18"/>
      <c r="AC1575" s="18"/>
      <c r="AD1575" s="18"/>
      <c r="AE1575" s="18"/>
      <c r="AF1575" s="18"/>
      <c r="AG1575" s="18" t="s">
        <v>1310</v>
      </c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</row>
    <row r="1576" spans="1:60" outlineLevel="1">
      <c r="A1576" s="25"/>
      <c r="B1576" s="26"/>
      <c r="C1576" s="179" t="s">
        <v>1957</v>
      </c>
      <c r="D1576" s="180"/>
      <c r="E1576" s="180"/>
      <c r="F1576" s="180"/>
      <c r="G1576" s="180"/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  <c r="T1576" s="27"/>
      <c r="U1576" s="27"/>
      <c r="V1576" s="27"/>
      <c r="W1576" s="27"/>
      <c r="X1576" s="18"/>
      <c r="Y1576" s="18"/>
      <c r="Z1576" s="18"/>
      <c r="AA1576" s="18"/>
      <c r="AB1576" s="18"/>
      <c r="AC1576" s="18"/>
      <c r="AD1576" s="18"/>
      <c r="AE1576" s="18"/>
      <c r="AF1576" s="18"/>
      <c r="AG1576" s="18" t="s">
        <v>1310</v>
      </c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</row>
    <row r="1577" spans="1:60" outlineLevel="1">
      <c r="A1577" s="25"/>
      <c r="B1577" s="26"/>
      <c r="C1577" s="179" t="s">
        <v>290</v>
      </c>
      <c r="D1577" s="180"/>
      <c r="E1577" s="180"/>
      <c r="F1577" s="180"/>
      <c r="G1577" s="180"/>
      <c r="H1577" s="27"/>
      <c r="I1577" s="27"/>
      <c r="J1577" s="27"/>
      <c r="K1577" s="27"/>
      <c r="L1577" s="27"/>
      <c r="M1577" s="27"/>
      <c r="N1577" s="27"/>
      <c r="O1577" s="27"/>
      <c r="P1577" s="27"/>
      <c r="Q1577" s="27"/>
      <c r="R1577" s="27"/>
      <c r="S1577" s="27"/>
      <c r="T1577" s="27"/>
      <c r="U1577" s="27"/>
      <c r="V1577" s="27"/>
      <c r="W1577" s="27"/>
      <c r="X1577" s="18"/>
      <c r="Y1577" s="18"/>
      <c r="Z1577" s="18"/>
      <c r="AA1577" s="18"/>
      <c r="AB1577" s="18"/>
      <c r="AC1577" s="18"/>
      <c r="AD1577" s="18"/>
      <c r="AE1577" s="18"/>
      <c r="AF1577" s="18"/>
      <c r="AG1577" s="18" t="s">
        <v>1310</v>
      </c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</row>
    <row r="1578" spans="1:60" outlineLevel="1">
      <c r="A1578" s="25"/>
      <c r="B1578" s="26"/>
      <c r="C1578" s="179" t="s">
        <v>271</v>
      </c>
      <c r="D1578" s="180"/>
      <c r="E1578" s="180"/>
      <c r="F1578" s="180"/>
      <c r="G1578" s="180"/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  <c r="R1578" s="27"/>
      <c r="S1578" s="27"/>
      <c r="T1578" s="27"/>
      <c r="U1578" s="27"/>
      <c r="V1578" s="27"/>
      <c r="W1578" s="27"/>
      <c r="X1578" s="18"/>
      <c r="Y1578" s="18"/>
      <c r="Z1578" s="18"/>
      <c r="AA1578" s="18"/>
      <c r="AB1578" s="18"/>
      <c r="AC1578" s="18"/>
      <c r="AD1578" s="18"/>
      <c r="AE1578" s="18"/>
      <c r="AF1578" s="18"/>
      <c r="AG1578" s="18" t="s">
        <v>1310</v>
      </c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</row>
    <row r="1579" spans="1:60" outlineLevel="1">
      <c r="A1579" s="25"/>
      <c r="B1579" s="26"/>
      <c r="C1579" s="62" t="s">
        <v>1965</v>
      </c>
      <c r="D1579" s="60"/>
      <c r="E1579" s="61">
        <v>2</v>
      </c>
      <c r="F1579" s="27"/>
      <c r="G1579" s="27"/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  <c r="T1579" s="27"/>
      <c r="U1579" s="27"/>
      <c r="V1579" s="27"/>
      <c r="W1579" s="27"/>
      <c r="X1579" s="18"/>
      <c r="Y1579" s="18"/>
      <c r="Z1579" s="18"/>
      <c r="AA1579" s="18"/>
      <c r="AB1579" s="18"/>
      <c r="AC1579" s="18"/>
      <c r="AD1579" s="18"/>
      <c r="AE1579" s="18"/>
      <c r="AF1579" s="18"/>
      <c r="AG1579" s="18" t="s">
        <v>707</v>
      </c>
      <c r="AH1579" s="18">
        <v>0</v>
      </c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</row>
    <row r="1580" spans="1:60" ht="22.5" outlineLevel="1">
      <c r="A1580" s="38">
        <v>369</v>
      </c>
      <c r="B1580" s="39" t="s">
        <v>287</v>
      </c>
      <c r="C1580" s="56" t="s">
        <v>1966</v>
      </c>
      <c r="D1580" s="40" t="s">
        <v>782</v>
      </c>
      <c r="E1580" s="41">
        <v>1</v>
      </c>
      <c r="F1580" s="42"/>
      <c r="G1580" s="43">
        <f>ROUND(E1580*F1580,2)</f>
        <v>0</v>
      </c>
      <c r="H1580" s="42">
        <v>0</v>
      </c>
      <c r="I1580" s="43">
        <f>ROUND(E1580*H1580,2)</f>
        <v>0</v>
      </c>
      <c r="J1580" s="42">
        <v>13690</v>
      </c>
      <c r="K1580" s="43">
        <f>ROUND(E1580*J1580,2)</f>
        <v>13690</v>
      </c>
      <c r="L1580" s="43">
        <v>21</v>
      </c>
      <c r="M1580" s="43">
        <f>G1580*(1+L1580/100)</f>
        <v>0</v>
      </c>
      <c r="N1580" s="43">
        <v>0</v>
      </c>
      <c r="O1580" s="43">
        <f>ROUND(E1580*N1580,2)</f>
        <v>0</v>
      </c>
      <c r="P1580" s="43">
        <v>0</v>
      </c>
      <c r="Q1580" s="43">
        <f>ROUND(E1580*P1580,2)</f>
        <v>0</v>
      </c>
      <c r="R1580" s="43"/>
      <c r="S1580" s="43" t="s">
        <v>1304</v>
      </c>
      <c r="T1580" s="44" t="s">
        <v>1305</v>
      </c>
      <c r="U1580" s="27">
        <v>0</v>
      </c>
      <c r="V1580" s="27">
        <f>ROUND(E1580*U1580,2)</f>
        <v>0</v>
      </c>
      <c r="W1580" s="27"/>
      <c r="X1580" s="18"/>
      <c r="Y1580" s="18"/>
      <c r="Z1580" s="18"/>
      <c r="AA1580" s="18"/>
      <c r="AB1580" s="18"/>
      <c r="AC1580" s="18"/>
      <c r="AD1580" s="18"/>
      <c r="AE1580" s="18"/>
      <c r="AF1580" s="18"/>
      <c r="AG1580" s="18" t="s">
        <v>1306</v>
      </c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</row>
    <row r="1581" spans="1:60" outlineLevel="1">
      <c r="A1581" s="25"/>
      <c r="B1581" s="26"/>
      <c r="C1581" s="177" t="s">
        <v>271</v>
      </c>
      <c r="D1581" s="178"/>
      <c r="E1581" s="178"/>
      <c r="F1581" s="178"/>
      <c r="G1581" s="178"/>
      <c r="H1581" s="27"/>
      <c r="I1581" s="27"/>
      <c r="J1581" s="27"/>
      <c r="K1581" s="27"/>
      <c r="L1581" s="27"/>
      <c r="M1581" s="27"/>
      <c r="N1581" s="27"/>
      <c r="O1581" s="27"/>
      <c r="P1581" s="27"/>
      <c r="Q1581" s="27"/>
      <c r="R1581" s="27"/>
      <c r="S1581" s="27"/>
      <c r="T1581" s="27"/>
      <c r="U1581" s="27"/>
      <c r="V1581" s="27"/>
      <c r="W1581" s="27"/>
      <c r="X1581" s="18"/>
      <c r="Y1581" s="18"/>
      <c r="Z1581" s="18"/>
      <c r="AA1581" s="18"/>
      <c r="AB1581" s="18"/>
      <c r="AC1581" s="18"/>
      <c r="AD1581" s="18"/>
      <c r="AE1581" s="18"/>
      <c r="AF1581" s="18"/>
      <c r="AG1581" s="18" t="s">
        <v>1310</v>
      </c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</row>
    <row r="1582" spans="1:60" outlineLevel="1">
      <c r="A1582" s="25"/>
      <c r="B1582" s="26"/>
      <c r="C1582" s="179" t="s">
        <v>1957</v>
      </c>
      <c r="D1582" s="180"/>
      <c r="E1582" s="180"/>
      <c r="F1582" s="180"/>
      <c r="G1582" s="180"/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  <c r="T1582" s="27"/>
      <c r="U1582" s="27"/>
      <c r="V1582" s="27"/>
      <c r="W1582" s="27"/>
      <c r="X1582" s="18"/>
      <c r="Y1582" s="18"/>
      <c r="Z1582" s="18"/>
      <c r="AA1582" s="18"/>
      <c r="AB1582" s="18"/>
      <c r="AC1582" s="18"/>
      <c r="AD1582" s="18"/>
      <c r="AE1582" s="18"/>
      <c r="AF1582" s="18"/>
      <c r="AG1582" s="18" t="s">
        <v>1310</v>
      </c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</row>
    <row r="1583" spans="1:60" outlineLevel="1">
      <c r="A1583" s="25"/>
      <c r="B1583" s="26"/>
      <c r="C1583" s="62" t="s">
        <v>1958</v>
      </c>
      <c r="D1583" s="60"/>
      <c r="E1583" s="61">
        <v>1</v>
      </c>
      <c r="F1583" s="27"/>
      <c r="G1583" s="27"/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  <c r="R1583" s="27"/>
      <c r="S1583" s="27"/>
      <c r="T1583" s="27"/>
      <c r="U1583" s="27"/>
      <c r="V1583" s="27"/>
      <c r="W1583" s="27"/>
      <c r="X1583" s="18"/>
      <c r="Y1583" s="18"/>
      <c r="Z1583" s="18"/>
      <c r="AA1583" s="18"/>
      <c r="AB1583" s="18"/>
      <c r="AC1583" s="18"/>
      <c r="AD1583" s="18"/>
      <c r="AE1583" s="18"/>
      <c r="AF1583" s="18"/>
      <c r="AG1583" s="18" t="s">
        <v>707</v>
      </c>
      <c r="AH1583" s="18">
        <v>0</v>
      </c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</row>
    <row r="1584" spans="1:60" ht="22.5" outlineLevel="1">
      <c r="A1584" s="38">
        <v>370</v>
      </c>
      <c r="B1584" s="39" t="s">
        <v>291</v>
      </c>
      <c r="C1584" s="56" t="s">
        <v>1967</v>
      </c>
      <c r="D1584" s="40" t="s">
        <v>782</v>
      </c>
      <c r="E1584" s="41">
        <v>2</v>
      </c>
      <c r="F1584" s="42"/>
      <c r="G1584" s="43">
        <f>ROUND(E1584*F1584,2)</f>
        <v>0</v>
      </c>
      <c r="H1584" s="42">
        <v>0</v>
      </c>
      <c r="I1584" s="43">
        <f>ROUND(E1584*H1584,2)</f>
        <v>0</v>
      </c>
      <c r="J1584" s="42">
        <v>26370</v>
      </c>
      <c r="K1584" s="43">
        <f>ROUND(E1584*J1584,2)</f>
        <v>52740</v>
      </c>
      <c r="L1584" s="43">
        <v>21</v>
      </c>
      <c r="M1584" s="43">
        <f>G1584*(1+L1584/100)</f>
        <v>0</v>
      </c>
      <c r="N1584" s="43">
        <v>0</v>
      </c>
      <c r="O1584" s="43">
        <f>ROUND(E1584*N1584,2)</f>
        <v>0</v>
      </c>
      <c r="P1584" s="43">
        <v>0</v>
      </c>
      <c r="Q1584" s="43">
        <f>ROUND(E1584*P1584,2)</f>
        <v>0</v>
      </c>
      <c r="R1584" s="43"/>
      <c r="S1584" s="43" t="s">
        <v>1304</v>
      </c>
      <c r="T1584" s="44" t="s">
        <v>1305</v>
      </c>
      <c r="U1584" s="27">
        <v>0</v>
      </c>
      <c r="V1584" s="27">
        <f>ROUND(E1584*U1584,2)</f>
        <v>0</v>
      </c>
      <c r="W1584" s="27"/>
      <c r="X1584" s="18"/>
      <c r="Y1584" s="18"/>
      <c r="Z1584" s="18"/>
      <c r="AA1584" s="18"/>
      <c r="AB1584" s="18"/>
      <c r="AC1584" s="18"/>
      <c r="AD1584" s="18"/>
      <c r="AE1584" s="18"/>
      <c r="AF1584" s="18"/>
      <c r="AG1584" s="18" t="s">
        <v>1306</v>
      </c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</row>
    <row r="1585" spans="1:60" outlineLevel="1">
      <c r="A1585" s="25"/>
      <c r="B1585" s="26"/>
      <c r="C1585" s="177" t="s">
        <v>271</v>
      </c>
      <c r="D1585" s="178"/>
      <c r="E1585" s="178"/>
      <c r="F1585" s="178"/>
      <c r="G1585" s="178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18"/>
      <c r="Y1585" s="18"/>
      <c r="Z1585" s="18"/>
      <c r="AA1585" s="18"/>
      <c r="AB1585" s="18"/>
      <c r="AC1585" s="18"/>
      <c r="AD1585" s="18"/>
      <c r="AE1585" s="18"/>
      <c r="AF1585" s="18"/>
      <c r="AG1585" s="18" t="s">
        <v>1310</v>
      </c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</row>
    <row r="1586" spans="1:60" outlineLevel="1">
      <c r="A1586" s="25"/>
      <c r="B1586" s="26"/>
      <c r="C1586" s="179" t="s">
        <v>1957</v>
      </c>
      <c r="D1586" s="180"/>
      <c r="E1586" s="180"/>
      <c r="F1586" s="180"/>
      <c r="G1586" s="180"/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  <c r="T1586" s="27"/>
      <c r="U1586" s="27"/>
      <c r="V1586" s="27"/>
      <c r="W1586" s="27"/>
      <c r="X1586" s="18"/>
      <c r="Y1586" s="18"/>
      <c r="Z1586" s="18"/>
      <c r="AA1586" s="18"/>
      <c r="AB1586" s="18"/>
      <c r="AC1586" s="18"/>
      <c r="AD1586" s="18"/>
      <c r="AE1586" s="18"/>
      <c r="AF1586" s="18"/>
      <c r="AG1586" s="18" t="s">
        <v>1310</v>
      </c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</row>
    <row r="1587" spans="1:60" outlineLevel="1">
      <c r="A1587" s="25"/>
      <c r="B1587" s="26"/>
      <c r="C1587" s="62" t="s">
        <v>1965</v>
      </c>
      <c r="D1587" s="60"/>
      <c r="E1587" s="61">
        <v>2</v>
      </c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7"/>
      <c r="S1587" s="27"/>
      <c r="T1587" s="27"/>
      <c r="U1587" s="27"/>
      <c r="V1587" s="27"/>
      <c r="W1587" s="27"/>
      <c r="X1587" s="18"/>
      <c r="Y1587" s="18"/>
      <c r="Z1587" s="18"/>
      <c r="AA1587" s="18"/>
      <c r="AB1587" s="18"/>
      <c r="AC1587" s="18"/>
      <c r="AD1587" s="18"/>
      <c r="AE1587" s="18"/>
      <c r="AF1587" s="18"/>
      <c r="AG1587" s="18" t="s">
        <v>707</v>
      </c>
      <c r="AH1587" s="18">
        <v>0</v>
      </c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</row>
    <row r="1588" spans="1:60" ht="22.5" outlineLevel="1">
      <c r="A1588" s="38">
        <v>371</v>
      </c>
      <c r="B1588" s="39" t="s">
        <v>293</v>
      </c>
      <c r="C1588" s="56" t="s">
        <v>1968</v>
      </c>
      <c r="D1588" s="40" t="s">
        <v>782</v>
      </c>
      <c r="E1588" s="41">
        <v>1</v>
      </c>
      <c r="F1588" s="42"/>
      <c r="G1588" s="43">
        <f>ROUND(E1588*F1588,2)</f>
        <v>0</v>
      </c>
      <c r="H1588" s="42">
        <v>0</v>
      </c>
      <c r="I1588" s="43">
        <f>ROUND(E1588*H1588,2)</f>
        <v>0</v>
      </c>
      <c r="J1588" s="42">
        <v>114920</v>
      </c>
      <c r="K1588" s="43">
        <f>ROUND(E1588*J1588,2)</f>
        <v>114920</v>
      </c>
      <c r="L1588" s="43">
        <v>21</v>
      </c>
      <c r="M1588" s="43">
        <f>G1588*(1+L1588/100)</f>
        <v>0</v>
      </c>
      <c r="N1588" s="43">
        <v>0</v>
      </c>
      <c r="O1588" s="43">
        <f>ROUND(E1588*N1588,2)</f>
        <v>0</v>
      </c>
      <c r="P1588" s="43">
        <v>0</v>
      </c>
      <c r="Q1588" s="43">
        <f>ROUND(E1588*P1588,2)</f>
        <v>0</v>
      </c>
      <c r="R1588" s="43"/>
      <c r="S1588" s="43" t="s">
        <v>1304</v>
      </c>
      <c r="T1588" s="44" t="s">
        <v>1305</v>
      </c>
      <c r="U1588" s="27">
        <v>0</v>
      </c>
      <c r="V1588" s="27">
        <f>ROUND(E1588*U1588,2)</f>
        <v>0</v>
      </c>
      <c r="W1588" s="27"/>
      <c r="X1588" s="18"/>
      <c r="Y1588" s="18"/>
      <c r="Z1588" s="18"/>
      <c r="AA1588" s="18"/>
      <c r="AB1588" s="18"/>
      <c r="AC1588" s="18"/>
      <c r="AD1588" s="18"/>
      <c r="AE1588" s="18"/>
      <c r="AF1588" s="18"/>
      <c r="AG1588" s="18" t="s">
        <v>1306</v>
      </c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</row>
    <row r="1589" spans="1:60" outlineLevel="1">
      <c r="A1589" s="25"/>
      <c r="B1589" s="26"/>
      <c r="C1589" s="177" t="s">
        <v>1969</v>
      </c>
      <c r="D1589" s="178"/>
      <c r="E1589" s="178"/>
      <c r="F1589" s="178"/>
      <c r="G1589" s="178"/>
      <c r="H1589" s="27"/>
      <c r="I1589" s="27"/>
      <c r="J1589" s="27"/>
      <c r="K1589" s="27"/>
      <c r="L1589" s="27"/>
      <c r="M1589" s="27"/>
      <c r="N1589" s="27"/>
      <c r="O1589" s="27"/>
      <c r="P1589" s="27"/>
      <c r="Q1589" s="27"/>
      <c r="R1589" s="27"/>
      <c r="S1589" s="27"/>
      <c r="T1589" s="27"/>
      <c r="U1589" s="27"/>
      <c r="V1589" s="27"/>
      <c r="W1589" s="27"/>
      <c r="X1589" s="18"/>
      <c r="Y1589" s="18"/>
      <c r="Z1589" s="18"/>
      <c r="AA1589" s="18"/>
      <c r="AB1589" s="18"/>
      <c r="AC1589" s="18"/>
      <c r="AD1589" s="18"/>
      <c r="AE1589" s="18"/>
      <c r="AF1589" s="18"/>
      <c r="AG1589" s="18" t="s">
        <v>1310</v>
      </c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</row>
    <row r="1590" spans="1:60" outlineLevel="1">
      <c r="A1590" s="25"/>
      <c r="B1590" s="26"/>
      <c r="C1590" s="179" t="s">
        <v>289</v>
      </c>
      <c r="D1590" s="180"/>
      <c r="E1590" s="180"/>
      <c r="F1590" s="180"/>
      <c r="G1590" s="180"/>
      <c r="H1590" s="27"/>
      <c r="I1590" s="27"/>
      <c r="J1590" s="27"/>
      <c r="K1590" s="27"/>
      <c r="L1590" s="27"/>
      <c r="M1590" s="27"/>
      <c r="N1590" s="27"/>
      <c r="O1590" s="27"/>
      <c r="P1590" s="27"/>
      <c r="Q1590" s="27"/>
      <c r="R1590" s="27"/>
      <c r="S1590" s="27"/>
      <c r="T1590" s="27"/>
      <c r="U1590" s="27"/>
      <c r="V1590" s="27"/>
      <c r="W1590" s="27"/>
      <c r="X1590" s="18"/>
      <c r="Y1590" s="18"/>
      <c r="Z1590" s="18"/>
      <c r="AA1590" s="18"/>
      <c r="AB1590" s="18"/>
      <c r="AC1590" s="18"/>
      <c r="AD1590" s="18"/>
      <c r="AE1590" s="18"/>
      <c r="AF1590" s="18"/>
      <c r="AG1590" s="18" t="s">
        <v>1310</v>
      </c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</row>
    <row r="1591" spans="1:60" outlineLevel="1">
      <c r="A1591" s="25"/>
      <c r="B1591" s="26"/>
      <c r="C1591" s="179" t="s">
        <v>1970</v>
      </c>
      <c r="D1591" s="180"/>
      <c r="E1591" s="180"/>
      <c r="F1591" s="180"/>
      <c r="G1591" s="180"/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  <c r="U1591" s="27"/>
      <c r="V1591" s="27"/>
      <c r="W1591" s="27"/>
      <c r="X1591" s="18"/>
      <c r="Y1591" s="18"/>
      <c r="Z1591" s="18"/>
      <c r="AA1591" s="18"/>
      <c r="AB1591" s="18"/>
      <c r="AC1591" s="18"/>
      <c r="AD1591" s="18"/>
      <c r="AE1591" s="18"/>
      <c r="AF1591" s="18"/>
      <c r="AG1591" s="18" t="s">
        <v>1310</v>
      </c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</row>
    <row r="1592" spans="1:60" outlineLevel="1">
      <c r="A1592" s="25"/>
      <c r="B1592" s="26"/>
      <c r="C1592" s="179" t="s">
        <v>1971</v>
      </c>
      <c r="D1592" s="180"/>
      <c r="E1592" s="180"/>
      <c r="F1592" s="180"/>
      <c r="G1592" s="180"/>
      <c r="H1592" s="27"/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  <c r="T1592" s="27"/>
      <c r="U1592" s="27"/>
      <c r="V1592" s="27"/>
      <c r="W1592" s="27"/>
      <c r="X1592" s="18"/>
      <c r="Y1592" s="18"/>
      <c r="Z1592" s="18"/>
      <c r="AA1592" s="18"/>
      <c r="AB1592" s="18"/>
      <c r="AC1592" s="18"/>
      <c r="AD1592" s="18"/>
      <c r="AE1592" s="18"/>
      <c r="AF1592" s="18"/>
      <c r="AG1592" s="18" t="s">
        <v>1310</v>
      </c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</row>
    <row r="1593" spans="1:60" outlineLevel="1">
      <c r="A1593" s="25"/>
      <c r="B1593" s="26"/>
      <c r="C1593" s="62" t="s">
        <v>1958</v>
      </c>
      <c r="D1593" s="60"/>
      <c r="E1593" s="61">
        <v>1</v>
      </c>
      <c r="F1593" s="27"/>
      <c r="G1593" s="27"/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7"/>
      <c r="T1593" s="27"/>
      <c r="U1593" s="27"/>
      <c r="V1593" s="27"/>
      <c r="W1593" s="27"/>
      <c r="X1593" s="18"/>
      <c r="Y1593" s="18"/>
      <c r="Z1593" s="18"/>
      <c r="AA1593" s="18"/>
      <c r="AB1593" s="18"/>
      <c r="AC1593" s="18"/>
      <c r="AD1593" s="18"/>
      <c r="AE1593" s="18"/>
      <c r="AF1593" s="18"/>
      <c r="AG1593" s="18" t="s">
        <v>707</v>
      </c>
      <c r="AH1593" s="18">
        <v>0</v>
      </c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</row>
    <row r="1594" spans="1:60" ht="22.5" outlineLevel="1">
      <c r="A1594" s="38">
        <v>372</v>
      </c>
      <c r="B1594" s="39" t="s">
        <v>293</v>
      </c>
      <c r="C1594" s="56" t="s">
        <v>1968</v>
      </c>
      <c r="D1594" s="40" t="s">
        <v>782</v>
      </c>
      <c r="E1594" s="41">
        <v>1</v>
      </c>
      <c r="F1594" s="42"/>
      <c r="G1594" s="43">
        <f>ROUND(E1594*F1594,2)</f>
        <v>0</v>
      </c>
      <c r="H1594" s="42">
        <v>0</v>
      </c>
      <c r="I1594" s="43">
        <f>ROUND(E1594*H1594,2)</f>
        <v>0</v>
      </c>
      <c r="J1594" s="42">
        <v>108920</v>
      </c>
      <c r="K1594" s="43">
        <f>ROUND(E1594*J1594,2)</f>
        <v>108920</v>
      </c>
      <c r="L1594" s="43">
        <v>21</v>
      </c>
      <c r="M1594" s="43">
        <f>G1594*(1+L1594/100)</f>
        <v>0</v>
      </c>
      <c r="N1594" s="43">
        <v>0</v>
      </c>
      <c r="O1594" s="43">
        <f>ROUND(E1594*N1594,2)</f>
        <v>0</v>
      </c>
      <c r="P1594" s="43">
        <v>0</v>
      </c>
      <c r="Q1594" s="43">
        <f>ROUND(E1594*P1594,2)</f>
        <v>0</v>
      </c>
      <c r="R1594" s="43"/>
      <c r="S1594" s="43" t="s">
        <v>1304</v>
      </c>
      <c r="T1594" s="44" t="s">
        <v>1305</v>
      </c>
      <c r="U1594" s="27">
        <v>0</v>
      </c>
      <c r="V1594" s="27">
        <f>ROUND(E1594*U1594,2)</f>
        <v>0</v>
      </c>
      <c r="W1594" s="27"/>
      <c r="X1594" s="18"/>
      <c r="Y1594" s="18"/>
      <c r="Z1594" s="18"/>
      <c r="AA1594" s="18"/>
      <c r="AB1594" s="18"/>
      <c r="AC1594" s="18"/>
      <c r="AD1594" s="18"/>
      <c r="AE1594" s="18"/>
      <c r="AF1594" s="18"/>
      <c r="AG1594" s="18" t="s">
        <v>1306</v>
      </c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</row>
    <row r="1595" spans="1:60" outlineLevel="1">
      <c r="A1595" s="25"/>
      <c r="B1595" s="26"/>
      <c r="C1595" s="177" t="s">
        <v>1969</v>
      </c>
      <c r="D1595" s="178"/>
      <c r="E1595" s="178"/>
      <c r="F1595" s="178"/>
      <c r="G1595" s="178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  <c r="U1595" s="27"/>
      <c r="V1595" s="27"/>
      <c r="W1595" s="27"/>
      <c r="X1595" s="18"/>
      <c r="Y1595" s="18"/>
      <c r="Z1595" s="18"/>
      <c r="AA1595" s="18"/>
      <c r="AB1595" s="18"/>
      <c r="AC1595" s="18"/>
      <c r="AD1595" s="18"/>
      <c r="AE1595" s="18"/>
      <c r="AF1595" s="18"/>
      <c r="AG1595" s="18" t="s">
        <v>1310</v>
      </c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</row>
    <row r="1596" spans="1:60" outlineLevel="1">
      <c r="A1596" s="25"/>
      <c r="B1596" s="26"/>
      <c r="C1596" s="179" t="s">
        <v>289</v>
      </c>
      <c r="D1596" s="180"/>
      <c r="E1596" s="180"/>
      <c r="F1596" s="180"/>
      <c r="G1596" s="180"/>
      <c r="H1596" s="27"/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  <c r="T1596" s="27"/>
      <c r="U1596" s="27"/>
      <c r="V1596" s="27"/>
      <c r="W1596" s="27"/>
      <c r="X1596" s="18"/>
      <c r="Y1596" s="18"/>
      <c r="Z1596" s="18"/>
      <c r="AA1596" s="18"/>
      <c r="AB1596" s="18"/>
      <c r="AC1596" s="18"/>
      <c r="AD1596" s="18"/>
      <c r="AE1596" s="18"/>
      <c r="AF1596" s="18"/>
      <c r="AG1596" s="18" t="s">
        <v>1310</v>
      </c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</row>
    <row r="1597" spans="1:60" outlineLevel="1">
      <c r="A1597" s="25"/>
      <c r="B1597" s="26"/>
      <c r="C1597" s="179" t="s">
        <v>1970</v>
      </c>
      <c r="D1597" s="180"/>
      <c r="E1597" s="180"/>
      <c r="F1597" s="180"/>
      <c r="G1597" s="180"/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  <c r="U1597" s="27"/>
      <c r="V1597" s="27"/>
      <c r="W1597" s="27"/>
      <c r="X1597" s="18"/>
      <c r="Y1597" s="18"/>
      <c r="Z1597" s="18"/>
      <c r="AA1597" s="18"/>
      <c r="AB1597" s="18"/>
      <c r="AC1597" s="18"/>
      <c r="AD1597" s="18"/>
      <c r="AE1597" s="18"/>
      <c r="AF1597" s="18"/>
      <c r="AG1597" s="18" t="s">
        <v>1310</v>
      </c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</row>
    <row r="1598" spans="1:60" outlineLevel="1">
      <c r="A1598" s="25"/>
      <c r="B1598" s="26"/>
      <c r="C1598" s="179" t="s">
        <v>1971</v>
      </c>
      <c r="D1598" s="180"/>
      <c r="E1598" s="180"/>
      <c r="F1598" s="180"/>
      <c r="G1598" s="180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18"/>
      <c r="Y1598" s="18"/>
      <c r="Z1598" s="18"/>
      <c r="AA1598" s="18"/>
      <c r="AB1598" s="18"/>
      <c r="AC1598" s="18"/>
      <c r="AD1598" s="18"/>
      <c r="AE1598" s="18"/>
      <c r="AF1598" s="18"/>
      <c r="AG1598" s="18" t="s">
        <v>1310</v>
      </c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</row>
    <row r="1599" spans="1:60" outlineLevel="1">
      <c r="A1599" s="25"/>
      <c r="B1599" s="26"/>
      <c r="C1599" s="62" t="s">
        <v>1958</v>
      </c>
      <c r="D1599" s="60"/>
      <c r="E1599" s="61">
        <v>1</v>
      </c>
      <c r="F1599" s="27"/>
      <c r="G1599" s="27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  <c r="U1599" s="27"/>
      <c r="V1599" s="27"/>
      <c r="W1599" s="27"/>
      <c r="X1599" s="18"/>
      <c r="Y1599" s="18"/>
      <c r="Z1599" s="18"/>
      <c r="AA1599" s="18"/>
      <c r="AB1599" s="18"/>
      <c r="AC1599" s="18"/>
      <c r="AD1599" s="18"/>
      <c r="AE1599" s="18"/>
      <c r="AF1599" s="18"/>
      <c r="AG1599" s="18" t="s">
        <v>707</v>
      </c>
      <c r="AH1599" s="18">
        <v>0</v>
      </c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</row>
    <row r="1600" spans="1:60" ht="22.5" outlineLevel="1">
      <c r="A1600" s="38">
        <v>373</v>
      </c>
      <c r="B1600" s="39" t="s">
        <v>295</v>
      </c>
      <c r="C1600" s="56" t="s">
        <v>1972</v>
      </c>
      <c r="D1600" s="40" t="s">
        <v>782</v>
      </c>
      <c r="E1600" s="41">
        <v>7</v>
      </c>
      <c r="F1600" s="42"/>
      <c r="G1600" s="43">
        <f>ROUND(E1600*F1600,2)</f>
        <v>0</v>
      </c>
      <c r="H1600" s="42">
        <v>0</v>
      </c>
      <c r="I1600" s="43">
        <f>ROUND(E1600*H1600,2)</f>
        <v>0</v>
      </c>
      <c r="J1600" s="42">
        <v>103740</v>
      </c>
      <c r="K1600" s="43">
        <f>ROUND(E1600*J1600,2)</f>
        <v>726180</v>
      </c>
      <c r="L1600" s="43">
        <v>21</v>
      </c>
      <c r="M1600" s="43">
        <f>G1600*(1+L1600/100)</f>
        <v>0</v>
      </c>
      <c r="N1600" s="43">
        <v>0</v>
      </c>
      <c r="O1600" s="43">
        <f>ROUND(E1600*N1600,2)</f>
        <v>0</v>
      </c>
      <c r="P1600" s="43">
        <v>0</v>
      </c>
      <c r="Q1600" s="43">
        <f>ROUND(E1600*P1600,2)</f>
        <v>0</v>
      </c>
      <c r="R1600" s="43"/>
      <c r="S1600" s="43" t="s">
        <v>1304</v>
      </c>
      <c r="T1600" s="44" t="s">
        <v>1305</v>
      </c>
      <c r="U1600" s="27">
        <v>0</v>
      </c>
      <c r="V1600" s="27">
        <f>ROUND(E1600*U1600,2)</f>
        <v>0</v>
      </c>
      <c r="W1600" s="27"/>
      <c r="X1600" s="18"/>
      <c r="Y1600" s="18"/>
      <c r="Z1600" s="18"/>
      <c r="AA1600" s="18"/>
      <c r="AB1600" s="18"/>
      <c r="AC1600" s="18"/>
      <c r="AD1600" s="18"/>
      <c r="AE1600" s="18"/>
      <c r="AF1600" s="18"/>
      <c r="AG1600" s="18" t="s">
        <v>1306</v>
      </c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</row>
    <row r="1601" spans="1:60" outlineLevel="1">
      <c r="A1601" s="25"/>
      <c r="B1601" s="26"/>
      <c r="C1601" s="177" t="s">
        <v>297</v>
      </c>
      <c r="D1601" s="178"/>
      <c r="E1601" s="178"/>
      <c r="F1601" s="178"/>
      <c r="G1601" s="178"/>
      <c r="H1601" s="27"/>
      <c r="I1601" s="27"/>
      <c r="J1601" s="27"/>
      <c r="K1601" s="27"/>
      <c r="L1601" s="27"/>
      <c r="M1601" s="27"/>
      <c r="N1601" s="27"/>
      <c r="O1601" s="27"/>
      <c r="P1601" s="27"/>
      <c r="Q1601" s="27"/>
      <c r="R1601" s="27"/>
      <c r="S1601" s="27"/>
      <c r="T1601" s="27"/>
      <c r="U1601" s="27"/>
      <c r="V1601" s="27"/>
      <c r="W1601" s="27"/>
      <c r="X1601" s="18"/>
      <c r="Y1601" s="18"/>
      <c r="Z1601" s="18"/>
      <c r="AA1601" s="18"/>
      <c r="AB1601" s="18"/>
      <c r="AC1601" s="18"/>
      <c r="AD1601" s="18"/>
      <c r="AE1601" s="18"/>
      <c r="AF1601" s="18"/>
      <c r="AG1601" s="18" t="s">
        <v>1310</v>
      </c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</row>
    <row r="1602" spans="1:60" outlineLevel="1">
      <c r="A1602" s="25"/>
      <c r="B1602" s="26"/>
      <c r="C1602" s="179" t="s">
        <v>298</v>
      </c>
      <c r="D1602" s="180"/>
      <c r="E1602" s="180"/>
      <c r="F1602" s="180"/>
      <c r="G1602" s="180"/>
      <c r="H1602" s="27"/>
      <c r="I1602" s="27"/>
      <c r="J1602" s="27"/>
      <c r="K1602" s="27"/>
      <c r="L1602" s="27"/>
      <c r="M1602" s="27"/>
      <c r="N1602" s="27"/>
      <c r="O1602" s="27"/>
      <c r="P1602" s="27"/>
      <c r="Q1602" s="27"/>
      <c r="R1602" s="27"/>
      <c r="S1602" s="27"/>
      <c r="T1602" s="27"/>
      <c r="U1602" s="27"/>
      <c r="V1602" s="27"/>
      <c r="W1602" s="27"/>
      <c r="X1602" s="18"/>
      <c r="Y1602" s="18"/>
      <c r="Z1602" s="18"/>
      <c r="AA1602" s="18"/>
      <c r="AB1602" s="18"/>
      <c r="AC1602" s="18"/>
      <c r="AD1602" s="18"/>
      <c r="AE1602" s="18"/>
      <c r="AF1602" s="18"/>
      <c r="AG1602" s="18" t="s">
        <v>1310</v>
      </c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</row>
    <row r="1603" spans="1:60" outlineLevel="1">
      <c r="A1603" s="25"/>
      <c r="B1603" s="26"/>
      <c r="C1603" s="62" t="s">
        <v>1973</v>
      </c>
      <c r="D1603" s="60"/>
      <c r="E1603" s="61">
        <v>7</v>
      </c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18"/>
      <c r="Y1603" s="18"/>
      <c r="Z1603" s="18"/>
      <c r="AA1603" s="18"/>
      <c r="AB1603" s="18"/>
      <c r="AC1603" s="18"/>
      <c r="AD1603" s="18"/>
      <c r="AE1603" s="18"/>
      <c r="AF1603" s="18"/>
      <c r="AG1603" s="18" t="s">
        <v>707</v>
      </c>
      <c r="AH1603" s="18">
        <v>0</v>
      </c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</row>
    <row r="1604" spans="1:60" ht="22.5" outlineLevel="1">
      <c r="A1604" s="38">
        <v>374</v>
      </c>
      <c r="B1604" s="39" t="s">
        <v>299</v>
      </c>
      <c r="C1604" s="56" t="s">
        <v>1974</v>
      </c>
      <c r="D1604" s="40" t="s">
        <v>782</v>
      </c>
      <c r="E1604" s="41">
        <v>1</v>
      </c>
      <c r="F1604" s="42"/>
      <c r="G1604" s="43">
        <f>ROUND(E1604*F1604,2)</f>
        <v>0</v>
      </c>
      <c r="H1604" s="42">
        <v>0</v>
      </c>
      <c r="I1604" s="43">
        <f>ROUND(E1604*H1604,2)</f>
        <v>0</v>
      </c>
      <c r="J1604" s="42">
        <v>108920</v>
      </c>
      <c r="K1604" s="43">
        <f>ROUND(E1604*J1604,2)</f>
        <v>108920</v>
      </c>
      <c r="L1604" s="43">
        <v>21</v>
      </c>
      <c r="M1604" s="43">
        <f>G1604*(1+L1604/100)</f>
        <v>0</v>
      </c>
      <c r="N1604" s="43">
        <v>0</v>
      </c>
      <c r="O1604" s="43">
        <f>ROUND(E1604*N1604,2)</f>
        <v>0</v>
      </c>
      <c r="P1604" s="43">
        <v>0</v>
      </c>
      <c r="Q1604" s="43">
        <f>ROUND(E1604*P1604,2)</f>
        <v>0</v>
      </c>
      <c r="R1604" s="43"/>
      <c r="S1604" s="43" t="s">
        <v>1304</v>
      </c>
      <c r="T1604" s="44" t="s">
        <v>1305</v>
      </c>
      <c r="U1604" s="27">
        <v>0</v>
      </c>
      <c r="V1604" s="27">
        <f>ROUND(E1604*U1604,2)</f>
        <v>0</v>
      </c>
      <c r="W1604" s="27"/>
      <c r="X1604" s="18"/>
      <c r="Y1604" s="18"/>
      <c r="Z1604" s="18"/>
      <c r="AA1604" s="18"/>
      <c r="AB1604" s="18"/>
      <c r="AC1604" s="18"/>
      <c r="AD1604" s="18"/>
      <c r="AE1604" s="18"/>
      <c r="AF1604" s="18"/>
      <c r="AG1604" s="18" t="s">
        <v>1306</v>
      </c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</row>
    <row r="1605" spans="1:60" outlineLevel="1">
      <c r="A1605" s="25"/>
      <c r="B1605" s="26"/>
      <c r="C1605" s="177" t="s">
        <v>1969</v>
      </c>
      <c r="D1605" s="178"/>
      <c r="E1605" s="178"/>
      <c r="F1605" s="178"/>
      <c r="G1605" s="178"/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  <c r="T1605" s="27"/>
      <c r="U1605" s="27"/>
      <c r="V1605" s="27"/>
      <c r="W1605" s="27"/>
      <c r="X1605" s="18"/>
      <c r="Y1605" s="18"/>
      <c r="Z1605" s="18"/>
      <c r="AA1605" s="18"/>
      <c r="AB1605" s="18"/>
      <c r="AC1605" s="18"/>
      <c r="AD1605" s="18"/>
      <c r="AE1605" s="18"/>
      <c r="AF1605" s="18"/>
      <c r="AG1605" s="18" t="s">
        <v>1310</v>
      </c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</row>
    <row r="1606" spans="1:60" outlineLevel="1">
      <c r="A1606" s="25"/>
      <c r="B1606" s="26"/>
      <c r="C1606" s="179" t="s">
        <v>289</v>
      </c>
      <c r="D1606" s="180"/>
      <c r="E1606" s="180"/>
      <c r="F1606" s="180"/>
      <c r="G1606" s="180"/>
      <c r="H1606" s="27"/>
      <c r="I1606" s="27"/>
      <c r="J1606" s="27"/>
      <c r="K1606" s="27"/>
      <c r="L1606" s="27"/>
      <c r="M1606" s="27"/>
      <c r="N1606" s="27"/>
      <c r="O1606" s="27"/>
      <c r="P1606" s="27"/>
      <c r="Q1606" s="27"/>
      <c r="R1606" s="27"/>
      <c r="S1606" s="27"/>
      <c r="T1606" s="27"/>
      <c r="U1606" s="27"/>
      <c r="V1606" s="27"/>
      <c r="W1606" s="27"/>
      <c r="X1606" s="18"/>
      <c r="Y1606" s="18"/>
      <c r="Z1606" s="18"/>
      <c r="AA1606" s="18"/>
      <c r="AB1606" s="18"/>
      <c r="AC1606" s="18"/>
      <c r="AD1606" s="18"/>
      <c r="AE1606" s="18"/>
      <c r="AF1606" s="18"/>
      <c r="AG1606" s="18" t="s">
        <v>1310</v>
      </c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</row>
    <row r="1607" spans="1:60" outlineLevel="1">
      <c r="A1607" s="25"/>
      <c r="B1607" s="26"/>
      <c r="C1607" s="179" t="s">
        <v>1970</v>
      </c>
      <c r="D1607" s="180"/>
      <c r="E1607" s="180"/>
      <c r="F1607" s="180"/>
      <c r="G1607" s="180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  <c r="W1607" s="27"/>
      <c r="X1607" s="18"/>
      <c r="Y1607" s="18"/>
      <c r="Z1607" s="18"/>
      <c r="AA1607" s="18"/>
      <c r="AB1607" s="18"/>
      <c r="AC1607" s="18"/>
      <c r="AD1607" s="18"/>
      <c r="AE1607" s="18"/>
      <c r="AF1607" s="18"/>
      <c r="AG1607" s="18" t="s">
        <v>1310</v>
      </c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</row>
    <row r="1608" spans="1:60" outlineLevel="1">
      <c r="A1608" s="25"/>
      <c r="B1608" s="26"/>
      <c r="C1608" s="179" t="s">
        <v>1971</v>
      </c>
      <c r="D1608" s="180"/>
      <c r="E1608" s="180"/>
      <c r="F1608" s="180"/>
      <c r="G1608" s="180"/>
      <c r="H1608" s="27"/>
      <c r="I1608" s="27"/>
      <c r="J1608" s="27"/>
      <c r="K1608" s="27"/>
      <c r="L1608" s="27"/>
      <c r="M1608" s="27"/>
      <c r="N1608" s="27"/>
      <c r="O1608" s="27"/>
      <c r="P1608" s="27"/>
      <c r="Q1608" s="27"/>
      <c r="R1608" s="27"/>
      <c r="S1608" s="27"/>
      <c r="T1608" s="27"/>
      <c r="U1608" s="27"/>
      <c r="V1608" s="27"/>
      <c r="W1608" s="27"/>
      <c r="X1608" s="18"/>
      <c r="Y1608" s="18"/>
      <c r="Z1608" s="18"/>
      <c r="AA1608" s="18"/>
      <c r="AB1608" s="18"/>
      <c r="AC1608" s="18"/>
      <c r="AD1608" s="18"/>
      <c r="AE1608" s="18"/>
      <c r="AF1608" s="18"/>
      <c r="AG1608" s="18" t="s">
        <v>1310</v>
      </c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</row>
    <row r="1609" spans="1:60" outlineLevel="1">
      <c r="A1609" s="25"/>
      <c r="B1609" s="26"/>
      <c r="C1609" s="62" t="s">
        <v>1958</v>
      </c>
      <c r="D1609" s="60"/>
      <c r="E1609" s="61">
        <v>1</v>
      </c>
      <c r="F1609" s="27"/>
      <c r="G1609" s="27"/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  <c r="U1609" s="27"/>
      <c r="V1609" s="27"/>
      <c r="W1609" s="27"/>
      <c r="X1609" s="18"/>
      <c r="Y1609" s="18"/>
      <c r="Z1609" s="18"/>
      <c r="AA1609" s="18"/>
      <c r="AB1609" s="18"/>
      <c r="AC1609" s="18"/>
      <c r="AD1609" s="18"/>
      <c r="AE1609" s="18"/>
      <c r="AF1609" s="18"/>
      <c r="AG1609" s="18" t="s">
        <v>707</v>
      </c>
      <c r="AH1609" s="18">
        <v>0</v>
      </c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</row>
    <row r="1610" spans="1:60" ht="22.5" outlineLevel="1">
      <c r="A1610" s="38">
        <v>375</v>
      </c>
      <c r="B1610" s="39" t="s">
        <v>1975</v>
      </c>
      <c r="C1610" s="56" t="s">
        <v>1976</v>
      </c>
      <c r="D1610" s="40" t="s">
        <v>782</v>
      </c>
      <c r="E1610" s="41">
        <v>2</v>
      </c>
      <c r="F1610" s="42"/>
      <c r="G1610" s="43">
        <f>ROUND(E1610*F1610,2)</f>
        <v>0</v>
      </c>
      <c r="H1610" s="42">
        <v>0</v>
      </c>
      <c r="I1610" s="43">
        <f>ROUND(E1610*H1610,2)</f>
        <v>0</v>
      </c>
      <c r="J1610" s="42">
        <v>4370</v>
      </c>
      <c r="K1610" s="43">
        <f>ROUND(E1610*J1610,2)</f>
        <v>8740</v>
      </c>
      <c r="L1610" s="43">
        <v>21</v>
      </c>
      <c r="M1610" s="43">
        <f>G1610*(1+L1610/100)</f>
        <v>0</v>
      </c>
      <c r="N1610" s="43">
        <v>0</v>
      </c>
      <c r="O1610" s="43">
        <f>ROUND(E1610*N1610,2)</f>
        <v>0</v>
      </c>
      <c r="P1610" s="43">
        <v>0</v>
      </c>
      <c r="Q1610" s="43">
        <f>ROUND(E1610*P1610,2)</f>
        <v>0</v>
      </c>
      <c r="R1610" s="43"/>
      <c r="S1610" s="43" t="s">
        <v>1304</v>
      </c>
      <c r="T1610" s="44" t="s">
        <v>1305</v>
      </c>
      <c r="U1610" s="27">
        <v>0</v>
      </c>
      <c r="V1610" s="27">
        <f>ROUND(E1610*U1610,2)</f>
        <v>0</v>
      </c>
      <c r="W1610" s="27"/>
      <c r="X1610" s="18"/>
      <c r="Y1610" s="18"/>
      <c r="Z1610" s="18"/>
      <c r="AA1610" s="18"/>
      <c r="AB1610" s="18"/>
      <c r="AC1610" s="18"/>
      <c r="AD1610" s="18"/>
      <c r="AE1610" s="18"/>
      <c r="AF1610" s="18"/>
      <c r="AG1610" s="18" t="s">
        <v>1306</v>
      </c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</row>
    <row r="1611" spans="1:60" outlineLevel="1">
      <c r="A1611" s="25"/>
      <c r="B1611" s="26"/>
      <c r="C1611" s="62" t="s">
        <v>2018</v>
      </c>
      <c r="D1611" s="60"/>
      <c r="E1611" s="61">
        <v>2</v>
      </c>
      <c r="F1611" s="27"/>
      <c r="G1611" s="27"/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  <c r="U1611" s="27"/>
      <c r="V1611" s="27"/>
      <c r="W1611" s="27"/>
      <c r="X1611" s="18"/>
      <c r="Y1611" s="18"/>
      <c r="Z1611" s="18"/>
      <c r="AA1611" s="18"/>
      <c r="AB1611" s="18"/>
      <c r="AC1611" s="18"/>
      <c r="AD1611" s="18"/>
      <c r="AE1611" s="18"/>
      <c r="AF1611" s="18"/>
      <c r="AG1611" s="18" t="s">
        <v>707</v>
      </c>
      <c r="AH1611" s="18">
        <v>0</v>
      </c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</row>
    <row r="1612" spans="1:60" outlineLevel="1">
      <c r="A1612" s="38">
        <v>376</v>
      </c>
      <c r="B1612" s="39" t="s">
        <v>1977</v>
      </c>
      <c r="C1612" s="56" t="s">
        <v>1978</v>
      </c>
      <c r="D1612" s="40" t="s">
        <v>782</v>
      </c>
      <c r="E1612" s="41">
        <v>2</v>
      </c>
      <c r="F1612" s="42"/>
      <c r="G1612" s="43">
        <f>ROUND(E1612*F1612,2)</f>
        <v>0</v>
      </c>
      <c r="H1612" s="42">
        <v>0</v>
      </c>
      <c r="I1612" s="43">
        <f>ROUND(E1612*H1612,2)</f>
        <v>0</v>
      </c>
      <c r="J1612" s="42">
        <v>3340</v>
      </c>
      <c r="K1612" s="43">
        <f>ROUND(E1612*J1612,2)</f>
        <v>6680</v>
      </c>
      <c r="L1612" s="43">
        <v>21</v>
      </c>
      <c r="M1612" s="43">
        <f>G1612*(1+L1612/100)</f>
        <v>0</v>
      </c>
      <c r="N1612" s="43">
        <v>0</v>
      </c>
      <c r="O1612" s="43">
        <f>ROUND(E1612*N1612,2)</f>
        <v>0</v>
      </c>
      <c r="P1612" s="43">
        <v>0</v>
      </c>
      <c r="Q1612" s="43">
        <f>ROUND(E1612*P1612,2)</f>
        <v>0</v>
      </c>
      <c r="R1612" s="43"/>
      <c r="S1612" s="43" t="s">
        <v>1304</v>
      </c>
      <c r="T1612" s="44" t="s">
        <v>1305</v>
      </c>
      <c r="U1612" s="27">
        <v>0</v>
      </c>
      <c r="V1612" s="27">
        <f>ROUND(E1612*U1612,2)</f>
        <v>0</v>
      </c>
      <c r="W1612" s="27"/>
      <c r="X1612" s="18"/>
      <c r="Y1612" s="18"/>
      <c r="Z1612" s="18"/>
      <c r="AA1612" s="18"/>
      <c r="AB1612" s="18"/>
      <c r="AC1612" s="18"/>
      <c r="AD1612" s="18"/>
      <c r="AE1612" s="18"/>
      <c r="AF1612" s="18"/>
      <c r="AG1612" s="18" t="s">
        <v>1306</v>
      </c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</row>
    <row r="1613" spans="1:60" outlineLevel="1">
      <c r="A1613" s="25"/>
      <c r="B1613" s="26"/>
      <c r="C1613" s="62" t="s">
        <v>2018</v>
      </c>
      <c r="D1613" s="60"/>
      <c r="E1613" s="61">
        <v>2</v>
      </c>
      <c r="F1613" s="27"/>
      <c r="G1613" s="27"/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  <c r="T1613" s="27"/>
      <c r="U1613" s="27"/>
      <c r="V1613" s="27"/>
      <c r="W1613" s="27"/>
      <c r="X1613" s="18"/>
      <c r="Y1613" s="18"/>
      <c r="Z1613" s="18"/>
      <c r="AA1613" s="18"/>
      <c r="AB1613" s="18"/>
      <c r="AC1613" s="18"/>
      <c r="AD1613" s="18"/>
      <c r="AE1613" s="18"/>
      <c r="AF1613" s="18"/>
      <c r="AG1613" s="18" t="s">
        <v>707</v>
      </c>
      <c r="AH1613" s="18">
        <v>0</v>
      </c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</row>
    <row r="1614" spans="1:60" ht="22.5" outlineLevel="1">
      <c r="A1614" s="38">
        <v>377</v>
      </c>
      <c r="B1614" s="39" t="s">
        <v>1989</v>
      </c>
      <c r="C1614" s="56" t="s">
        <v>1979</v>
      </c>
      <c r="D1614" s="40" t="s">
        <v>782</v>
      </c>
      <c r="E1614" s="41">
        <v>8</v>
      </c>
      <c r="F1614" s="42"/>
      <c r="G1614" s="43">
        <f>ROUND(E1614*F1614,2)</f>
        <v>0</v>
      </c>
      <c r="H1614" s="42">
        <v>0</v>
      </c>
      <c r="I1614" s="43">
        <f>ROUND(E1614*H1614,2)</f>
        <v>0</v>
      </c>
      <c r="J1614" s="42">
        <v>2870</v>
      </c>
      <c r="K1614" s="43">
        <f>ROUND(E1614*J1614,2)</f>
        <v>22960</v>
      </c>
      <c r="L1614" s="43">
        <v>21</v>
      </c>
      <c r="M1614" s="43">
        <f>G1614*(1+L1614/100)</f>
        <v>0</v>
      </c>
      <c r="N1614" s="43">
        <v>0</v>
      </c>
      <c r="O1614" s="43">
        <f>ROUND(E1614*N1614,2)</f>
        <v>0</v>
      </c>
      <c r="P1614" s="43">
        <v>0</v>
      </c>
      <c r="Q1614" s="43">
        <f>ROUND(E1614*P1614,2)</f>
        <v>0</v>
      </c>
      <c r="R1614" s="43"/>
      <c r="S1614" s="43" t="s">
        <v>1304</v>
      </c>
      <c r="T1614" s="44" t="s">
        <v>1305</v>
      </c>
      <c r="U1614" s="27">
        <v>0</v>
      </c>
      <c r="V1614" s="27">
        <f>ROUND(E1614*U1614,2)</f>
        <v>0</v>
      </c>
      <c r="W1614" s="27"/>
      <c r="X1614" s="18"/>
      <c r="Y1614" s="18"/>
      <c r="Z1614" s="18"/>
      <c r="AA1614" s="18"/>
      <c r="AB1614" s="18"/>
      <c r="AC1614" s="18"/>
      <c r="AD1614" s="18"/>
      <c r="AE1614" s="18"/>
      <c r="AF1614" s="18"/>
      <c r="AG1614" s="18" t="s">
        <v>1306</v>
      </c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</row>
    <row r="1615" spans="1:60" outlineLevel="1">
      <c r="A1615" s="25"/>
      <c r="B1615" s="26"/>
      <c r="C1615" s="62" t="s">
        <v>1980</v>
      </c>
      <c r="D1615" s="60"/>
      <c r="E1615" s="61">
        <v>8</v>
      </c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  <c r="W1615" s="27"/>
      <c r="X1615" s="18"/>
      <c r="Y1615" s="18"/>
      <c r="Z1615" s="18"/>
      <c r="AA1615" s="18"/>
      <c r="AB1615" s="18"/>
      <c r="AC1615" s="18"/>
      <c r="AD1615" s="18"/>
      <c r="AE1615" s="18"/>
      <c r="AF1615" s="18"/>
      <c r="AG1615" s="18" t="s">
        <v>707</v>
      </c>
      <c r="AH1615" s="18">
        <v>0</v>
      </c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</row>
    <row r="1616" spans="1:60" outlineLevel="1">
      <c r="A1616" s="38">
        <v>378</v>
      </c>
      <c r="B1616" s="39" t="s">
        <v>1992</v>
      </c>
      <c r="C1616" s="56" t="s">
        <v>1981</v>
      </c>
      <c r="D1616" s="40" t="s">
        <v>782</v>
      </c>
      <c r="E1616" s="41">
        <v>3</v>
      </c>
      <c r="F1616" s="42"/>
      <c r="G1616" s="43">
        <f>ROUND(E1616*F1616,2)</f>
        <v>0</v>
      </c>
      <c r="H1616" s="42">
        <v>0</v>
      </c>
      <c r="I1616" s="43">
        <f>ROUND(E1616*H1616,2)</f>
        <v>0</v>
      </c>
      <c r="J1616" s="42">
        <v>4690</v>
      </c>
      <c r="K1616" s="43">
        <f>ROUND(E1616*J1616,2)</f>
        <v>14070</v>
      </c>
      <c r="L1616" s="43">
        <v>21</v>
      </c>
      <c r="M1616" s="43">
        <f>G1616*(1+L1616/100)</f>
        <v>0</v>
      </c>
      <c r="N1616" s="43">
        <v>0</v>
      </c>
      <c r="O1616" s="43">
        <f>ROUND(E1616*N1616,2)</f>
        <v>0</v>
      </c>
      <c r="P1616" s="43">
        <v>0</v>
      </c>
      <c r="Q1616" s="43">
        <f>ROUND(E1616*P1616,2)</f>
        <v>0</v>
      </c>
      <c r="R1616" s="43"/>
      <c r="S1616" s="43" t="s">
        <v>1304</v>
      </c>
      <c r="T1616" s="44" t="s">
        <v>1305</v>
      </c>
      <c r="U1616" s="27">
        <v>0</v>
      </c>
      <c r="V1616" s="27">
        <f>ROUND(E1616*U1616,2)</f>
        <v>0</v>
      </c>
      <c r="W1616" s="27"/>
      <c r="X1616" s="18"/>
      <c r="Y1616" s="18"/>
      <c r="Z1616" s="18"/>
      <c r="AA1616" s="18"/>
      <c r="AB1616" s="18"/>
      <c r="AC1616" s="18"/>
      <c r="AD1616" s="18"/>
      <c r="AE1616" s="18"/>
      <c r="AF1616" s="18"/>
      <c r="AG1616" s="18" t="s">
        <v>1306</v>
      </c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</row>
    <row r="1617" spans="1:60" outlineLevel="1">
      <c r="A1617" s="25"/>
      <c r="B1617" s="26"/>
      <c r="C1617" s="62" t="s">
        <v>1982</v>
      </c>
      <c r="D1617" s="60"/>
      <c r="E1617" s="61">
        <v>3</v>
      </c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18"/>
      <c r="Y1617" s="18"/>
      <c r="Z1617" s="18"/>
      <c r="AA1617" s="18"/>
      <c r="AB1617" s="18"/>
      <c r="AC1617" s="18"/>
      <c r="AD1617" s="18"/>
      <c r="AE1617" s="18"/>
      <c r="AF1617" s="18"/>
      <c r="AG1617" s="18" t="s">
        <v>707</v>
      </c>
      <c r="AH1617" s="18">
        <v>0</v>
      </c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</row>
    <row r="1618" spans="1:60" outlineLevel="1">
      <c r="A1618" s="38">
        <v>379</v>
      </c>
      <c r="B1618" s="39" t="s">
        <v>1998</v>
      </c>
      <c r="C1618" s="56" t="s">
        <v>1983</v>
      </c>
      <c r="D1618" s="40" t="s">
        <v>782</v>
      </c>
      <c r="E1618" s="41">
        <v>18</v>
      </c>
      <c r="F1618" s="42"/>
      <c r="G1618" s="43">
        <f>ROUND(E1618*F1618,2)</f>
        <v>0</v>
      </c>
      <c r="H1618" s="42">
        <v>0</v>
      </c>
      <c r="I1618" s="43">
        <f>ROUND(E1618*H1618,2)</f>
        <v>0</v>
      </c>
      <c r="J1618" s="42">
        <v>1570</v>
      </c>
      <c r="K1618" s="43">
        <f>ROUND(E1618*J1618,2)</f>
        <v>28260</v>
      </c>
      <c r="L1618" s="43">
        <v>21</v>
      </c>
      <c r="M1618" s="43">
        <f>G1618*(1+L1618/100)</f>
        <v>0</v>
      </c>
      <c r="N1618" s="43">
        <v>0</v>
      </c>
      <c r="O1618" s="43">
        <f>ROUND(E1618*N1618,2)</f>
        <v>0</v>
      </c>
      <c r="P1618" s="43">
        <v>0</v>
      </c>
      <c r="Q1618" s="43">
        <f>ROUND(E1618*P1618,2)</f>
        <v>0</v>
      </c>
      <c r="R1618" s="43"/>
      <c r="S1618" s="43" t="s">
        <v>1304</v>
      </c>
      <c r="T1618" s="44" t="s">
        <v>1305</v>
      </c>
      <c r="U1618" s="27">
        <v>0</v>
      </c>
      <c r="V1618" s="27">
        <f>ROUND(E1618*U1618,2)</f>
        <v>0</v>
      </c>
      <c r="W1618" s="27"/>
      <c r="X1618" s="18"/>
      <c r="Y1618" s="18"/>
      <c r="Z1618" s="18"/>
      <c r="AA1618" s="18"/>
      <c r="AB1618" s="18"/>
      <c r="AC1618" s="18"/>
      <c r="AD1618" s="18"/>
      <c r="AE1618" s="18"/>
      <c r="AF1618" s="18"/>
      <c r="AG1618" s="18" t="s">
        <v>1306</v>
      </c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</row>
    <row r="1619" spans="1:60" outlineLevel="1">
      <c r="A1619" s="25"/>
      <c r="B1619" s="26"/>
      <c r="C1619" s="62" t="s">
        <v>1984</v>
      </c>
      <c r="D1619" s="60"/>
      <c r="E1619" s="61">
        <v>18</v>
      </c>
      <c r="F1619" s="27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  <c r="V1619" s="27"/>
      <c r="W1619" s="27"/>
      <c r="X1619" s="18"/>
      <c r="Y1619" s="18"/>
      <c r="Z1619" s="18"/>
      <c r="AA1619" s="18"/>
      <c r="AB1619" s="18"/>
      <c r="AC1619" s="18"/>
      <c r="AD1619" s="18"/>
      <c r="AE1619" s="18"/>
      <c r="AF1619" s="18"/>
      <c r="AG1619" s="18" t="s">
        <v>707</v>
      </c>
      <c r="AH1619" s="18">
        <v>0</v>
      </c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</row>
    <row r="1620" spans="1:60" outlineLevel="1">
      <c r="A1620" s="38">
        <v>380</v>
      </c>
      <c r="B1620" s="39" t="s">
        <v>2001</v>
      </c>
      <c r="C1620" s="56" t="s">
        <v>1985</v>
      </c>
      <c r="D1620" s="40" t="s">
        <v>782</v>
      </c>
      <c r="E1620" s="41">
        <v>17</v>
      </c>
      <c r="F1620" s="42"/>
      <c r="G1620" s="43">
        <f>ROUND(E1620*F1620,2)</f>
        <v>0</v>
      </c>
      <c r="H1620" s="42">
        <v>0</v>
      </c>
      <c r="I1620" s="43">
        <f>ROUND(E1620*H1620,2)</f>
        <v>0</v>
      </c>
      <c r="J1620" s="42">
        <v>1810</v>
      </c>
      <c r="K1620" s="43">
        <f>ROUND(E1620*J1620,2)</f>
        <v>30770</v>
      </c>
      <c r="L1620" s="43">
        <v>21</v>
      </c>
      <c r="M1620" s="43">
        <f>G1620*(1+L1620/100)</f>
        <v>0</v>
      </c>
      <c r="N1620" s="43">
        <v>0</v>
      </c>
      <c r="O1620" s="43">
        <f>ROUND(E1620*N1620,2)</f>
        <v>0</v>
      </c>
      <c r="P1620" s="43">
        <v>0</v>
      </c>
      <c r="Q1620" s="43">
        <f>ROUND(E1620*P1620,2)</f>
        <v>0</v>
      </c>
      <c r="R1620" s="43"/>
      <c r="S1620" s="43" t="s">
        <v>1304</v>
      </c>
      <c r="T1620" s="44" t="s">
        <v>1305</v>
      </c>
      <c r="U1620" s="27">
        <v>0</v>
      </c>
      <c r="V1620" s="27">
        <f>ROUND(E1620*U1620,2)</f>
        <v>0</v>
      </c>
      <c r="W1620" s="27"/>
      <c r="X1620" s="18"/>
      <c r="Y1620" s="18"/>
      <c r="Z1620" s="18"/>
      <c r="AA1620" s="18"/>
      <c r="AB1620" s="18"/>
      <c r="AC1620" s="18"/>
      <c r="AD1620" s="18"/>
      <c r="AE1620" s="18"/>
      <c r="AF1620" s="18"/>
      <c r="AG1620" s="18" t="s">
        <v>1306</v>
      </c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</row>
    <row r="1621" spans="1:60" outlineLevel="1">
      <c r="A1621" s="25"/>
      <c r="B1621" s="26"/>
      <c r="C1621" s="62" t="s">
        <v>1986</v>
      </c>
      <c r="D1621" s="60"/>
      <c r="E1621" s="61">
        <v>17</v>
      </c>
      <c r="F1621" s="27"/>
      <c r="G1621" s="27"/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  <c r="R1621" s="27"/>
      <c r="S1621" s="27"/>
      <c r="T1621" s="27"/>
      <c r="U1621" s="27"/>
      <c r="V1621" s="27"/>
      <c r="W1621" s="27"/>
      <c r="X1621" s="18"/>
      <c r="Y1621" s="18"/>
      <c r="Z1621" s="18"/>
      <c r="AA1621" s="18"/>
      <c r="AB1621" s="18"/>
      <c r="AC1621" s="18"/>
      <c r="AD1621" s="18"/>
      <c r="AE1621" s="18"/>
      <c r="AF1621" s="18"/>
      <c r="AG1621" s="18" t="s">
        <v>707</v>
      </c>
      <c r="AH1621" s="18">
        <v>0</v>
      </c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</row>
    <row r="1622" spans="1:60" outlineLevel="1">
      <c r="A1622" s="38">
        <v>381</v>
      </c>
      <c r="B1622" s="39" t="s">
        <v>2004</v>
      </c>
      <c r="C1622" s="56" t="s">
        <v>1987</v>
      </c>
      <c r="D1622" s="40" t="s">
        <v>782</v>
      </c>
      <c r="E1622" s="41">
        <v>1</v>
      </c>
      <c r="F1622" s="42"/>
      <c r="G1622" s="43">
        <f>ROUND(E1622*F1622,2)</f>
        <v>0</v>
      </c>
      <c r="H1622" s="42">
        <v>0</v>
      </c>
      <c r="I1622" s="43">
        <f>ROUND(E1622*H1622,2)</f>
        <v>0</v>
      </c>
      <c r="J1622" s="42">
        <v>2340</v>
      </c>
      <c r="K1622" s="43">
        <f>ROUND(E1622*J1622,2)</f>
        <v>2340</v>
      </c>
      <c r="L1622" s="43">
        <v>21</v>
      </c>
      <c r="M1622" s="43">
        <f>G1622*(1+L1622/100)</f>
        <v>0</v>
      </c>
      <c r="N1622" s="43">
        <v>0</v>
      </c>
      <c r="O1622" s="43">
        <f>ROUND(E1622*N1622,2)</f>
        <v>0</v>
      </c>
      <c r="P1622" s="43">
        <v>0</v>
      </c>
      <c r="Q1622" s="43">
        <f>ROUND(E1622*P1622,2)</f>
        <v>0</v>
      </c>
      <c r="R1622" s="43"/>
      <c r="S1622" s="43" t="s">
        <v>1304</v>
      </c>
      <c r="T1622" s="44" t="s">
        <v>1305</v>
      </c>
      <c r="U1622" s="27">
        <v>0</v>
      </c>
      <c r="V1622" s="27">
        <f>ROUND(E1622*U1622,2)</f>
        <v>0</v>
      </c>
      <c r="W1622" s="27"/>
      <c r="X1622" s="18"/>
      <c r="Y1622" s="18"/>
      <c r="Z1622" s="18"/>
      <c r="AA1622" s="18"/>
      <c r="AB1622" s="18"/>
      <c r="AC1622" s="18"/>
      <c r="AD1622" s="18"/>
      <c r="AE1622" s="18"/>
      <c r="AF1622" s="18"/>
      <c r="AG1622" s="18" t="s">
        <v>1306</v>
      </c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</row>
    <row r="1623" spans="1:60" outlineLevel="1">
      <c r="A1623" s="25"/>
      <c r="B1623" s="26"/>
      <c r="C1623" s="62" t="s">
        <v>2013</v>
      </c>
      <c r="D1623" s="60"/>
      <c r="E1623" s="61">
        <v>1</v>
      </c>
      <c r="F1623" s="27"/>
      <c r="G1623" s="27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  <c r="U1623" s="27"/>
      <c r="V1623" s="27"/>
      <c r="W1623" s="27"/>
      <c r="X1623" s="18"/>
      <c r="Y1623" s="18"/>
      <c r="Z1623" s="18"/>
      <c r="AA1623" s="18"/>
      <c r="AB1623" s="18"/>
      <c r="AC1623" s="18"/>
      <c r="AD1623" s="18"/>
      <c r="AE1623" s="18"/>
      <c r="AF1623" s="18"/>
      <c r="AG1623" s="18" t="s">
        <v>707</v>
      </c>
      <c r="AH1623" s="18">
        <v>0</v>
      </c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</row>
    <row r="1624" spans="1:60" ht="22.5" outlineLevel="1">
      <c r="A1624" s="38">
        <v>382</v>
      </c>
      <c r="B1624" s="39" t="s">
        <v>2007</v>
      </c>
      <c r="C1624" s="56" t="s">
        <v>1988</v>
      </c>
      <c r="D1624" s="40" t="s">
        <v>782</v>
      </c>
      <c r="E1624" s="41">
        <v>1</v>
      </c>
      <c r="F1624" s="42"/>
      <c r="G1624" s="43">
        <f>ROUND(E1624*F1624,2)</f>
        <v>0</v>
      </c>
      <c r="H1624" s="42">
        <v>0</v>
      </c>
      <c r="I1624" s="43">
        <f>ROUND(E1624*H1624,2)</f>
        <v>0</v>
      </c>
      <c r="J1624" s="42">
        <v>6730</v>
      </c>
      <c r="K1624" s="43">
        <f>ROUND(E1624*J1624,2)</f>
        <v>6730</v>
      </c>
      <c r="L1624" s="43">
        <v>21</v>
      </c>
      <c r="M1624" s="43">
        <f>G1624*(1+L1624/100)</f>
        <v>0</v>
      </c>
      <c r="N1624" s="43">
        <v>0</v>
      </c>
      <c r="O1624" s="43">
        <f>ROUND(E1624*N1624,2)</f>
        <v>0</v>
      </c>
      <c r="P1624" s="43">
        <v>0</v>
      </c>
      <c r="Q1624" s="43">
        <f>ROUND(E1624*P1624,2)</f>
        <v>0</v>
      </c>
      <c r="R1624" s="43"/>
      <c r="S1624" s="43" t="s">
        <v>1304</v>
      </c>
      <c r="T1624" s="44" t="s">
        <v>1305</v>
      </c>
      <c r="U1624" s="27">
        <v>0</v>
      </c>
      <c r="V1624" s="27">
        <f>ROUND(E1624*U1624,2)</f>
        <v>0</v>
      </c>
      <c r="W1624" s="27"/>
      <c r="X1624" s="18"/>
      <c r="Y1624" s="18"/>
      <c r="Z1624" s="18"/>
      <c r="AA1624" s="18"/>
      <c r="AB1624" s="18"/>
      <c r="AC1624" s="18"/>
      <c r="AD1624" s="18"/>
      <c r="AE1624" s="18"/>
      <c r="AF1624" s="18"/>
      <c r="AG1624" s="18" t="s">
        <v>1306</v>
      </c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</row>
    <row r="1625" spans="1:60" outlineLevel="1">
      <c r="A1625" s="25"/>
      <c r="B1625" s="26"/>
      <c r="C1625" s="62" t="s">
        <v>2013</v>
      </c>
      <c r="D1625" s="60"/>
      <c r="E1625" s="61">
        <v>1</v>
      </c>
      <c r="F1625" s="27"/>
      <c r="G1625" s="27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  <c r="W1625" s="27"/>
      <c r="X1625" s="18"/>
      <c r="Y1625" s="18"/>
      <c r="Z1625" s="18"/>
      <c r="AA1625" s="18"/>
      <c r="AB1625" s="18"/>
      <c r="AC1625" s="18"/>
      <c r="AD1625" s="18"/>
      <c r="AE1625" s="18"/>
      <c r="AF1625" s="18"/>
      <c r="AG1625" s="18" t="s">
        <v>707</v>
      </c>
      <c r="AH1625" s="18">
        <v>0</v>
      </c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</row>
    <row r="1626" spans="1:60" ht="22.5" outlineLevel="1">
      <c r="A1626" s="38">
        <v>383</v>
      </c>
      <c r="B1626" s="39" t="s">
        <v>2009</v>
      </c>
      <c r="C1626" s="56" t="s">
        <v>2556</v>
      </c>
      <c r="D1626" s="40" t="s">
        <v>782</v>
      </c>
      <c r="E1626" s="41">
        <v>1</v>
      </c>
      <c r="F1626" s="42"/>
      <c r="G1626" s="43">
        <f>ROUND(E1626*F1626,2)</f>
        <v>0</v>
      </c>
      <c r="H1626" s="42">
        <v>0</v>
      </c>
      <c r="I1626" s="43">
        <f>ROUND(E1626*H1626,2)</f>
        <v>0</v>
      </c>
      <c r="J1626" s="42">
        <v>8140</v>
      </c>
      <c r="K1626" s="43">
        <f>ROUND(E1626*J1626,2)</f>
        <v>8140</v>
      </c>
      <c r="L1626" s="43">
        <v>21</v>
      </c>
      <c r="M1626" s="43">
        <f>G1626*(1+L1626/100)</f>
        <v>0</v>
      </c>
      <c r="N1626" s="43">
        <v>0</v>
      </c>
      <c r="O1626" s="43">
        <f>ROUND(E1626*N1626,2)</f>
        <v>0</v>
      </c>
      <c r="P1626" s="43">
        <v>0</v>
      </c>
      <c r="Q1626" s="43">
        <f>ROUND(E1626*P1626,2)</f>
        <v>0</v>
      </c>
      <c r="R1626" s="43"/>
      <c r="S1626" s="43" t="s">
        <v>1304</v>
      </c>
      <c r="T1626" s="44" t="s">
        <v>1305</v>
      </c>
      <c r="U1626" s="27">
        <v>0</v>
      </c>
      <c r="V1626" s="27">
        <f>ROUND(E1626*U1626,2)</f>
        <v>0</v>
      </c>
      <c r="W1626" s="27"/>
      <c r="X1626" s="18"/>
      <c r="Y1626" s="18"/>
      <c r="Z1626" s="18"/>
      <c r="AA1626" s="18"/>
      <c r="AB1626" s="18"/>
      <c r="AC1626" s="18"/>
      <c r="AD1626" s="18"/>
      <c r="AE1626" s="18"/>
      <c r="AF1626" s="18"/>
      <c r="AG1626" s="18" t="s">
        <v>1306</v>
      </c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</row>
    <row r="1627" spans="1:60" outlineLevel="1">
      <c r="A1627" s="25"/>
      <c r="B1627" s="26"/>
      <c r="C1627" s="62" t="s">
        <v>2013</v>
      </c>
      <c r="D1627" s="60"/>
      <c r="E1627" s="61">
        <v>1</v>
      </c>
      <c r="F1627" s="27"/>
      <c r="G1627" s="27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  <c r="W1627" s="27"/>
      <c r="X1627" s="18"/>
      <c r="Y1627" s="18"/>
      <c r="Z1627" s="18"/>
      <c r="AA1627" s="18"/>
      <c r="AB1627" s="18"/>
      <c r="AC1627" s="18"/>
      <c r="AD1627" s="18"/>
      <c r="AE1627" s="18"/>
      <c r="AF1627" s="18"/>
      <c r="AG1627" s="18" t="s">
        <v>707</v>
      </c>
      <c r="AH1627" s="18">
        <v>0</v>
      </c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</row>
    <row r="1628" spans="1:60" ht="22.5" outlineLevel="1">
      <c r="A1628" s="38">
        <v>384</v>
      </c>
      <c r="B1628" s="39" t="s">
        <v>2011</v>
      </c>
      <c r="C1628" s="56" t="s">
        <v>2557</v>
      </c>
      <c r="D1628" s="40" t="s">
        <v>782</v>
      </c>
      <c r="E1628" s="41">
        <v>2</v>
      </c>
      <c r="F1628" s="42"/>
      <c r="G1628" s="43">
        <f>ROUND(E1628*F1628,2)</f>
        <v>0</v>
      </c>
      <c r="H1628" s="42">
        <v>0</v>
      </c>
      <c r="I1628" s="43">
        <f>ROUND(E1628*H1628,2)</f>
        <v>0</v>
      </c>
      <c r="J1628" s="42">
        <v>4680</v>
      </c>
      <c r="K1628" s="43">
        <f>ROUND(E1628*J1628,2)</f>
        <v>9360</v>
      </c>
      <c r="L1628" s="43">
        <v>21</v>
      </c>
      <c r="M1628" s="43">
        <f>G1628*(1+L1628/100)</f>
        <v>0</v>
      </c>
      <c r="N1628" s="43">
        <v>0</v>
      </c>
      <c r="O1628" s="43">
        <f>ROUND(E1628*N1628,2)</f>
        <v>0</v>
      </c>
      <c r="P1628" s="43">
        <v>0</v>
      </c>
      <c r="Q1628" s="43">
        <f>ROUND(E1628*P1628,2)</f>
        <v>0</v>
      </c>
      <c r="R1628" s="43"/>
      <c r="S1628" s="43" t="s">
        <v>1304</v>
      </c>
      <c r="T1628" s="44" t="s">
        <v>1305</v>
      </c>
      <c r="U1628" s="27">
        <v>0</v>
      </c>
      <c r="V1628" s="27">
        <f>ROUND(E1628*U1628,2)</f>
        <v>0</v>
      </c>
      <c r="W1628" s="27"/>
      <c r="X1628" s="18"/>
      <c r="Y1628" s="18"/>
      <c r="Z1628" s="18"/>
      <c r="AA1628" s="18"/>
      <c r="AB1628" s="18"/>
      <c r="AC1628" s="18"/>
      <c r="AD1628" s="18"/>
      <c r="AE1628" s="18"/>
      <c r="AF1628" s="18"/>
      <c r="AG1628" s="18" t="s">
        <v>1306</v>
      </c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</row>
    <row r="1629" spans="1:60" outlineLevel="1">
      <c r="A1629" s="25"/>
      <c r="B1629" s="26"/>
      <c r="C1629" s="62" t="s">
        <v>2018</v>
      </c>
      <c r="D1629" s="60"/>
      <c r="E1629" s="61">
        <v>2</v>
      </c>
      <c r="F1629" s="27"/>
      <c r="G1629" s="27"/>
      <c r="H1629" s="27"/>
      <c r="I1629" s="27"/>
      <c r="J1629" s="27"/>
      <c r="K1629" s="27"/>
      <c r="L1629" s="27"/>
      <c r="M1629" s="27"/>
      <c r="N1629" s="27"/>
      <c r="O1629" s="27"/>
      <c r="P1629" s="27"/>
      <c r="Q1629" s="27"/>
      <c r="R1629" s="27"/>
      <c r="S1629" s="27"/>
      <c r="T1629" s="27"/>
      <c r="U1629" s="27"/>
      <c r="V1629" s="27"/>
      <c r="W1629" s="27"/>
      <c r="X1629" s="18"/>
      <c r="Y1629" s="18"/>
      <c r="Z1629" s="18"/>
      <c r="AA1629" s="18"/>
      <c r="AB1629" s="18"/>
      <c r="AC1629" s="18"/>
      <c r="AD1629" s="18"/>
      <c r="AE1629" s="18"/>
      <c r="AF1629" s="18"/>
      <c r="AG1629" s="18" t="s">
        <v>707</v>
      </c>
      <c r="AH1629" s="18">
        <v>0</v>
      </c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</row>
    <row r="1630" spans="1:60" ht="22.5" outlineLevel="1">
      <c r="A1630" s="38">
        <v>385</v>
      </c>
      <c r="B1630" s="39" t="s">
        <v>2014</v>
      </c>
      <c r="C1630" s="56" t="s">
        <v>2558</v>
      </c>
      <c r="D1630" s="40" t="s">
        <v>782</v>
      </c>
      <c r="E1630" s="41">
        <v>4</v>
      </c>
      <c r="F1630" s="42"/>
      <c r="G1630" s="43">
        <f>ROUND(E1630*F1630,2)</f>
        <v>0</v>
      </c>
      <c r="H1630" s="42">
        <v>0</v>
      </c>
      <c r="I1630" s="43">
        <f>ROUND(E1630*H1630,2)</f>
        <v>0</v>
      </c>
      <c r="J1630" s="42">
        <v>4520</v>
      </c>
      <c r="K1630" s="43">
        <f>ROUND(E1630*J1630,2)</f>
        <v>18080</v>
      </c>
      <c r="L1630" s="43">
        <v>21</v>
      </c>
      <c r="M1630" s="43">
        <f>G1630*(1+L1630/100)</f>
        <v>0</v>
      </c>
      <c r="N1630" s="43">
        <v>0</v>
      </c>
      <c r="O1630" s="43">
        <f>ROUND(E1630*N1630,2)</f>
        <v>0</v>
      </c>
      <c r="P1630" s="43">
        <v>0</v>
      </c>
      <c r="Q1630" s="43">
        <f>ROUND(E1630*P1630,2)</f>
        <v>0</v>
      </c>
      <c r="R1630" s="43"/>
      <c r="S1630" s="43" t="s">
        <v>1304</v>
      </c>
      <c r="T1630" s="44" t="s">
        <v>1305</v>
      </c>
      <c r="U1630" s="27">
        <v>0</v>
      </c>
      <c r="V1630" s="27">
        <f>ROUND(E1630*U1630,2)</f>
        <v>0</v>
      </c>
      <c r="W1630" s="27"/>
      <c r="X1630" s="18"/>
      <c r="Y1630" s="18"/>
      <c r="Z1630" s="18"/>
      <c r="AA1630" s="18"/>
      <c r="AB1630" s="18"/>
      <c r="AC1630" s="18"/>
      <c r="AD1630" s="18"/>
      <c r="AE1630" s="18"/>
      <c r="AF1630" s="18"/>
      <c r="AG1630" s="18" t="s">
        <v>1306</v>
      </c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</row>
    <row r="1631" spans="1:60" outlineLevel="1">
      <c r="A1631" s="25"/>
      <c r="B1631" s="26"/>
      <c r="C1631" s="62" t="s">
        <v>1997</v>
      </c>
      <c r="D1631" s="60"/>
      <c r="E1631" s="61">
        <v>4</v>
      </c>
      <c r="F1631" s="27"/>
      <c r="G1631" s="27"/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  <c r="U1631" s="27"/>
      <c r="V1631" s="27"/>
      <c r="W1631" s="27"/>
      <c r="X1631" s="18"/>
      <c r="Y1631" s="18"/>
      <c r="Z1631" s="18"/>
      <c r="AA1631" s="18"/>
      <c r="AB1631" s="18"/>
      <c r="AC1631" s="18"/>
      <c r="AD1631" s="18"/>
      <c r="AE1631" s="18"/>
      <c r="AF1631" s="18"/>
      <c r="AG1631" s="18" t="s">
        <v>707</v>
      </c>
      <c r="AH1631" s="18">
        <v>0</v>
      </c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</row>
    <row r="1632" spans="1:60" outlineLevel="1">
      <c r="A1632" s="38">
        <v>386</v>
      </c>
      <c r="B1632" s="39" t="s">
        <v>2016</v>
      </c>
      <c r="C1632" s="56" t="s">
        <v>2559</v>
      </c>
      <c r="D1632" s="40" t="s">
        <v>782</v>
      </c>
      <c r="E1632" s="41">
        <v>6</v>
      </c>
      <c r="F1632" s="42"/>
      <c r="G1632" s="43">
        <f>ROUND(E1632*F1632,2)</f>
        <v>0</v>
      </c>
      <c r="H1632" s="42">
        <v>0</v>
      </c>
      <c r="I1632" s="43">
        <f>ROUND(E1632*H1632,2)</f>
        <v>0</v>
      </c>
      <c r="J1632" s="42">
        <v>620</v>
      </c>
      <c r="K1632" s="43">
        <f>ROUND(E1632*J1632,2)</f>
        <v>3720</v>
      </c>
      <c r="L1632" s="43">
        <v>21</v>
      </c>
      <c r="M1632" s="43">
        <f>G1632*(1+L1632/100)</f>
        <v>0</v>
      </c>
      <c r="N1632" s="43">
        <v>0</v>
      </c>
      <c r="O1632" s="43">
        <f>ROUND(E1632*N1632,2)</f>
        <v>0</v>
      </c>
      <c r="P1632" s="43">
        <v>0</v>
      </c>
      <c r="Q1632" s="43">
        <f>ROUND(E1632*P1632,2)</f>
        <v>0</v>
      </c>
      <c r="R1632" s="43"/>
      <c r="S1632" s="43" t="s">
        <v>1304</v>
      </c>
      <c r="T1632" s="44" t="s">
        <v>1305</v>
      </c>
      <c r="U1632" s="27">
        <v>0</v>
      </c>
      <c r="V1632" s="27">
        <f>ROUND(E1632*U1632,2)</f>
        <v>0</v>
      </c>
      <c r="W1632" s="27"/>
      <c r="X1632" s="18"/>
      <c r="Y1632" s="18"/>
      <c r="Z1632" s="18"/>
      <c r="AA1632" s="18"/>
      <c r="AB1632" s="18"/>
      <c r="AC1632" s="18"/>
      <c r="AD1632" s="18"/>
      <c r="AE1632" s="18"/>
      <c r="AF1632" s="18"/>
      <c r="AG1632" s="18" t="s">
        <v>1306</v>
      </c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</row>
    <row r="1633" spans="1:60" outlineLevel="1">
      <c r="A1633" s="25"/>
      <c r="B1633" s="26"/>
      <c r="C1633" s="62" t="s">
        <v>2560</v>
      </c>
      <c r="D1633" s="60"/>
      <c r="E1633" s="61">
        <v>6</v>
      </c>
      <c r="F1633" s="27"/>
      <c r="G1633" s="27"/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  <c r="T1633" s="27"/>
      <c r="U1633" s="27"/>
      <c r="V1633" s="27"/>
      <c r="W1633" s="27"/>
      <c r="X1633" s="18"/>
      <c r="Y1633" s="18"/>
      <c r="Z1633" s="18"/>
      <c r="AA1633" s="18"/>
      <c r="AB1633" s="18"/>
      <c r="AC1633" s="18"/>
      <c r="AD1633" s="18"/>
      <c r="AE1633" s="18"/>
      <c r="AF1633" s="18"/>
      <c r="AG1633" s="18" t="s">
        <v>707</v>
      </c>
      <c r="AH1633" s="18">
        <v>0</v>
      </c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</row>
    <row r="1634" spans="1:60" outlineLevel="1">
      <c r="A1634" s="38">
        <v>387</v>
      </c>
      <c r="B1634" s="39" t="s">
        <v>2019</v>
      </c>
      <c r="C1634" s="56" t="s">
        <v>2561</v>
      </c>
      <c r="D1634" s="40" t="s">
        <v>782</v>
      </c>
      <c r="E1634" s="41">
        <v>7</v>
      </c>
      <c r="F1634" s="42"/>
      <c r="G1634" s="43">
        <f>ROUND(E1634*F1634,2)</f>
        <v>0</v>
      </c>
      <c r="H1634" s="42">
        <v>0</v>
      </c>
      <c r="I1634" s="43">
        <f>ROUND(E1634*H1634,2)</f>
        <v>0</v>
      </c>
      <c r="J1634" s="42">
        <v>6810</v>
      </c>
      <c r="K1634" s="43">
        <f>ROUND(E1634*J1634,2)</f>
        <v>47670</v>
      </c>
      <c r="L1634" s="43">
        <v>21</v>
      </c>
      <c r="M1634" s="43">
        <f>G1634*(1+L1634/100)</f>
        <v>0</v>
      </c>
      <c r="N1634" s="43">
        <v>0</v>
      </c>
      <c r="O1634" s="43">
        <f>ROUND(E1634*N1634,2)</f>
        <v>0</v>
      </c>
      <c r="P1634" s="43">
        <v>0</v>
      </c>
      <c r="Q1634" s="43">
        <f>ROUND(E1634*P1634,2)</f>
        <v>0</v>
      </c>
      <c r="R1634" s="43"/>
      <c r="S1634" s="43" t="s">
        <v>1304</v>
      </c>
      <c r="T1634" s="44" t="s">
        <v>1305</v>
      </c>
      <c r="U1634" s="27">
        <v>0</v>
      </c>
      <c r="V1634" s="27">
        <f>ROUND(E1634*U1634,2)</f>
        <v>0</v>
      </c>
      <c r="W1634" s="27"/>
      <c r="X1634" s="18"/>
      <c r="Y1634" s="18"/>
      <c r="Z1634" s="18"/>
      <c r="AA1634" s="18"/>
      <c r="AB1634" s="18"/>
      <c r="AC1634" s="18"/>
      <c r="AD1634" s="18"/>
      <c r="AE1634" s="18"/>
      <c r="AF1634" s="18"/>
      <c r="AG1634" s="18" t="s">
        <v>1306</v>
      </c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</row>
    <row r="1635" spans="1:60" outlineLevel="1">
      <c r="A1635" s="25"/>
      <c r="B1635" s="26"/>
      <c r="C1635" s="62" t="s">
        <v>2003</v>
      </c>
      <c r="D1635" s="60"/>
      <c r="E1635" s="61">
        <v>7</v>
      </c>
      <c r="F1635" s="27"/>
      <c r="G1635" s="27"/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  <c r="R1635" s="27"/>
      <c r="S1635" s="27"/>
      <c r="T1635" s="27"/>
      <c r="U1635" s="27"/>
      <c r="V1635" s="27"/>
      <c r="W1635" s="27"/>
      <c r="X1635" s="18"/>
      <c r="Y1635" s="18"/>
      <c r="Z1635" s="18"/>
      <c r="AA1635" s="18"/>
      <c r="AB1635" s="18"/>
      <c r="AC1635" s="18"/>
      <c r="AD1635" s="18"/>
      <c r="AE1635" s="18"/>
      <c r="AF1635" s="18"/>
      <c r="AG1635" s="18" t="s">
        <v>707</v>
      </c>
      <c r="AH1635" s="18">
        <v>0</v>
      </c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</row>
    <row r="1636" spans="1:60" ht="22.5" outlineLevel="1">
      <c r="A1636" s="38">
        <v>388</v>
      </c>
      <c r="B1636" s="39" t="s">
        <v>2562</v>
      </c>
      <c r="C1636" s="56" t="s">
        <v>2563</v>
      </c>
      <c r="D1636" s="40" t="s">
        <v>782</v>
      </c>
      <c r="E1636" s="41">
        <v>1</v>
      </c>
      <c r="F1636" s="42"/>
      <c r="G1636" s="43">
        <f>ROUND(E1636*F1636,2)</f>
        <v>0</v>
      </c>
      <c r="H1636" s="42">
        <v>0</v>
      </c>
      <c r="I1636" s="43">
        <f>ROUND(E1636*H1636,2)</f>
        <v>0</v>
      </c>
      <c r="J1636" s="42">
        <v>35970</v>
      </c>
      <c r="K1636" s="43">
        <f>ROUND(E1636*J1636,2)</f>
        <v>35970</v>
      </c>
      <c r="L1636" s="43">
        <v>21</v>
      </c>
      <c r="M1636" s="43">
        <f>G1636*(1+L1636/100)</f>
        <v>0</v>
      </c>
      <c r="N1636" s="43">
        <v>0</v>
      </c>
      <c r="O1636" s="43">
        <f>ROUND(E1636*N1636,2)</f>
        <v>0</v>
      </c>
      <c r="P1636" s="43">
        <v>0</v>
      </c>
      <c r="Q1636" s="43">
        <f>ROUND(E1636*P1636,2)</f>
        <v>0</v>
      </c>
      <c r="R1636" s="43"/>
      <c r="S1636" s="43" t="s">
        <v>1304</v>
      </c>
      <c r="T1636" s="44" t="s">
        <v>1305</v>
      </c>
      <c r="U1636" s="27">
        <v>0</v>
      </c>
      <c r="V1636" s="27">
        <f>ROUND(E1636*U1636,2)</f>
        <v>0</v>
      </c>
      <c r="W1636" s="27"/>
      <c r="X1636" s="18"/>
      <c r="Y1636" s="18"/>
      <c r="Z1636" s="18"/>
      <c r="AA1636" s="18"/>
      <c r="AB1636" s="18"/>
      <c r="AC1636" s="18"/>
      <c r="AD1636" s="18"/>
      <c r="AE1636" s="18"/>
      <c r="AF1636" s="18"/>
      <c r="AG1636" s="18" t="s">
        <v>1306</v>
      </c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</row>
    <row r="1637" spans="1:60" outlineLevel="1">
      <c r="A1637" s="25"/>
      <c r="B1637" s="26"/>
      <c r="C1637" s="177" t="s">
        <v>2564</v>
      </c>
      <c r="D1637" s="178"/>
      <c r="E1637" s="178"/>
      <c r="F1637" s="178"/>
      <c r="G1637" s="178"/>
      <c r="H1637" s="27"/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  <c r="T1637" s="27"/>
      <c r="U1637" s="27"/>
      <c r="V1637" s="27"/>
      <c r="W1637" s="27"/>
      <c r="X1637" s="18"/>
      <c r="Y1637" s="18"/>
      <c r="Z1637" s="18"/>
      <c r="AA1637" s="18"/>
      <c r="AB1637" s="18"/>
      <c r="AC1637" s="18"/>
      <c r="AD1637" s="18"/>
      <c r="AE1637" s="18"/>
      <c r="AF1637" s="18"/>
      <c r="AG1637" s="18" t="s">
        <v>1310</v>
      </c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</row>
    <row r="1638" spans="1:60" outlineLevel="1">
      <c r="A1638" s="25"/>
      <c r="B1638" s="26"/>
      <c r="C1638" s="179" t="s">
        <v>2565</v>
      </c>
      <c r="D1638" s="180"/>
      <c r="E1638" s="180"/>
      <c r="F1638" s="180"/>
      <c r="G1638" s="180"/>
      <c r="H1638" s="27"/>
      <c r="I1638" s="27"/>
      <c r="J1638" s="27"/>
      <c r="K1638" s="27"/>
      <c r="L1638" s="27"/>
      <c r="M1638" s="27"/>
      <c r="N1638" s="27"/>
      <c r="O1638" s="27"/>
      <c r="P1638" s="27"/>
      <c r="Q1638" s="27"/>
      <c r="R1638" s="27"/>
      <c r="S1638" s="27"/>
      <c r="T1638" s="27"/>
      <c r="U1638" s="27"/>
      <c r="V1638" s="27"/>
      <c r="W1638" s="27"/>
      <c r="X1638" s="18"/>
      <c r="Y1638" s="18"/>
      <c r="Z1638" s="18"/>
      <c r="AA1638" s="18"/>
      <c r="AB1638" s="18"/>
      <c r="AC1638" s="18"/>
      <c r="AD1638" s="18"/>
      <c r="AE1638" s="18"/>
      <c r="AF1638" s="18"/>
      <c r="AG1638" s="18" t="s">
        <v>1310</v>
      </c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</row>
    <row r="1639" spans="1:60" outlineLevel="1">
      <c r="A1639" s="25"/>
      <c r="B1639" s="26"/>
      <c r="C1639" s="179" t="s">
        <v>2566</v>
      </c>
      <c r="D1639" s="180"/>
      <c r="E1639" s="180"/>
      <c r="F1639" s="180"/>
      <c r="G1639" s="180"/>
      <c r="H1639" s="27"/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  <c r="T1639" s="27"/>
      <c r="U1639" s="27"/>
      <c r="V1639" s="27"/>
      <c r="W1639" s="27"/>
      <c r="X1639" s="18"/>
      <c r="Y1639" s="18"/>
      <c r="Z1639" s="18"/>
      <c r="AA1639" s="18"/>
      <c r="AB1639" s="18"/>
      <c r="AC1639" s="18"/>
      <c r="AD1639" s="18"/>
      <c r="AE1639" s="18"/>
      <c r="AF1639" s="18"/>
      <c r="AG1639" s="18" t="s">
        <v>1310</v>
      </c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</row>
    <row r="1640" spans="1:60" outlineLevel="1">
      <c r="A1640" s="25"/>
      <c r="B1640" s="26"/>
      <c r="C1640" s="62" t="s">
        <v>2013</v>
      </c>
      <c r="D1640" s="60"/>
      <c r="E1640" s="61">
        <v>1</v>
      </c>
      <c r="F1640" s="27"/>
      <c r="G1640" s="27"/>
      <c r="H1640" s="27"/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  <c r="T1640" s="27"/>
      <c r="U1640" s="27"/>
      <c r="V1640" s="27"/>
      <c r="W1640" s="27"/>
      <c r="X1640" s="18"/>
      <c r="Y1640" s="18"/>
      <c r="Z1640" s="18"/>
      <c r="AA1640" s="18"/>
      <c r="AB1640" s="18"/>
      <c r="AC1640" s="18"/>
      <c r="AD1640" s="18"/>
      <c r="AE1640" s="18"/>
      <c r="AF1640" s="18"/>
      <c r="AG1640" s="18" t="s">
        <v>707</v>
      </c>
      <c r="AH1640" s="18">
        <v>0</v>
      </c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</row>
    <row r="1641" spans="1:60" ht="22.5" outlineLevel="1">
      <c r="A1641" s="38">
        <v>389</v>
      </c>
      <c r="B1641" s="39" t="s">
        <v>2567</v>
      </c>
      <c r="C1641" s="56" t="s">
        <v>2568</v>
      </c>
      <c r="D1641" s="40" t="s">
        <v>782</v>
      </c>
      <c r="E1641" s="41">
        <v>5</v>
      </c>
      <c r="F1641" s="42"/>
      <c r="G1641" s="43">
        <f>ROUND(E1641*F1641,2)</f>
        <v>0</v>
      </c>
      <c r="H1641" s="42">
        <v>0</v>
      </c>
      <c r="I1641" s="43">
        <f>ROUND(E1641*H1641,2)</f>
        <v>0</v>
      </c>
      <c r="J1641" s="42">
        <v>15680</v>
      </c>
      <c r="K1641" s="43">
        <f>ROUND(E1641*J1641,2)</f>
        <v>78400</v>
      </c>
      <c r="L1641" s="43">
        <v>21</v>
      </c>
      <c r="M1641" s="43">
        <f>G1641*(1+L1641/100)</f>
        <v>0</v>
      </c>
      <c r="N1641" s="43">
        <v>0</v>
      </c>
      <c r="O1641" s="43">
        <f>ROUND(E1641*N1641,2)</f>
        <v>0</v>
      </c>
      <c r="P1641" s="43">
        <v>0</v>
      </c>
      <c r="Q1641" s="43">
        <f>ROUND(E1641*P1641,2)</f>
        <v>0</v>
      </c>
      <c r="R1641" s="43"/>
      <c r="S1641" s="43" t="s">
        <v>1304</v>
      </c>
      <c r="T1641" s="44" t="s">
        <v>1305</v>
      </c>
      <c r="U1641" s="27">
        <v>0</v>
      </c>
      <c r="V1641" s="27">
        <f>ROUND(E1641*U1641,2)</f>
        <v>0</v>
      </c>
      <c r="W1641" s="27"/>
      <c r="X1641" s="18"/>
      <c r="Y1641" s="18"/>
      <c r="Z1641" s="18"/>
      <c r="AA1641" s="18"/>
      <c r="AB1641" s="18"/>
      <c r="AC1641" s="18"/>
      <c r="AD1641" s="18"/>
      <c r="AE1641" s="18"/>
      <c r="AF1641" s="18"/>
      <c r="AG1641" s="18" t="s">
        <v>1306</v>
      </c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</row>
    <row r="1642" spans="1:60" outlineLevel="1">
      <c r="A1642" s="25"/>
      <c r="B1642" s="26"/>
      <c r="C1642" s="177" t="s">
        <v>2564</v>
      </c>
      <c r="D1642" s="178"/>
      <c r="E1642" s="178"/>
      <c r="F1642" s="178"/>
      <c r="G1642" s="178"/>
      <c r="H1642" s="27"/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  <c r="T1642" s="27"/>
      <c r="U1642" s="27"/>
      <c r="V1642" s="27"/>
      <c r="W1642" s="27"/>
      <c r="X1642" s="18"/>
      <c r="Y1642" s="18"/>
      <c r="Z1642" s="18"/>
      <c r="AA1642" s="18"/>
      <c r="AB1642" s="18"/>
      <c r="AC1642" s="18"/>
      <c r="AD1642" s="18"/>
      <c r="AE1642" s="18"/>
      <c r="AF1642" s="18"/>
      <c r="AG1642" s="18" t="s">
        <v>1310</v>
      </c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</row>
    <row r="1643" spans="1:60" outlineLevel="1">
      <c r="A1643" s="25"/>
      <c r="B1643" s="26"/>
      <c r="C1643" s="179" t="s">
        <v>2565</v>
      </c>
      <c r="D1643" s="180"/>
      <c r="E1643" s="180"/>
      <c r="F1643" s="180"/>
      <c r="G1643" s="180"/>
      <c r="H1643" s="27"/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  <c r="T1643" s="27"/>
      <c r="U1643" s="27"/>
      <c r="V1643" s="27"/>
      <c r="W1643" s="27"/>
      <c r="X1643" s="18"/>
      <c r="Y1643" s="18"/>
      <c r="Z1643" s="18"/>
      <c r="AA1643" s="18"/>
      <c r="AB1643" s="18"/>
      <c r="AC1643" s="18"/>
      <c r="AD1643" s="18"/>
      <c r="AE1643" s="18"/>
      <c r="AF1643" s="18"/>
      <c r="AG1643" s="18" t="s">
        <v>1310</v>
      </c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</row>
    <row r="1644" spans="1:60" outlineLevel="1">
      <c r="A1644" s="25"/>
      <c r="B1644" s="26"/>
      <c r="C1644" s="179" t="s">
        <v>2566</v>
      </c>
      <c r="D1644" s="180"/>
      <c r="E1644" s="180"/>
      <c r="F1644" s="180"/>
      <c r="G1644" s="180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18"/>
      <c r="Y1644" s="18"/>
      <c r="Z1644" s="18"/>
      <c r="AA1644" s="18"/>
      <c r="AB1644" s="18"/>
      <c r="AC1644" s="18"/>
      <c r="AD1644" s="18"/>
      <c r="AE1644" s="18"/>
      <c r="AF1644" s="18"/>
      <c r="AG1644" s="18" t="s">
        <v>1310</v>
      </c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</row>
    <row r="1645" spans="1:60" outlineLevel="1">
      <c r="A1645" s="25"/>
      <c r="B1645" s="26"/>
      <c r="C1645" s="62" t="s">
        <v>2021</v>
      </c>
      <c r="D1645" s="60"/>
      <c r="E1645" s="61">
        <v>5</v>
      </c>
      <c r="F1645" s="27"/>
      <c r="G1645" s="27"/>
      <c r="H1645" s="27"/>
      <c r="I1645" s="27"/>
      <c r="J1645" s="27"/>
      <c r="K1645" s="27"/>
      <c r="L1645" s="27"/>
      <c r="M1645" s="27"/>
      <c r="N1645" s="27"/>
      <c r="O1645" s="27"/>
      <c r="P1645" s="27"/>
      <c r="Q1645" s="27"/>
      <c r="R1645" s="27"/>
      <c r="S1645" s="27"/>
      <c r="T1645" s="27"/>
      <c r="U1645" s="27"/>
      <c r="V1645" s="27"/>
      <c r="W1645" s="27"/>
      <c r="X1645" s="18"/>
      <c r="Y1645" s="18"/>
      <c r="Z1645" s="18"/>
      <c r="AA1645" s="18"/>
      <c r="AB1645" s="18"/>
      <c r="AC1645" s="18"/>
      <c r="AD1645" s="18"/>
      <c r="AE1645" s="18"/>
      <c r="AF1645" s="18"/>
      <c r="AG1645" s="18" t="s">
        <v>707</v>
      </c>
      <c r="AH1645" s="18">
        <v>0</v>
      </c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</row>
    <row r="1646" spans="1:60" ht="22.5" outlineLevel="1">
      <c r="A1646" s="38">
        <v>390</v>
      </c>
      <c r="B1646" s="39" t="s">
        <v>2569</v>
      </c>
      <c r="C1646" s="56" t="s">
        <v>2570</v>
      </c>
      <c r="D1646" s="40" t="s">
        <v>782</v>
      </c>
      <c r="E1646" s="41">
        <v>4</v>
      </c>
      <c r="F1646" s="42"/>
      <c r="G1646" s="43">
        <f>ROUND(E1646*F1646,2)</f>
        <v>0</v>
      </c>
      <c r="H1646" s="42">
        <v>0</v>
      </c>
      <c r="I1646" s="43">
        <f>ROUND(E1646*H1646,2)</f>
        <v>0</v>
      </c>
      <c r="J1646" s="42">
        <v>42370</v>
      </c>
      <c r="K1646" s="43">
        <f>ROUND(E1646*J1646,2)</f>
        <v>169480</v>
      </c>
      <c r="L1646" s="43">
        <v>21</v>
      </c>
      <c r="M1646" s="43">
        <f>G1646*(1+L1646/100)</f>
        <v>0</v>
      </c>
      <c r="N1646" s="43">
        <v>0</v>
      </c>
      <c r="O1646" s="43">
        <f>ROUND(E1646*N1646,2)</f>
        <v>0</v>
      </c>
      <c r="P1646" s="43">
        <v>0</v>
      </c>
      <c r="Q1646" s="43">
        <f>ROUND(E1646*P1646,2)</f>
        <v>0</v>
      </c>
      <c r="R1646" s="43"/>
      <c r="S1646" s="43" t="s">
        <v>1304</v>
      </c>
      <c r="T1646" s="44" t="s">
        <v>1305</v>
      </c>
      <c r="U1646" s="27">
        <v>0</v>
      </c>
      <c r="V1646" s="27">
        <f>ROUND(E1646*U1646,2)</f>
        <v>0</v>
      </c>
      <c r="W1646" s="27"/>
      <c r="X1646" s="18"/>
      <c r="Y1646" s="18"/>
      <c r="Z1646" s="18"/>
      <c r="AA1646" s="18"/>
      <c r="AB1646" s="18"/>
      <c r="AC1646" s="18"/>
      <c r="AD1646" s="18"/>
      <c r="AE1646" s="18"/>
      <c r="AF1646" s="18"/>
      <c r="AG1646" s="18" t="s">
        <v>1306</v>
      </c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</row>
    <row r="1647" spans="1:60" outlineLevel="1">
      <c r="A1647" s="25"/>
      <c r="B1647" s="26"/>
      <c r="C1647" s="177" t="s">
        <v>2564</v>
      </c>
      <c r="D1647" s="178"/>
      <c r="E1647" s="178"/>
      <c r="F1647" s="178"/>
      <c r="G1647" s="178"/>
      <c r="H1647" s="27"/>
      <c r="I1647" s="27"/>
      <c r="J1647" s="27"/>
      <c r="K1647" s="27"/>
      <c r="L1647" s="27"/>
      <c r="M1647" s="27"/>
      <c r="N1647" s="27"/>
      <c r="O1647" s="27"/>
      <c r="P1647" s="27"/>
      <c r="Q1647" s="27"/>
      <c r="R1647" s="27"/>
      <c r="S1647" s="27"/>
      <c r="T1647" s="27"/>
      <c r="U1647" s="27"/>
      <c r="V1647" s="27"/>
      <c r="W1647" s="27"/>
      <c r="X1647" s="18"/>
      <c r="Y1647" s="18"/>
      <c r="Z1647" s="18"/>
      <c r="AA1647" s="18"/>
      <c r="AB1647" s="18"/>
      <c r="AC1647" s="18"/>
      <c r="AD1647" s="18"/>
      <c r="AE1647" s="18"/>
      <c r="AF1647" s="18"/>
      <c r="AG1647" s="18" t="s">
        <v>1310</v>
      </c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</row>
    <row r="1648" spans="1:60" outlineLevel="1">
      <c r="A1648" s="25"/>
      <c r="B1648" s="26"/>
      <c r="C1648" s="179" t="s">
        <v>2565</v>
      </c>
      <c r="D1648" s="180"/>
      <c r="E1648" s="180"/>
      <c r="F1648" s="180"/>
      <c r="G1648" s="180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18"/>
      <c r="Y1648" s="18"/>
      <c r="Z1648" s="18"/>
      <c r="AA1648" s="18"/>
      <c r="AB1648" s="18"/>
      <c r="AC1648" s="18"/>
      <c r="AD1648" s="18"/>
      <c r="AE1648" s="18"/>
      <c r="AF1648" s="18"/>
      <c r="AG1648" s="18" t="s">
        <v>1310</v>
      </c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</row>
    <row r="1649" spans="1:60" outlineLevel="1">
      <c r="A1649" s="25"/>
      <c r="B1649" s="26"/>
      <c r="C1649" s="179" t="s">
        <v>2566</v>
      </c>
      <c r="D1649" s="180"/>
      <c r="E1649" s="180"/>
      <c r="F1649" s="180"/>
      <c r="G1649" s="180"/>
      <c r="H1649" s="27"/>
      <c r="I1649" s="27"/>
      <c r="J1649" s="27"/>
      <c r="K1649" s="27"/>
      <c r="L1649" s="27"/>
      <c r="M1649" s="27"/>
      <c r="N1649" s="27"/>
      <c r="O1649" s="27"/>
      <c r="P1649" s="27"/>
      <c r="Q1649" s="27"/>
      <c r="R1649" s="27"/>
      <c r="S1649" s="27"/>
      <c r="T1649" s="27"/>
      <c r="U1649" s="27"/>
      <c r="V1649" s="27"/>
      <c r="W1649" s="27"/>
      <c r="X1649" s="18"/>
      <c r="Y1649" s="18"/>
      <c r="Z1649" s="18"/>
      <c r="AA1649" s="18"/>
      <c r="AB1649" s="18"/>
      <c r="AC1649" s="18"/>
      <c r="AD1649" s="18"/>
      <c r="AE1649" s="18"/>
      <c r="AF1649" s="18"/>
      <c r="AG1649" s="18" t="s">
        <v>1310</v>
      </c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</row>
    <row r="1650" spans="1:60" outlineLevel="1">
      <c r="A1650" s="25"/>
      <c r="B1650" s="26"/>
      <c r="C1650" s="62" t="s">
        <v>1997</v>
      </c>
      <c r="D1650" s="60"/>
      <c r="E1650" s="61">
        <v>4</v>
      </c>
      <c r="F1650" s="27"/>
      <c r="G1650" s="27"/>
      <c r="H1650" s="27"/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  <c r="T1650" s="27"/>
      <c r="U1650" s="27"/>
      <c r="V1650" s="27"/>
      <c r="W1650" s="27"/>
      <c r="X1650" s="18"/>
      <c r="Y1650" s="18"/>
      <c r="Z1650" s="18"/>
      <c r="AA1650" s="18"/>
      <c r="AB1650" s="18"/>
      <c r="AC1650" s="18"/>
      <c r="AD1650" s="18"/>
      <c r="AE1650" s="18"/>
      <c r="AF1650" s="18"/>
      <c r="AG1650" s="18" t="s">
        <v>707</v>
      </c>
      <c r="AH1650" s="18">
        <v>0</v>
      </c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</row>
    <row r="1651" spans="1:60" ht="22.5" outlineLevel="1">
      <c r="A1651" s="38">
        <v>391</v>
      </c>
      <c r="B1651" s="39" t="s">
        <v>2571</v>
      </c>
      <c r="C1651" s="56" t="s">
        <v>2572</v>
      </c>
      <c r="D1651" s="40" t="s">
        <v>782</v>
      </c>
      <c r="E1651" s="41">
        <v>2</v>
      </c>
      <c r="F1651" s="42"/>
      <c r="G1651" s="43">
        <f>ROUND(E1651*F1651,2)</f>
        <v>0</v>
      </c>
      <c r="H1651" s="42">
        <v>0</v>
      </c>
      <c r="I1651" s="43">
        <f>ROUND(E1651*H1651,2)</f>
        <v>0</v>
      </c>
      <c r="J1651" s="42">
        <v>19640</v>
      </c>
      <c r="K1651" s="43">
        <f>ROUND(E1651*J1651,2)</f>
        <v>39280</v>
      </c>
      <c r="L1651" s="43">
        <v>21</v>
      </c>
      <c r="M1651" s="43">
        <f>G1651*(1+L1651/100)</f>
        <v>0</v>
      </c>
      <c r="N1651" s="43">
        <v>0</v>
      </c>
      <c r="O1651" s="43">
        <f>ROUND(E1651*N1651,2)</f>
        <v>0</v>
      </c>
      <c r="P1651" s="43">
        <v>0</v>
      </c>
      <c r="Q1651" s="43">
        <f>ROUND(E1651*P1651,2)</f>
        <v>0</v>
      </c>
      <c r="R1651" s="43"/>
      <c r="S1651" s="43" t="s">
        <v>1304</v>
      </c>
      <c r="T1651" s="44" t="s">
        <v>1305</v>
      </c>
      <c r="U1651" s="27">
        <v>0</v>
      </c>
      <c r="V1651" s="27">
        <f>ROUND(E1651*U1651,2)</f>
        <v>0</v>
      </c>
      <c r="W1651" s="27"/>
      <c r="X1651" s="18"/>
      <c r="Y1651" s="18"/>
      <c r="Z1651" s="18"/>
      <c r="AA1651" s="18"/>
      <c r="AB1651" s="18"/>
      <c r="AC1651" s="18"/>
      <c r="AD1651" s="18"/>
      <c r="AE1651" s="18"/>
      <c r="AF1651" s="18"/>
      <c r="AG1651" s="18" t="s">
        <v>1306</v>
      </c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</row>
    <row r="1652" spans="1:60" outlineLevel="1">
      <c r="A1652" s="25"/>
      <c r="B1652" s="26"/>
      <c r="C1652" s="177" t="s">
        <v>2564</v>
      </c>
      <c r="D1652" s="178"/>
      <c r="E1652" s="178"/>
      <c r="F1652" s="178"/>
      <c r="G1652" s="178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18"/>
      <c r="Y1652" s="18"/>
      <c r="Z1652" s="18"/>
      <c r="AA1652" s="18"/>
      <c r="AB1652" s="18"/>
      <c r="AC1652" s="18"/>
      <c r="AD1652" s="18"/>
      <c r="AE1652" s="18"/>
      <c r="AF1652" s="18"/>
      <c r="AG1652" s="18" t="s">
        <v>1310</v>
      </c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</row>
    <row r="1653" spans="1:60" outlineLevel="1">
      <c r="A1653" s="25"/>
      <c r="B1653" s="26"/>
      <c r="C1653" s="179" t="s">
        <v>2565</v>
      </c>
      <c r="D1653" s="180"/>
      <c r="E1653" s="180"/>
      <c r="F1653" s="180"/>
      <c r="G1653" s="180"/>
      <c r="H1653" s="27"/>
      <c r="I1653" s="27"/>
      <c r="J1653" s="27"/>
      <c r="K1653" s="27"/>
      <c r="L1653" s="27"/>
      <c r="M1653" s="27"/>
      <c r="N1653" s="27"/>
      <c r="O1653" s="27"/>
      <c r="P1653" s="27"/>
      <c r="Q1653" s="27"/>
      <c r="R1653" s="27"/>
      <c r="S1653" s="27"/>
      <c r="T1653" s="27"/>
      <c r="U1653" s="27"/>
      <c r="V1653" s="27"/>
      <c r="W1653" s="27"/>
      <c r="X1653" s="18"/>
      <c r="Y1653" s="18"/>
      <c r="Z1653" s="18"/>
      <c r="AA1653" s="18"/>
      <c r="AB1653" s="18"/>
      <c r="AC1653" s="18"/>
      <c r="AD1653" s="18"/>
      <c r="AE1653" s="18"/>
      <c r="AF1653" s="18"/>
      <c r="AG1653" s="18" t="s">
        <v>1310</v>
      </c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</row>
    <row r="1654" spans="1:60" outlineLevel="1">
      <c r="A1654" s="25"/>
      <c r="B1654" s="26"/>
      <c r="C1654" s="179" t="s">
        <v>2566</v>
      </c>
      <c r="D1654" s="180"/>
      <c r="E1654" s="180"/>
      <c r="F1654" s="180"/>
      <c r="G1654" s="180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18"/>
      <c r="Y1654" s="18"/>
      <c r="Z1654" s="18"/>
      <c r="AA1654" s="18"/>
      <c r="AB1654" s="18"/>
      <c r="AC1654" s="18"/>
      <c r="AD1654" s="18"/>
      <c r="AE1654" s="18"/>
      <c r="AF1654" s="18"/>
      <c r="AG1654" s="18" t="s">
        <v>1310</v>
      </c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</row>
    <row r="1655" spans="1:60" outlineLevel="1">
      <c r="A1655" s="25"/>
      <c r="B1655" s="26"/>
      <c r="C1655" s="62" t="s">
        <v>2018</v>
      </c>
      <c r="D1655" s="60"/>
      <c r="E1655" s="61">
        <v>2</v>
      </c>
      <c r="F1655" s="27"/>
      <c r="G1655" s="27"/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  <c r="T1655" s="27"/>
      <c r="U1655" s="27"/>
      <c r="V1655" s="27"/>
      <c r="W1655" s="27"/>
      <c r="X1655" s="18"/>
      <c r="Y1655" s="18"/>
      <c r="Z1655" s="18"/>
      <c r="AA1655" s="18"/>
      <c r="AB1655" s="18"/>
      <c r="AC1655" s="18"/>
      <c r="AD1655" s="18"/>
      <c r="AE1655" s="18"/>
      <c r="AF1655" s="18"/>
      <c r="AG1655" s="18" t="s">
        <v>707</v>
      </c>
      <c r="AH1655" s="18">
        <v>0</v>
      </c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  <c r="AX1655" s="18"/>
      <c r="AY1655" s="18"/>
      <c r="AZ1655" s="18"/>
      <c r="BA1655" s="18"/>
      <c r="BB1655" s="18"/>
      <c r="BC1655" s="18"/>
      <c r="BD1655" s="18"/>
      <c r="BE1655" s="18"/>
      <c r="BF1655" s="18"/>
      <c r="BG1655" s="18"/>
      <c r="BH1655" s="18"/>
    </row>
    <row r="1656" spans="1:60" outlineLevel="1">
      <c r="A1656" s="38">
        <v>392</v>
      </c>
      <c r="B1656" s="39" t="s">
        <v>2022</v>
      </c>
      <c r="C1656" s="56" t="s">
        <v>2023</v>
      </c>
      <c r="D1656" s="40" t="s">
        <v>730</v>
      </c>
      <c r="E1656" s="41">
        <v>35.4</v>
      </c>
      <c r="F1656" s="42"/>
      <c r="G1656" s="43">
        <f>ROUND(E1656*F1656,2)</f>
        <v>0</v>
      </c>
      <c r="H1656" s="42">
        <v>29.2</v>
      </c>
      <c r="I1656" s="43">
        <f>ROUND(E1656*H1656,2)</f>
        <v>1033.68</v>
      </c>
      <c r="J1656" s="42">
        <v>347.8</v>
      </c>
      <c r="K1656" s="43">
        <f>ROUND(E1656*J1656,2)</f>
        <v>12312.12</v>
      </c>
      <c r="L1656" s="43">
        <v>21</v>
      </c>
      <c r="M1656" s="43">
        <f>G1656*(1+L1656/100)</f>
        <v>0</v>
      </c>
      <c r="N1656" s="43">
        <v>6.0000000000000002E-5</v>
      </c>
      <c r="O1656" s="43">
        <f>ROUND(E1656*N1656,2)</f>
        <v>0</v>
      </c>
      <c r="P1656" s="43">
        <v>0</v>
      </c>
      <c r="Q1656" s="43">
        <f>ROUND(E1656*P1656,2)</f>
        <v>0</v>
      </c>
      <c r="R1656" s="43"/>
      <c r="S1656" s="43" t="s">
        <v>704</v>
      </c>
      <c r="T1656" s="44" t="s">
        <v>705</v>
      </c>
      <c r="U1656" s="27">
        <v>0</v>
      </c>
      <c r="V1656" s="27">
        <f>ROUND(E1656*U1656,2)</f>
        <v>0</v>
      </c>
      <c r="W1656" s="27"/>
      <c r="X1656" s="18"/>
      <c r="Y1656" s="18"/>
      <c r="Z1656" s="18"/>
      <c r="AA1656" s="18"/>
      <c r="AB1656" s="18"/>
      <c r="AC1656" s="18"/>
      <c r="AD1656" s="18"/>
      <c r="AE1656" s="18"/>
      <c r="AF1656" s="18"/>
      <c r="AG1656" s="18" t="s">
        <v>2274</v>
      </c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</row>
    <row r="1657" spans="1:60" outlineLevel="1">
      <c r="A1657" s="25"/>
      <c r="B1657" s="26"/>
      <c r="C1657" s="62" t="s">
        <v>2573</v>
      </c>
      <c r="D1657" s="60"/>
      <c r="E1657" s="61"/>
      <c r="F1657" s="27"/>
      <c r="G1657" s="27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  <c r="U1657" s="27"/>
      <c r="V1657" s="27"/>
      <c r="W1657" s="27"/>
      <c r="X1657" s="18"/>
      <c r="Y1657" s="18"/>
      <c r="Z1657" s="18"/>
      <c r="AA1657" s="18"/>
      <c r="AB1657" s="18"/>
      <c r="AC1657" s="18"/>
      <c r="AD1657" s="18"/>
      <c r="AE1657" s="18"/>
      <c r="AF1657" s="18"/>
      <c r="AG1657" s="18" t="s">
        <v>707</v>
      </c>
      <c r="AH1657" s="18">
        <v>0</v>
      </c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</row>
    <row r="1658" spans="1:60" outlineLevel="1">
      <c r="A1658" s="25"/>
      <c r="B1658" s="26"/>
      <c r="C1658" s="62" t="s">
        <v>2574</v>
      </c>
      <c r="D1658" s="60"/>
      <c r="E1658" s="61">
        <v>12.6</v>
      </c>
      <c r="F1658" s="27"/>
      <c r="G1658" s="27"/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  <c r="T1658" s="27"/>
      <c r="U1658" s="27"/>
      <c r="V1658" s="27"/>
      <c r="W1658" s="27"/>
      <c r="X1658" s="18"/>
      <c r="Y1658" s="18"/>
      <c r="Z1658" s="18"/>
      <c r="AA1658" s="18"/>
      <c r="AB1658" s="18"/>
      <c r="AC1658" s="18"/>
      <c r="AD1658" s="18"/>
      <c r="AE1658" s="18"/>
      <c r="AF1658" s="18"/>
      <c r="AG1658" s="18" t="s">
        <v>707</v>
      </c>
      <c r="AH1658" s="18">
        <v>0</v>
      </c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</row>
    <row r="1659" spans="1:60" outlineLevel="1">
      <c r="A1659" s="25"/>
      <c r="B1659" s="26"/>
      <c r="C1659" s="62" t="s">
        <v>2575</v>
      </c>
      <c r="D1659" s="60"/>
      <c r="E1659" s="61"/>
      <c r="F1659" s="27"/>
      <c r="G1659" s="27"/>
      <c r="H1659" s="27"/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  <c r="T1659" s="27"/>
      <c r="U1659" s="27"/>
      <c r="V1659" s="27"/>
      <c r="W1659" s="27"/>
      <c r="X1659" s="18"/>
      <c r="Y1659" s="18"/>
      <c r="Z1659" s="18"/>
      <c r="AA1659" s="18"/>
      <c r="AB1659" s="18"/>
      <c r="AC1659" s="18"/>
      <c r="AD1659" s="18"/>
      <c r="AE1659" s="18"/>
      <c r="AF1659" s="18"/>
      <c r="AG1659" s="18" t="s">
        <v>707</v>
      </c>
      <c r="AH1659" s="18">
        <v>0</v>
      </c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</row>
    <row r="1660" spans="1:60" outlineLevel="1">
      <c r="A1660" s="25"/>
      <c r="B1660" s="26"/>
      <c r="C1660" s="62" t="s">
        <v>2576</v>
      </c>
      <c r="D1660" s="60"/>
      <c r="E1660" s="61">
        <v>21</v>
      </c>
      <c r="F1660" s="27"/>
      <c r="G1660" s="27"/>
      <c r="H1660" s="27"/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  <c r="T1660" s="27"/>
      <c r="U1660" s="27"/>
      <c r="V1660" s="27"/>
      <c r="W1660" s="27"/>
      <c r="X1660" s="18"/>
      <c r="Y1660" s="18"/>
      <c r="Z1660" s="18"/>
      <c r="AA1660" s="18"/>
      <c r="AB1660" s="18"/>
      <c r="AC1660" s="18"/>
      <c r="AD1660" s="18"/>
      <c r="AE1660" s="18"/>
      <c r="AF1660" s="18"/>
      <c r="AG1660" s="18" t="s">
        <v>707</v>
      </c>
      <c r="AH1660" s="18">
        <v>0</v>
      </c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</row>
    <row r="1661" spans="1:60" outlineLevel="1">
      <c r="A1661" s="25"/>
      <c r="B1661" s="26"/>
      <c r="C1661" s="62" t="s">
        <v>2577</v>
      </c>
      <c r="D1661" s="60"/>
      <c r="E1661" s="61"/>
      <c r="F1661" s="27"/>
      <c r="G1661" s="27"/>
      <c r="H1661" s="27"/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  <c r="T1661" s="27"/>
      <c r="U1661" s="27"/>
      <c r="V1661" s="27"/>
      <c r="W1661" s="27"/>
      <c r="X1661" s="18"/>
      <c r="Y1661" s="18"/>
      <c r="Z1661" s="18"/>
      <c r="AA1661" s="18"/>
      <c r="AB1661" s="18"/>
      <c r="AC1661" s="18"/>
      <c r="AD1661" s="18"/>
      <c r="AE1661" s="18"/>
      <c r="AF1661" s="18"/>
      <c r="AG1661" s="18" t="s">
        <v>707</v>
      </c>
      <c r="AH1661" s="18">
        <v>0</v>
      </c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8"/>
      <c r="AZ1661" s="18"/>
      <c r="BA1661" s="18"/>
      <c r="BB1661" s="18"/>
      <c r="BC1661" s="18"/>
      <c r="BD1661" s="18"/>
      <c r="BE1661" s="18"/>
      <c r="BF1661" s="18"/>
      <c r="BG1661" s="18"/>
      <c r="BH1661" s="18"/>
    </row>
    <row r="1662" spans="1:60" outlineLevel="1">
      <c r="A1662" s="25"/>
      <c r="B1662" s="26"/>
      <c r="C1662" s="62" t="s">
        <v>2578</v>
      </c>
      <c r="D1662" s="60"/>
      <c r="E1662" s="61">
        <v>1.8</v>
      </c>
      <c r="F1662" s="27"/>
      <c r="G1662" s="27"/>
      <c r="H1662" s="27"/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  <c r="T1662" s="27"/>
      <c r="U1662" s="27"/>
      <c r="V1662" s="27"/>
      <c r="W1662" s="27"/>
      <c r="X1662" s="18"/>
      <c r="Y1662" s="18"/>
      <c r="Z1662" s="18"/>
      <c r="AA1662" s="18"/>
      <c r="AB1662" s="18"/>
      <c r="AC1662" s="18"/>
      <c r="AD1662" s="18"/>
      <c r="AE1662" s="18"/>
      <c r="AF1662" s="18"/>
      <c r="AG1662" s="18" t="s">
        <v>707</v>
      </c>
      <c r="AH1662" s="18">
        <v>0</v>
      </c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</row>
    <row r="1663" spans="1:60" ht="22.5" outlineLevel="1">
      <c r="A1663" s="38">
        <v>393</v>
      </c>
      <c r="B1663" s="39" t="s">
        <v>2579</v>
      </c>
      <c r="C1663" s="56" t="s">
        <v>2580</v>
      </c>
      <c r="D1663" s="40" t="s">
        <v>782</v>
      </c>
      <c r="E1663" s="41">
        <v>1</v>
      </c>
      <c r="F1663" s="42"/>
      <c r="G1663" s="43">
        <f>ROUND(E1663*F1663,2)</f>
        <v>0</v>
      </c>
      <c r="H1663" s="42">
        <v>0</v>
      </c>
      <c r="I1663" s="43">
        <f>ROUND(E1663*H1663,2)</f>
        <v>0</v>
      </c>
      <c r="J1663" s="42">
        <v>18720</v>
      </c>
      <c r="K1663" s="43">
        <f>ROUND(E1663*J1663,2)</f>
        <v>18720</v>
      </c>
      <c r="L1663" s="43">
        <v>21</v>
      </c>
      <c r="M1663" s="43">
        <f>G1663*(1+L1663/100)</f>
        <v>0</v>
      </c>
      <c r="N1663" s="43">
        <v>0</v>
      </c>
      <c r="O1663" s="43">
        <f>ROUND(E1663*N1663,2)</f>
        <v>0</v>
      </c>
      <c r="P1663" s="43">
        <v>0</v>
      </c>
      <c r="Q1663" s="43">
        <f>ROUND(E1663*P1663,2)</f>
        <v>0</v>
      </c>
      <c r="R1663" s="43"/>
      <c r="S1663" s="43" t="s">
        <v>1304</v>
      </c>
      <c r="T1663" s="44" t="s">
        <v>1305</v>
      </c>
      <c r="U1663" s="27">
        <v>0</v>
      </c>
      <c r="V1663" s="27">
        <f>ROUND(E1663*U1663,2)</f>
        <v>0</v>
      </c>
      <c r="W1663" s="27"/>
      <c r="X1663" s="18"/>
      <c r="Y1663" s="18"/>
      <c r="Z1663" s="18"/>
      <c r="AA1663" s="18"/>
      <c r="AB1663" s="18"/>
      <c r="AC1663" s="18"/>
      <c r="AD1663" s="18"/>
      <c r="AE1663" s="18"/>
      <c r="AF1663" s="18"/>
      <c r="AG1663" s="18" t="s">
        <v>1306</v>
      </c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</row>
    <row r="1664" spans="1:60" outlineLevel="1">
      <c r="A1664" s="25"/>
      <c r="B1664" s="26"/>
      <c r="C1664" s="177" t="s">
        <v>2564</v>
      </c>
      <c r="D1664" s="178"/>
      <c r="E1664" s="178"/>
      <c r="F1664" s="178"/>
      <c r="G1664" s="178"/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  <c r="T1664" s="27"/>
      <c r="U1664" s="27"/>
      <c r="V1664" s="27"/>
      <c r="W1664" s="27"/>
      <c r="X1664" s="18"/>
      <c r="Y1664" s="18"/>
      <c r="Z1664" s="18"/>
      <c r="AA1664" s="18"/>
      <c r="AB1664" s="18"/>
      <c r="AC1664" s="18"/>
      <c r="AD1664" s="18"/>
      <c r="AE1664" s="18"/>
      <c r="AF1664" s="18"/>
      <c r="AG1664" s="18" t="s">
        <v>1310</v>
      </c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</row>
    <row r="1665" spans="1:60" outlineLevel="1">
      <c r="A1665" s="25"/>
      <c r="B1665" s="26"/>
      <c r="C1665" s="179" t="s">
        <v>2565</v>
      </c>
      <c r="D1665" s="180"/>
      <c r="E1665" s="180"/>
      <c r="F1665" s="180"/>
      <c r="G1665" s="180"/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  <c r="U1665" s="27"/>
      <c r="V1665" s="27"/>
      <c r="W1665" s="27"/>
      <c r="X1665" s="18"/>
      <c r="Y1665" s="18"/>
      <c r="Z1665" s="18"/>
      <c r="AA1665" s="18"/>
      <c r="AB1665" s="18"/>
      <c r="AC1665" s="18"/>
      <c r="AD1665" s="18"/>
      <c r="AE1665" s="18"/>
      <c r="AF1665" s="18"/>
      <c r="AG1665" s="18" t="s">
        <v>1310</v>
      </c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</row>
    <row r="1666" spans="1:60" outlineLevel="1">
      <c r="A1666" s="25"/>
      <c r="B1666" s="26"/>
      <c r="C1666" s="179" t="s">
        <v>2566</v>
      </c>
      <c r="D1666" s="180"/>
      <c r="E1666" s="180"/>
      <c r="F1666" s="180"/>
      <c r="G1666" s="180"/>
      <c r="H1666" s="27"/>
      <c r="I1666" s="27"/>
      <c r="J1666" s="27"/>
      <c r="K1666" s="27"/>
      <c r="L1666" s="27"/>
      <c r="M1666" s="27"/>
      <c r="N1666" s="27"/>
      <c r="O1666" s="27"/>
      <c r="P1666" s="27"/>
      <c r="Q1666" s="27"/>
      <c r="R1666" s="27"/>
      <c r="S1666" s="27"/>
      <c r="T1666" s="27"/>
      <c r="U1666" s="27"/>
      <c r="V1666" s="27"/>
      <c r="W1666" s="27"/>
      <c r="X1666" s="18"/>
      <c r="Y1666" s="18"/>
      <c r="Z1666" s="18"/>
      <c r="AA1666" s="18"/>
      <c r="AB1666" s="18"/>
      <c r="AC1666" s="18"/>
      <c r="AD1666" s="18"/>
      <c r="AE1666" s="18"/>
      <c r="AF1666" s="18"/>
      <c r="AG1666" s="18" t="s">
        <v>1310</v>
      </c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</row>
    <row r="1667" spans="1:60" outlineLevel="1">
      <c r="A1667" s="25"/>
      <c r="B1667" s="26"/>
      <c r="C1667" s="62" t="s">
        <v>2013</v>
      </c>
      <c r="D1667" s="60"/>
      <c r="E1667" s="61">
        <v>1</v>
      </c>
      <c r="F1667" s="27"/>
      <c r="G1667" s="27"/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  <c r="T1667" s="27"/>
      <c r="U1667" s="27"/>
      <c r="V1667" s="27"/>
      <c r="W1667" s="27"/>
      <c r="X1667" s="18"/>
      <c r="Y1667" s="18"/>
      <c r="Z1667" s="18"/>
      <c r="AA1667" s="18"/>
      <c r="AB1667" s="18"/>
      <c r="AC1667" s="18"/>
      <c r="AD1667" s="18"/>
      <c r="AE1667" s="18"/>
      <c r="AF1667" s="18"/>
      <c r="AG1667" s="18" t="s">
        <v>707</v>
      </c>
      <c r="AH1667" s="18">
        <v>0</v>
      </c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</row>
    <row r="1668" spans="1:60" ht="22.5" outlineLevel="1">
      <c r="A1668" s="38">
        <v>394</v>
      </c>
      <c r="B1668" s="39" t="s">
        <v>2581</v>
      </c>
      <c r="C1668" s="56" t="s">
        <v>2582</v>
      </c>
      <c r="D1668" s="40" t="s">
        <v>782</v>
      </c>
      <c r="E1668" s="41">
        <v>1</v>
      </c>
      <c r="F1668" s="42"/>
      <c r="G1668" s="43">
        <f>ROUND(E1668*F1668,2)</f>
        <v>0</v>
      </c>
      <c r="H1668" s="42">
        <v>0</v>
      </c>
      <c r="I1668" s="43">
        <f>ROUND(E1668*H1668,2)</f>
        <v>0</v>
      </c>
      <c r="J1668" s="42">
        <v>8210</v>
      </c>
      <c r="K1668" s="43">
        <f>ROUND(E1668*J1668,2)</f>
        <v>8210</v>
      </c>
      <c r="L1668" s="43">
        <v>21</v>
      </c>
      <c r="M1668" s="43">
        <f>G1668*(1+L1668/100)</f>
        <v>0</v>
      </c>
      <c r="N1668" s="43">
        <v>0</v>
      </c>
      <c r="O1668" s="43">
        <f>ROUND(E1668*N1668,2)</f>
        <v>0</v>
      </c>
      <c r="P1668" s="43">
        <v>0</v>
      </c>
      <c r="Q1668" s="43">
        <f>ROUND(E1668*P1668,2)</f>
        <v>0</v>
      </c>
      <c r="R1668" s="43"/>
      <c r="S1668" s="43" t="s">
        <v>1304</v>
      </c>
      <c r="T1668" s="44" t="s">
        <v>1305</v>
      </c>
      <c r="U1668" s="27">
        <v>0</v>
      </c>
      <c r="V1668" s="27">
        <f>ROUND(E1668*U1668,2)</f>
        <v>0</v>
      </c>
      <c r="W1668" s="27"/>
      <c r="X1668" s="18"/>
      <c r="Y1668" s="18"/>
      <c r="Z1668" s="18"/>
      <c r="AA1668" s="18"/>
      <c r="AB1668" s="18"/>
      <c r="AC1668" s="18"/>
      <c r="AD1668" s="18"/>
      <c r="AE1668" s="18"/>
      <c r="AF1668" s="18"/>
      <c r="AG1668" s="18" t="s">
        <v>1306</v>
      </c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</row>
    <row r="1669" spans="1:60" outlineLevel="1">
      <c r="A1669" s="25"/>
      <c r="B1669" s="26"/>
      <c r="C1669" s="62" t="s">
        <v>2013</v>
      </c>
      <c r="D1669" s="60"/>
      <c r="E1669" s="61">
        <v>1</v>
      </c>
      <c r="F1669" s="27"/>
      <c r="G1669" s="27"/>
      <c r="H1669" s="27"/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  <c r="T1669" s="27"/>
      <c r="U1669" s="27"/>
      <c r="V1669" s="27"/>
      <c r="W1669" s="27"/>
      <c r="X1669" s="18"/>
      <c r="Y1669" s="18"/>
      <c r="Z1669" s="18"/>
      <c r="AA1669" s="18"/>
      <c r="AB1669" s="18"/>
      <c r="AC1669" s="18"/>
      <c r="AD1669" s="18"/>
      <c r="AE1669" s="18"/>
      <c r="AF1669" s="18"/>
      <c r="AG1669" s="18" t="s">
        <v>707</v>
      </c>
      <c r="AH1669" s="18">
        <v>0</v>
      </c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</row>
    <row r="1670" spans="1:60" outlineLevel="1">
      <c r="A1670" s="38">
        <v>395</v>
      </c>
      <c r="B1670" s="39" t="s">
        <v>2583</v>
      </c>
      <c r="C1670" s="56" t="s">
        <v>2584</v>
      </c>
      <c r="D1670" s="40" t="s">
        <v>782</v>
      </c>
      <c r="E1670" s="41">
        <v>1</v>
      </c>
      <c r="F1670" s="42"/>
      <c r="G1670" s="43">
        <f>ROUND(E1670*F1670,2)</f>
        <v>0</v>
      </c>
      <c r="H1670" s="42">
        <v>0</v>
      </c>
      <c r="I1670" s="43">
        <f>ROUND(E1670*H1670,2)</f>
        <v>0</v>
      </c>
      <c r="J1670" s="42">
        <v>153800</v>
      </c>
      <c r="K1670" s="43">
        <f>ROUND(E1670*J1670,2)</f>
        <v>153800</v>
      </c>
      <c r="L1670" s="43">
        <v>21</v>
      </c>
      <c r="M1670" s="43">
        <f>G1670*(1+L1670/100)</f>
        <v>0</v>
      </c>
      <c r="N1670" s="43">
        <v>0</v>
      </c>
      <c r="O1670" s="43">
        <f>ROUND(E1670*N1670,2)</f>
        <v>0</v>
      </c>
      <c r="P1670" s="43">
        <v>0</v>
      </c>
      <c r="Q1670" s="43">
        <f>ROUND(E1670*P1670,2)</f>
        <v>0</v>
      </c>
      <c r="R1670" s="43"/>
      <c r="S1670" s="43" t="s">
        <v>1304</v>
      </c>
      <c r="T1670" s="44" t="s">
        <v>1305</v>
      </c>
      <c r="U1670" s="27">
        <v>0</v>
      </c>
      <c r="V1670" s="27">
        <f>ROUND(E1670*U1670,2)</f>
        <v>0</v>
      </c>
      <c r="W1670" s="27"/>
      <c r="X1670" s="18"/>
      <c r="Y1670" s="18"/>
      <c r="Z1670" s="18"/>
      <c r="AA1670" s="18"/>
      <c r="AB1670" s="18"/>
      <c r="AC1670" s="18"/>
      <c r="AD1670" s="18"/>
      <c r="AE1670" s="18"/>
      <c r="AF1670" s="18"/>
      <c r="AG1670" s="18" t="s">
        <v>1306</v>
      </c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  <c r="AX1670" s="18"/>
      <c r="AY1670" s="18"/>
      <c r="AZ1670" s="18"/>
      <c r="BA1670" s="18"/>
      <c r="BB1670" s="18"/>
      <c r="BC1670" s="18"/>
      <c r="BD1670" s="18"/>
      <c r="BE1670" s="18"/>
      <c r="BF1670" s="18"/>
      <c r="BG1670" s="18"/>
      <c r="BH1670" s="18"/>
    </row>
    <row r="1671" spans="1:60" outlineLevel="1">
      <c r="A1671" s="25"/>
      <c r="B1671" s="26"/>
      <c r="C1671" s="62" t="s">
        <v>2013</v>
      </c>
      <c r="D1671" s="60"/>
      <c r="E1671" s="61">
        <v>1</v>
      </c>
      <c r="F1671" s="27"/>
      <c r="G1671" s="27"/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  <c r="T1671" s="27"/>
      <c r="U1671" s="27"/>
      <c r="V1671" s="27"/>
      <c r="W1671" s="27"/>
      <c r="X1671" s="18"/>
      <c r="Y1671" s="18"/>
      <c r="Z1671" s="18"/>
      <c r="AA1671" s="18"/>
      <c r="AB1671" s="18"/>
      <c r="AC1671" s="18"/>
      <c r="AD1671" s="18"/>
      <c r="AE1671" s="18"/>
      <c r="AF1671" s="18"/>
      <c r="AG1671" s="18" t="s">
        <v>707</v>
      </c>
      <c r="AH1671" s="18">
        <v>0</v>
      </c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  <c r="AX1671" s="18"/>
      <c r="AY1671" s="18"/>
      <c r="AZ1671" s="18"/>
      <c r="BA1671" s="18"/>
      <c r="BB1671" s="18"/>
      <c r="BC1671" s="18"/>
      <c r="BD1671" s="18"/>
      <c r="BE1671" s="18"/>
      <c r="BF1671" s="18"/>
      <c r="BG1671" s="18"/>
      <c r="BH1671" s="18"/>
    </row>
    <row r="1672" spans="1:60" ht="22.5" outlineLevel="1">
      <c r="A1672" s="38">
        <v>396</v>
      </c>
      <c r="B1672" s="39" t="s">
        <v>2585</v>
      </c>
      <c r="C1672" s="56" t="s">
        <v>2586</v>
      </c>
      <c r="D1672" s="40" t="s">
        <v>782</v>
      </c>
      <c r="E1672" s="41">
        <v>5</v>
      </c>
      <c r="F1672" s="42"/>
      <c r="G1672" s="43">
        <f>ROUND(E1672*F1672,2)</f>
        <v>0</v>
      </c>
      <c r="H1672" s="42">
        <v>0</v>
      </c>
      <c r="I1672" s="43">
        <f>ROUND(E1672*H1672,2)</f>
        <v>0</v>
      </c>
      <c r="J1672" s="42">
        <v>4970</v>
      </c>
      <c r="K1672" s="43">
        <f>ROUND(E1672*J1672,2)</f>
        <v>24850</v>
      </c>
      <c r="L1672" s="43">
        <v>21</v>
      </c>
      <c r="M1672" s="43">
        <f>G1672*(1+L1672/100)</f>
        <v>0</v>
      </c>
      <c r="N1672" s="43">
        <v>0</v>
      </c>
      <c r="O1672" s="43">
        <f>ROUND(E1672*N1672,2)</f>
        <v>0</v>
      </c>
      <c r="P1672" s="43">
        <v>0</v>
      </c>
      <c r="Q1672" s="43">
        <f>ROUND(E1672*P1672,2)</f>
        <v>0</v>
      </c>
      <c r="R1672" s="43"/>
      <c r="S1672" s="43" t="s">
        <v>1304</v>
      </c>
      <c r="T1672" s="44" t="s">
        <v>1305</v>
      </c>
      <c r="U1672" s="27">
        <v>0</v>
      </c>
      <c r="V1672" s="27">
        <f>ROUND(E1672*U1672,2)</f>
        <v>0</v>
      </c>
      <c r="W1672" s="27"/>
      <c r="X1672" s="18"/>
      <c r="Y1672" s="18"/>
      <c r="Z1672" s="18"/>
      <c r="AA1672" s="18"/>
      <c r="AB1672" s="18"/>
      <c r="AC1672" s="18"/>
      <c r="AD1672" s="18"/>
      <c r="AE1672" s="18"/>
      <c r="AF1672" s="18"/>
      <c r="AG1672" s="18" t="s">
        <v>1306</v>
      </c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</row>
    <row r="1673" spans="1:60" outlineLevel="1">
      <c r="A1673" s="25"/>
      <c r="B1673" s="26"/>
      <c r="C1673" s="177" t="s">
        <v>2587</v>
      </c>
      <c r="D1673" s="178"/>
      <c r="E1673" s="178"/>
      <c r="F1673" s="178"/>
      <c r="G1673" s="178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  <c r="T1673" s="27"/>
      <c r="U1673" s="27"/>
      <c r="V1673" s="27"/>
      <c r="W1673" s="27"/>
      <c r="X1673" s="18"/>
      <c r="Y1673" s="18"/>
      <c r="Z1673" s="18"/>
      <c r="AA1673" s="18"/>
      <c r="AB1673" s="18"/>
      <c r="AC1673" s="18"/>
      <c r="AD1673" s="18"/>
      <c r="AE1673" s="18"/>
      <c r="AF1673" s="18"/>
      <c r="AG1673" s="18" t="s">
        <v>1310</v>
      </c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</row>
    <row r="1674" spans="1:60" outlineLevel="1">
      <c r="A1674" s="25"/>
      <c r="B1674" s="26"/>
      <c r="C1674" s="62" t="s">
        <v>2021</v>
      </c>
      <c r="D1674" s="60"/>
      <c r="E1674" s="61">
        <v>5</v>
      </c>
      <c r="F1674" s="27"/>
      <c r="G1674" s="27"/>
      <c r="H1674" s="27"/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  <c r="T1674" s="27"/>
      <c r="U1674" s="27"/>
      <c r="V1674" s="27"/>
      <c r="W1674" s="27"/>
      <c r="X1674" s="18"/>
      <c r="Y1674" s="18"/>
      <c r="Z1674" s="18"/>
      <c r="AA1674" s="18"/>
      <c r="AB1674" s="18"/>
      <c r="AC1674" s="18"/>
      <c r="AD1674" s="18"/>
      <c r="AE1674" s="18"/>
      <c r="AF1674" s="18"/>
      <c r="AG1674" s="18" t="s">
        <v>707</v>
      </c>
      <c r="AH1674" s="18">
        <v>0</v>
      </c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  <c r="AX1674" s="18"/>
      <c r="AY1674" s="18"/>
      <c r="AZ1674" s="18"/>
      <c r="BA1674" s="18"/>
      <c r="BB1674" s="18"/>
      <c r="BC1674" s="18"/>
      <c r="BD1674" s="18"/>
      <c r="BE1674" s="18"/>
      <c r="BF1674" s="18"/>
      <c r="BG1674" s="18"/>
      <c r="BH1674" s="18"/>
    </row>
    <row r="1675" spans="1:60" ht="22.5" outlineLevel="1">
      <c r="A1675" s="38">
        <v>397</v>
      </c>
      <c r="B1675" s="39" t="s">
        <v>2028</v>
      </c>
      <c r="C1675" s="56" t="s">
        <v>2588</v>
      </c>
      <c r="D1675" s="40" t="s">
        <v>782</v>
      </c>
      <c r="E1675" s="41">
        <v>1</v>
      </c>
      <c r="F1675" s="42"/>
      <c r="G1675" s="43">
        <f>ROUND(E1675*F1675,2)</f>
        <v>0</v>
      </c>
      <c r="H1675" s="42">
        <v>0</v>
      </c>
      <c r="I1675" s="43">
        <f>ROUND(E1675*H1675,2)</f>
        <v>0</v>
      </c>
      <c r="J1675" s="42">
        <v>52200</v>
      </c>
      <c r="K1675" s="43">
        <f>ROUND(E1675*J1675,2)</f>
        <v>52200</v>
      </c>
      <c r="L1675" s="43">
        <v>21</v>
      </c>
      <c r="M1675" s="43">
        <f>G1675*(1+L1675/100)</f>
        <v>0</v>
      </c>
      <c r="N1675" s="43">
        <v>0</v>
      </c>
      <c r="O1675" s="43">
        <f>ROUND(E1675*N1675,2)</f>
        <v>0</v>
      </c>
      <c r="P1675" s="43">
        <v>0</v>
      </c>
      <c r="Q1675" s="43">
        <f>ROUND(E1675*P1675,2)</f>
        <v>0</v>
      </c>
      <c r="R1675" s="43"/>
      <c r="S1675" s="43" t="s">
        <v>1304</v>
      </c>
      <c r="T1675" s="44" t="s">
        <v>1305</v>
      </c>
      <c r="U1675" s="27">
        <v>0</v>
      </c>
      <c r="V1675" s="27">
        <f>ROUND(E1675*U1675,2)</f>
        <v>0</v>
      </c>
      <c r="W1675" s="27"/>
      <c r="X1675" s="18"/>
      <c r="Y1675" s="18"/>
      <c r="Z1675" s="18"/>
      <c r="AA1675" s="18"/>
      <c r="AB1675" s="18"/>
      <c r="AC1675" s="18"/>
      <c r="AD1675" s="18"/>
      <c r="AE1675" s="18"/>
      <c r="AF1675" s="18"/>
      <c r="AG1675" s="18" t="s">
        <v>1306</v>
      </c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  <c r="AX1675" s="18"/>
      <c r="AY1675" s="18"/>
      <c r="AZ1675" s="18"/>
      <c r="BA1675" s="18"/>
      <c r="BB1675" s="18"/>
      <c r="BC1675" s="18"/>
      <c r="BD1675" s="18"/>
      <c r="BE1675" s="18"/>
      <c r="BF1675" s="18"/>
      <c r="BG1675" s="18"/>
      <c r="BH1675" s="18"/>
    </row>
    <row r="1676" spans="1:60" outlineLevel="1">
      <c r="A1676" s="25"/>
      <c r="B1676" s="26"/>
      <c r="C1676" s="177" t="s">
        <v>2030</v>
      </c>
      <c r="D1676" s="178"/>
      <c r="E1676" s="178"/>
      <c r="F1676" s="178"/>
      <c r="G1676" s="178"/>
      <c r="H1676" s="27"/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  <c r="T1676" s="27"/>
      <c r="U1676" s="27"/>
      <c r="V1676" s="27"/>
      <c r="W1676" s="27"/>
      <c r="X1676" s="18"/>
      <c r="Y1676" s="18"/>
      <c r="Z1676" s="18"/>
      <c r="AA1676" s="18"/>
      <c r="AB1676" s="18"/>
      <c r="AC1676" s="18"/>
      <c r="AD1676" s="18"/>
      <c r="AE1676" s="18"/>
      <c r="AF1676" s="18"/>
      <c r="AG1676" s="18" t="s">
        <v>1310</v>
      </c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  <c r="AX1676" s="18"/>
      <c r="AY1676" s="18"/>
      <c r="AZ1676" s="18"/>
      <c r="BA1676" s="18"/>
      <c r="BB1676" s="18"/>
      <c r="BC1676" s="18"/>
      <c r="BD1676" s="18"/>
      <c r="BE1676" s="18"/>
      <c r="BF1676" s="18"/>
      <c r="BG1676" s="18"/>
      <c r="BH1676" s="18"/>
    </row>
    <row r="1677" spans="1:60" outlineLevel="1">
      <c r="A1677" s="25"/>
      <c r="B1677" s="26"/>
      <c r="C1677" s="179" t="s">
        <v>2031</v>
      </c>
      <c r="D1677" s="180"/>
      <c r="E1677" s="180"/>
      <c r="F1677" s="180"/>
      <c r="G1677" s="180"/>
      <c r="H1677" s="27"/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  <c r="T1677" s="27"/>
      <c r="U1677" s="27"/>
      <c r="V1677" s="27"/>
      <c r="W1677" s="27"/>
      <c r="X1677" s="18"/>
      <c r="Y1677" s="18"/>
      <c r="Z1677" s="18"/>
      <c r="AA1677" s="18"/>
      <c r="AB1677" s="18"/>
      <c r="AC1677" s="18"/>
      <c r="AD1677" s="18"/>
      <c r="AE1677" s="18"/>
      <c r="AF1677" s="18"/>
      <c r="AG1677" s="18" t="s">
        <v>1310</v>
      </c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  <c r="AX1677" s="18"/>
      <c r="AY1677" s="18"/>
      <c r="AZ1677" s="18"/>
      <c r="BA1677" s="18"/>
      <c r="BB1677" s="18"/>
      <c r="BC1677" s="18"/>
      <c r="BD1677" s="18"/>
      <c r="BE1677" s="18"/>
      <c r="BF1677" s="18"/>
      <c r="BG1677" s="18"/>
      <c r="BH1677" s="18"/>
    </row>
    <row r="1678" spans="1:60" outlineLevel="1">
      <c r="A1678" s="25"/>
      <c r="B1678" s="26"/>
      <c r="C1678" s="179" t="s">
        <v>2032</v>
      </c>
      <c r="D1678" s="180"/>
      <c r="E1678" s="180"/>
      <c r="F1678" s="180"/>
      <c r="G1678" s="180"/>
      <c r="H1678" s="27"/>
      <c r="I1678" s="27"/>
      <c r="J1678" s="27"/>
      <c r="K1678" s="27"/>
      <c r="L1678" s="27"/>
      <c r="M1678" s="27"/>
      <c r="N1678" s="27"/>
      <c r="O1678" s="27"/>
      <c r="P1678" s="27"/>
      <c r="Q1678" s="27"/>
      <c r="R1678" s="27"/>
      <c r="S1678" s="27"/>
      <c r="T1678" s="27"/>
      <c r="U1678" s="27"/>
      <c r="V1678" s="27"/>
      <c r="W1678" s="27"/>
      <c r="X1678" s="18"/>
      <c r="Y1678" s="18"/>
      <c r="Z1678" s="18"/>
      <c r="AA1678" s="18"/>
      <c r="AB1678" s="18"/>
      <c r="AC1678" s="18"/>
      <c r="AD1678" s="18"/>
      <c r="AE1678" s="18"/>
      <c r="AF1678" s="18"/>
      <c r="AG1678" s="18" t="s">
        <v>1310</v>
      </c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</row>
    <row r="1679" spans="1:60" outlineLevel="1">
      <c r="A1679" s="25"/>
      <c r="B1679" s="26"/>
      <c r="C1679" s="62" t="s">
        <v>2033</v>
      </c>
      <c r="D1679" s="60"/>
      <c r="E1679" s="61">
        <v>1</v>
      </c>
      <c r="F1679" s="27"/>
      <c r="G1679" s="27"/>
      <c r="H1679" s="27"/>
      <c r="I1679" s="27"/>
      <c r="J1679" s="27"/>
      <c r="K1679" s="27"/>
      <c r="L1679" s="27"/>
      <c r="M1679" s="27"/>
      <c r="N1679" s="27"/>
      <c r="O1679" s="27"/>
      <c r="P1679" s="27"/>
      <c r="Q1679" s="27"/>
      <c r="R1679" s="27"/>
      <c r="S1679" s="27"/>
      <c r="T1679" s="27"/>
      <c r="U1679" s="27"/>
      <c r="V1679" s="27"/>
      <c r="W1679" s="27"/>
      <c r="X1679" s="18"/>
      <c r="Y1679" s="18"/>
      <c r="Z1679" s="18"/>
      <c r="AA1679" s="18"/>
      <c r="AB1679" s="18"/>
      <c r="AC1679" s="18"/>
      <c r="AD1679" s="18"/>
      <c r="AE1679" s="18"/>
      <c r="AF1679" s="18"/>
      <c r="AG1679" s="18" t="s">
        <v>707</v>
      </c>
      <c r="AH1679" s="18">
        <v>0</v>
      </c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</row>
    <row r="1680" spans="1:60" ht="22.5" outlineLevel="1">
      <c r="A1680" s="38">
        <v>398</v>
      </c>
      <c r="B1680" s="39" t="s">
        <v>2034</v>
      </c>
      <c r="C1680" s="56" t="s">
        <v>2589</v>
      </c>
      <c r="D1680" s="40" t="s">
        <v>782</v>
      </c>
      <c r="E1680" s="41">
        <v>1</v>
      </c>
      <c r="F1680" s="42"/>
      <c r="G1680" s="43">
        <f>ROUND(E1680*F1680,2)</f>
        <v>0</v>
      </c>
      <c r="H1680" s="42">
        <v>0</v>
      </c>
      <c r="I1680" s="43">
        <f>ROUND(E1680*H1680,2)</f>
        <v>0</v>
      </c>
      <c r="J1680" s="42">
        <v>49870</v>
      </c>
      <c r="K1680" s="43">
        <f>ROUND(E1680*J1680,2)</f>
        <v>49870</v>
      </c>
      <c r="L1680" s="43">
        <v>21</v>
      </c>
      <c r="M1680" s="43">
        <f>G1680*(1+L1680/100)</f>
        <v>0</v>
      </c>
      <c r="N1680" s="43">
        <v>0</v>
      </c>
      <c r="O1680" s="43">
        <f>ROUND(E1680*N1680,2)</f>
        <v>0</v>
      </c>
      <c r="P1680" s="43">
        <v>0</v>
      </c>
      <c r="Q1680" s="43">
        <f>ROUND(E1680*P1680,2)</f>
        <v>0</v>
      </c>
      <c r="R1680" s="43"/>
      <c r="S1680" s="43" t="s">
        <v>1304</v>
      </c>
      <c r="T1680" s="44" t="s">
        <v>1305</v>
      </c>
      <c r="U1680" s="27">
        <v>0</v>
      </c>
      <c r="V1680" s="27">
        <f>ROUND(E1680*U1680,2)</f>
        <v>0</v>
      </c>
      <c r="W1680" s="27"/>
      <c r="X1680" s="18"/>
      <c r="Y1680" s="18"/>
      <c r="Z1680" s="18"/>
      <c r="AA1680" s="18"/>
      <c r="AB1680" s="18"/>
      <c r="AC1680" s="18"/>
      <c r="AD1680" s="18"/>
      <c r="AE1680" s="18"/>
      <c r="AF1680" s="18"/>
      <c r="AG1680" s="18" t="s">
        <v>1306</v>
      </c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</row>
    <row r="1681" spans="1:60" outlineLevel="1">
      <c r="A1681" s="25"/>
      <c r="B1681" s="26"/>
      <c r="C1681" s="177" t="s">
        <v>2030</v>
      </c>
      <c r="D1681" s="178"/>
      <c r="E1681" s="178"/>
      <c r="F1681" s="178"/>
      <c r="G1681" s="178"/>
      <c r="H1681" s="27"/>
      <c r="I1681" s="27"/>
      <c r="J1681" s="27"/>
      <c r="K1681" s="27"/>
      <c r="L1681" s="27"/>
      <c r="M1681" s="27"/>
      <c r="N1681" s="27"/>
      <c r="O1681" s="27"/>
      <c r="P1681" s="27"/>
      <c r="Q1681" s="27"/>
      <c r="R1681" s="27"/>
      <c r="S1681" s="27"/>
      <c r="T1681" s="27"/>
      <c r="U1681" s="27"/>
      <c r="V1681" s="27"/>
      <c r="W1681" s="27"/>
      <c r="X1681" s="18"/>
      <c r="Y1681" s="18"/>
      <c r="Z1681" s="18"/>
      <c r="AA1681" s="18"/>
      <c r="AB1681" s="18"/>
      <c r="AC1681" s="18"/>
      <c r="AD1681" s="18"/>
      <c r="AE1681" s="18"/>
      <c r="AF1681" s="18"/>
      <c r="AG1681" s="18" t="s">
        <v>1310</v>
      </c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</row>
    <row r="1682" spans="1:60" outlineLevel="1">
      <c r="A1682" s="25"/>
      <c r="B1682" s="26"/>
      <c r="C1682" s="179" t="s">
        <v>2031</v>
      </c>
      <c r="D1682" s="180"/>
      <c r="E1682" s="180"/>
      <c r="F1682" s="180"/>
      <c r="G1682" s="180"/>
      <c r="H1682" s="27"/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  <c r="T1682" s="27"/>
      <c r="U1682" s="27"/>
      <c r="V1682" s="27"/>
      <c r="W1682" s="27"/>
      <c r="X1682" s="18"/>
      <c r="Y1682" s="18"/>
      <c r="Z1682" s="18"/>
      <c r="AA1682" s="18"/>
      <c r="AB1682" s="18"/>
      <c r="AC1682" s="18"/>
      <c r="AD1682" s="18"/>
      <c r="AE1682" s="18"/>
      <c r="AF1682" s="18"/>
      <c r="AG1682" s="18" t="s">
        <v>1310</v>
      </c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</row>
    <row r="1683" spans="1:60" outlineLevel="1">
      <c r="A1683" s="25"/>
      <c r="B1683" s="26"/>
      <c r="C1683" s="179" t="s">
        <v>2032</v>
      </c>
      <c r="D1683" s="180"/>
      <c r="E1683" s="180"/>
      <c r="F1683" s="180"/>
      <c r="G1683" s="180"/>
      <c r="H1683" s="27"/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/>
      <c r="U1683" s="27"/>
      <c r="V1683" s="27"/>
      <c r="W1683" s="27"/>
      <c r="X1683" s="18"/>
      <c r="Y1683" s="18"/>
      <c r="Z1683" s="18"/>
      <c r="AA1683" s="18"/>
      <c r="AB1683" s="18"/>
      <c r="AC1683" s="18"/>
      <c r="AD1683" s="18"/>
      <c r="AE1683" s="18"/>
      <c r="AF1683" s="18"/>
      <c r="AG1683" s="18" t="s">
        <v>1310</v>
      </c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</row>
    <row r="1684" spans="1:60" outlineLevel="1">
      <c r="A1684" s="25"/>
      <c r="B1684" s="26"/>
      <c r="C1684" s="62" t="s">
        <v>2033</v>
      </c>
      <c r="D1684" s="60"/>
      <c r="E1684" s="61">
        <v>1</v>
      </c>
      <c r="F1684" s="27"/>
      <c r="G1684" s="27"/>
      <c r="H1684" s="27"/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  <c r="T1684" s="27"/>
      <c r="U1684" s="27"/>
      <c r="V1684" s="27"/>
      <c r="W1684" s="27"/>
      <c r="X1684" s="18"/>
      <c r="Y1684" s="18"/>
      <c r="Z1684" s="18"/>
      <c r="AA1684" s="18"/>
      <c r="AB1684" s="18"/>
      <c r="AC1684" s="18"/>
      <c r="AD1684" s="18"/>
      <c r="AE1684" s="18"/>
      <c r="AF1684" s="18"/>
      <c r="AG1684" s="18" t="s">
        <v>707</v>
      </c>
      <c r="AH1684" s="18">
        <v>0</v>
      </c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</row>
    <row r="1685" spans="1:60" ht="22.5" outlineLevel="1">
      <c r="A1685" s="38">
        <v>399</v>
      </c>
      <c r="B1685" s="39" t="s">
        <v>2039</v>
      </c>
      <c r="C1685" s="56" t="s">
        <v>2590</v>
      </c>
      <c r="D1685" s="40" t="s">
        <v>782</v>
      </c>
      <c r="E1685" s="41">
        <v>1</v>
      </c>
      <c r="F1685" s="42"/>
      <c r="G1685" s="43">
        <f>ROUND(E1685*F1685,2)</f>
        <v>0</v>
      </c>
      <c r="H1685" s="42">
        <v>0</v>
      </c>
      <c r="I1685" s="43">
        <f>ROUND(E1685*H1685,2)</f>
        <v>0</v>
      </c>
      <c r="J1685" s="42">
        <v>118970</v>
      </c>
      <c r="K1685" s="43">
        <f>ROUND(E1685*J1685,2)</f>
        <v>118970</v>
      </c>
      <c r="L1685" s="43">
        <v>21</v>
      </c>
      <c r="M1685" s="43">
        <f>G1685*(1+L1685/100)</f>
        <v>0</v>
      </c>
      <c r="N1685" s="43">
        <v>0</v>
      </c>
      <c r="O1685" s="43">
        <f>ROUND(E1685*N1685,2)</f>
        <v>0</v>
      </c>
      <c r="P1685" s="43">
        <v>0</v>
      </c>
      <c r="Q1685" s="43">
        <f>ROUND(E1685*P1685,2)</f>
        <v>0</v>
      </c>
      <c r="R1685" s="43"/>
      <c r="S1685" s="43" t="s">
        <v>1304</v>
      </c>
      <c r="T1685" s="44" t="s">
        <v>1305</v>
      </c>
      <c r="U1685" s="27">
        <v>0</v>
      </c>
      <c r="V1685" s="27">
        <f>ROUND(E1685*U1685,2)</f>
        <v>0</v>
      </c>
      <c r="W1685" s="27"/>
      <c r="X1685" s="18"/>
      <c r="Y1685" s="18"/>
      <c r="Z1685" s="18"/>
      <c r="AA1685" s="18"/>
      <c r="AB1685" s="18"/>
      <c r="AC1685" s="18"/>
      <c r="AD1685" s="18"/>
      <c r="AE1685" s="18"/>
      <c r="AF1685" s="18"/>
      <c r="AG1685" s="18" t="s">
        <v>1306</v>
      </c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</row>
    <row r="1686" spans="1:60" outlineLevel="1">
      <c r="A1686" s="25"/>
      <c r="B1686" s="26"/>
      <c r="C1686" s="177" t="s">
        <v>2591</v>
      </c>
      <c r="D1686" s="178"/>
      <c r="E1686" s="178"/>
      <c r="F1686" s="178"/>
      <c r="G1686" s="178"/>
      <c r="H1686" s="27"/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  <c r="T1686" s="27"/>
      <c r="U1686" s="27"/>
      <c r="V1686" s="27"/>
      <c r="W1686" s="27"/>
      <c r="X1686" s="18"/>
      <c r="Y1686" s="18"/>
      <c r="Z1686" s="18"/>
      <c r="AA1686" s="18"/>
      <c r="AB1686" s="18"/>
      <c r="AC1686" s="18"/>
      <c r="AD1686" s="18"/>
      <c r="AE1686" s="18"/>
      <c r="AF1686" s="18"/>
      <c r="AG1686" s="18" t="s">
        <v>1310</v>
      </c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</row>
    <row r="1687" spans="1:60" outlineLevel="1">
      <c r="A1687" s="25"/>
      <c r="B1687" s="26"/>
      <c r="C1687" s="179" t="s">
        <v>2592</v>
      </c>
      <c r="D1687" s="180"/>
      <c r="E1687" s="180"/>
      <c r="F1687" s="180"/>
      <c r="G1687" s="180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18"/>
      <c r="Y1687" s="18"/>
      <c r="Z1687" s="18"/>
      <c r="AA1687" s="18"/>
      <c r="AB1687" s="18"/>
      <c r="AC1687" s="18"/>
      <c r="AD1687" s="18"/>
      <c r="AE1687" s="18"/>
      <c r="AF1687" s="18"/>
      <c r="AG1687" s="18" t="s">
        <v>1310</v>
      </c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</row>
    <row r="1688" spans="1:60" outlineLevel="1">
      <c r="A1688" s="25"/>
      <c r="B1688" s="26"/>
      <c r="C1688" s="179" t="s">
        <v>2593</v>
      </c>
      <c r="D1688" s="180"/>
      <c r="E1688" s="180"/>
      <c r="F1688" s="180"/>
      <c r="G1688" s="180"/>
      <c r="H1688" s="27"/>
      <c r="I1688" s="27"/>
      <c r="J1688" s="27"/>
      <c r="K1688" s="27"/>
      <c r="L1688" s="27"/>
      <c r="M1688" s="27"/>
      <c r="N1688" s="27"/>
      <c r="O1688" s="27"/>
      <c r="P1688" s="27"/>
      <c r="Q1688" s="27"/>
      <c r="R1688" s="27"/>
      <c r="S1688" s="27"/>
      <c r="T1688" s="27"/>
      <c r="U1688" s="27"/>
      <c r="V1688" s="27"/>
      <c r="W1688" s="27"/>
      <c r="X1688" s="18"/>
      <c r="Y1688" s="18"/>
      <c r="Z1688" s="18"/>
      <c r="AA1688" s="18"/>
      <c r="AB1688" s="18"/>
      <c r="AC1688" s="18"/>
      <c r="AD1688" s="18"/>
      <c r="AE1688" s="18"/>
      <c r="AF1688" s="18"/>
      <c r="AG1688" s="18" t="s">
        <v>1310</v>
      </c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</row>
    <row r="1689" spans="1:60" outlineLevel="1">
      <c r="A1689" s="25"/>
      <c r="B1689" s="26"/>
      <c r="C1689" s="179" t="s">
        <v>2594</v>
      </c>
      <c r="D1689" s="180"/>
      <c r="E1689" s="180"/>
      <c r="F1689" s="180"/>
      <c r="G1689" s="180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  <c r="W1689" s="27"/>
      <c r="X1689" s="18"/>
      <c r="Y1689" s="18"/>
      <c r="Z1689" s="18"/>
      <c r="AA1689" s="18"/>
      <c r="AB1689" s="18"/>
      <c r="AC1689" s="18"/>
      <c r="AD1689" s="18"/>
      <c r="AE1689" s="18"/>
      <c r="AF1689" s="18"/>
      <c r="AG1689" s="18" t="s">
        <v>1310</v>
      </c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</row>
    <row r="1690" spans="1:60" outlineLevel="1">
      <c r="A1690" s="25"/>
      <c r="B1690" s="26"/>
      <c r="C1690" s="62" t="s">
        <v>2595</v>
      </c>
      <c r="D1690" s="60"/>
      <c r="E1690" s="61">
        <v>1</v>
      </c>
      <c r="F1690" s="27"/>
      <c r="G1690" s="27"/>
      <c r="H1690" s="27"/>
      <c r="I1690" s="27"/>
      <c r="J1690" s="27"/>
      <c r="K1690" s="27"/>
      <c r="L1690" s="27"/>
      <c r="M1690" s="27"/>
      <c r="N1690" s="27"/>
      <c r="O1690" s="27"/>
      <c r="P1690" s="27"/>
      <c r="Q1690" s="27"/>
      <c r="R1690" s="27"/>
      <c r="S1690" s="27"/>
      <c r="T1690" s="27"/>
      <c r="U1690" s="27"/>
      <c r="V1690" s="27"/>
      <c r="W1690" s="27"/>
      <c r="X1690" s="18"/>
      <c r="Y1690" s="18"/>
      <c r="Z1690" s="18"/>
      <c r="AA1690" s="18"/>
      <c r="AB1690" s="18"/>
      <c r="AC1690" s="18"/>
      <c r="AD1690" s="18"/>
      <c r="AE1690" s="18"/>
      <c r="AF1690" s="18"/>
      <c r="AG1690" s="18" t="s">
        <v>707</v>
      </c>
      <c r="AH1690" s="18">
        <v>0</v>
      </c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</row>
    <row r="1691" spans="1:60" ht="22.5" outlineLevel="1">
      <c r="A1691" s="38">
        <v>400</v>
      </c>
      <c r="B1691" s="39" t="s">
        <v>2042</v>
      </c>
      <c r="C1691" s="56" t="s">
        <v>2596</v>
      </c>
      <c r="D1691" s="40" t="s">
        <v>782</v>
      </c>
      <c r="E1691" s="41">
        <v>1</v>
      </c>
      <c r="F1691" s="42"/>
      <c r="G1691" s="43">
        <f>ROUND(E1691*F1691,2)</f>
        <v>0</v>
      </c>
      <c r="H1691" s="42">
        <v>0</v>
      </c>
      <c r="I1691" s="43">
        <f>ROUND(E1691*H1691,2)</f>
        <v>0</v>
      </c>
      <c r="J1691" s="42">
        <v>52170</v>
      </c>
      <c r="K1691" s="43">
        <f>ROUND(E1691*J1691,2)</f>
        <v>52170</v>
      </c>
      <c r="L1691" s="43">
        <v>21</v>
      </c>
      <c r="M1691" s="43">
        <f>G1691*(1+L1691/100)</f>
        <v>0</v>
      </c>
      <c r="N1691" s="43">
        <v>0</v>
      </c>
      <c r="O1691" s="43">
        <f>ROUND(E1691*N1691,2)</f>
        <v>0</v>
      </c>
      <c r="P1691" s="43">
        <v>0</v>
      </c>
      <c r="Q1691" s="43">
        <f>ROUND(E1691*P1691,2)</f>
        <v>0</v>
      </c>
      <c r="R1691" s="43"/>
      <c r="S1691" s="43" t="s">
        <v>1304</v>
      </c>
      <c r="T1691" s="44" t="s">
        <v>1305</v>
      </c>
      <c r="U1691" s="27">
        <v>0</v>
      </c>
      <c r="V1691" s="27">
        <f>ROUND(E1691*U1691,2)</f>
        <v>0</v>
      </c>
      <c r="W1691" s="27"/>
      <c r="X1691" s="18"/>
      <c r="Y1691" s="18"/>
      <c r="Z1691" s="18"/>
      <c r="AA1691" s="18"/>
      <c r="AB1691" s="18"/>
      <c r="AC1691" s="18"/>
      <c r="AD1691" s="18"/>
      <c r="AE1691" s="18"/>
      <c r="AF1691" s="18"/>
      <c r="AG1691" s="18" t="s">
        <v>1306</v>
      </c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</row>
    <row r="1692" spans="1:60" outlineLevel="1">
      <c r="A1692" s="25"/>
      <c r="B1692" s="26"/>
      <c r="C1692" s="177" t="s">
        <v>2591</v>
      </c>
      <c r="D1692" s="178"/>
      <c r="E1692" s="178"/>
      <c r="F1692" s="178"/>
      <c r="G1692" s="178"/>
      <c r="H1692" s="27"/>
      <c r="I1692" s="27"/>
      <c r="J1692" s="27"/>
      <c r="K1692" s="27"/>
      <c r="L1692" s="27"/>
      <c r="M1692" s="27"/>
      <c r="N1692" s="27"/>
      <c r="O1692" s="27"/>
      <c r="P1692" s="27"/>
      <c r="Q1692" s="27"/>
      <c r="R1692" s="27"/>
      <c r="S1692" s="27"/>
      <c r="T1692" s="27"/>
      <c r="U1692" s="27"/>
      <c r="V1692" s="27"/>
      <c r="W1692" s="27"/>
      <c r="X1692" s="18"/>
      <c r="Y1692" s="18"/>
      <c r="Z1692" s="18"/>
      <c r="AA1692" s="18"/>
      <c r="AB1692" s="18"/>
      <c r="AC1692" s="18"/>
      <c r="AD1692" s="18"/>
      <c r="AE1692" s="18"/>
      <c r="AF1692" s="18"/>
      <c r="AG1692" s="18" t="s">
        <v>1310</v>
      </c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</row>
    <row r="1693" spans="1:60" outlineLevel="1">
      <c r="A1693" s="25"/>
      <c r="B1693" s="26"/>
      <c r="C1693" s="179" t="s">
        <v>2592</v>
      </c>
      <c r="D1693" s="180"/>
      <c r="E1693" s="180"/>
      <c r="F1693" s="180"/>
      <c r="G1693" s="180"/>
      <c r="H1693" s="27"/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  <c r="T1693" s="27"/>
      <c r="U1693" s="27"/>
      <c r="V1693" s="27"/>
      <c r="W1693" s="27"/>
      <c r="X1693" s="18"/>
      <c r="Y1693" s="18"/>
      <c r="Z1693" s="18"/>
      <c r="AA1693" s="18"/>
      <c r="AB1693" s="18"/>
      <c r="AC1693" s="18"/>
      <c r="AD1693" s="18"/>
      <c r="AE1693" s="18"/>
      <c r="AF1693" s="18"/>
      <c r="AG1693" s="18" t="s">
        <v>1310</v>
      </c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</row>
    <row r="1694" spans="1:60" outlineLevel="1">
      <c r="A1694" s="25"/>
      <c r="B1694" s="26"/>
      <c r="C1694" s="179" t="s">
        <v>2593</v>
      </c>
      <c r="D1694" s="180"/>
      <c r="E1694" s="180"/>
      <c r="F1694" s="180"/>
      <c r="G1694" s="180"/>
      <c r="H1694" s="27"/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  <c r="T1694" s="27"/>
      <c r="U1694" s="27"/>
      <c r="V1694" s="27"/>
      <c r="W1694" s="27"/>
      <c r="X1694" s="18"/>
      <c r="Y1694" s="18"/>
      <c r="Z1694" s="18"/>
      <c r="AA1694" s="18"/>
      <c r="AB1694" s="18"/>
      <c r="AC1694" s="18"/>
      <c r="AD1694" s="18"/>
      <c r="AE1694" s="18"/>
      <c r="AF1694" s="18"/>
      <c r="AG1694" s="18" t="s">
        <v>1310</v>
      </c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</row>
    <row r="1695" spans="1:60" outlineLevel="1">
      <c r="A1695" s="25"/>
      <c r="B1695" s="26"/>
      <c r="C1695" s="179" t="s">
        <v>2594</v>
      </c>
      <c r="D1695" s="180"/>
      <c r="E1695" s="180"/>
      <c r="F1695" s="180"/>
      <c r="G1695" s="180"/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  <c r="T1695" s="27"/>
      <c r="U1695" s="27"/>
      <c r="V1695" s="27"/>
      <c r="W1695" s="27"/>
      <c r="X1695" s="18"/>
      <c r="Y1695" s="18"/>
      <c r="Z1695" s="18"/>
      <c r="AA1695" s="18"/>
      <c r="AB1695" s="18"/>
      <c r="AC1695" s="18"/>
      <c r="AD1695" s="18"/>
      <c r="AE1695" s="18"/>
      <c r="AF1695" s="18"/>
      <c r="AG1695" s="18" t="s">
        <v>1310</v>
      </c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</row>
    <row r="1696" spans="1:60" outlineLevel="1">
      <c r="A1696" s="25"/>
      <c r="B1696" s="26"/>
      <c r="C1696" s="62" t="s">
        <v>2595</v>
      </c>
      <c r="D1696" s="60"/>
      <c r="E1696" s="61">
        <v>1</v>
      </c>
      <c r="F1696" s="27"/>
      <c r="G1696" s="27"/>
      <c r="H1696" s="27"/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  <c r="T1696" s="27"/>
      <c r="U1696" s="27"/>
      <c r="V1696" s="27"/>
      <c r="W1696" s="27"/>
      <c r="X1696" s="18"/>
      <c r="Y1696" s="18"/>
      <c r="Z1696" s="18"/>
      <c r="AA1696" s="18"/>
      <c r="AB1696" s="18"/>
      <c r="AC1696" s="18"/>
      <c r="AD1696" s="18"/>
      <c r="AE1696" s="18"/>
      <c r="AF1696" s="18"/>
      <c r="AG1696" s="18" t="s">
        <v>707</v>
      </c>
      <c r="AH1696" s="18">
        <v>0</v>
      </c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</row>
    <row r="1697" spans="1:60" ht="22.5" outlineLevel="1">
      <c r="A1697" s="38">
        <v>401</v>
      </c>
      <c r="B1697" s="39" t="s">
        <v>2048</v>
      </c>
      <c r="C1697" s="56" t="s">
        <v>2597</v>
      </c>
      <c r="D1697" s="40" t="s">
        <v>1659</v>
      </c>
      <c r="E1697" s="41">
        <v>37.700000000000003</v>
      </c>
      <c r="F1697" s="42"/>
      <c r="G1697" s="43">
        <f>ROUND(E1697*F1697,2)</f>
        <v>0</v>
      </c>
      <c r="H1697" s="42">
        <v>0</v>
      </c>
      <c r="I1697" s="43">
        <f>ROUND(E1697*H1697,2)</f>
        <v>0</v>
      </c>
      <c r="J1697" s="42">
        <v>1760</v>
      </c>
      <c r="K1697" s="43">
        <f>ROUND(E1697*J1697,2)</f>
        <v>66352</v>
      </c>
      <c r="L1697" s="43">
        <v>21</v>
      </c>
      <c r="M1697" s="43">
        <f>G1697*(1+L1697/100)</f>
        <v>0</v>
      </c>
      <c r="N1697" s="43">
        <v>0</v>
      </c>
      <c r="O1697" s="43">
        <f>ROUND(E1697*N1697,2)</f>
        <v>0</v>
      </c>
      <c r="P1697" s="43">
        <v>0</v>
      </c>
      <c r="Q1697" s="43">
        <f>ROUND(E1697*P1697,2)</f>
        <v>0</v>
      </c>
      <c r="R1697" s="43"/>
      <c r="S1697" s="43" t="s">
        <v>1304</v>
      </c>
      <c r="T1697" s="44" t="s">
        <v>1305</v>
      </c>
      <c r="U1697" s="27">
        <v>0</v>
      </c>
      <c r="V1697" s="27">
        <f>ROUND(E1697*U1697,2)</f>
        <v>0</v>
      </c>
      <c r="W1697" s="27"/>
      <c r="X1697" s="18"/>
      <c r="Y1697" s="18"/>
      <c r="Z1697" s="18"/>
      <c r="AA1697" s="18"/>
      <c r="AB1697" s="18"/>
      <c r="AC1697" s="18"/>
      <c r="AD1697" s="18"/>
      <c r="AE1697" s="18"/>
      <c r="AF1697" s="18"/>
      <c r="AG1697" s="18" t="s">
        <v>1306</v>
      </c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</row>
    <row r="1698" spans="1:60" outlineLevel="1">
      <c r="A1698" s="25"/>
      <c r="B1698" s="26"/>
      <c r="C1698" s="62" t="s">
        <v>2598</v>
      </c>
      <c r="D1698" s="60"/>
      <c r="E1698" s="61">
        <v>37.700000000000003</v>
      </c>
      <c r="F1698" s="27"/>
      <c r="G1698" s="27"/>
      <c r="H1698" s="27"/>
      <c r="I1698" s="27"/>
      <c r="J1698" s="27"/>
      <c r="K1698" s="27"/>
      <c r="L1698" s="27"/>
      <c r="M1698" s="27"/>
      <c r="N1698" s="27"/>
      <c r="O1698" s="27"/>
      <c r="P1698" s="27"/>
      <c r="Q1698" s="27"/>
      <c r="R1698" s="27"/>
      <c r="S1698" s="27"/>
      <c r="T1698" s="27"/>
      <c r="U1698" s="27"/>
      <c r="V1698" s="27"/>
      <c r="W1698" s="27"/>
      <c r="X1698" s="18"/>
      <c r="Y1698" s="18"/>
      <c r="Z1698" s="18"/>
      <c r="AA1698" s="18"/>
      <c r="AB1698" s="18"/>
      <c r="AC1698" s="18"/>
      <c r="AD1698" s="18"/>
      <c r="AE1698" s="18"/>
      <c r="AF1698" s="18"/>
      <c r="AG1698" s="18" t="s">
        <v>707</v>
      </c>
      <c r="AH1698" s="18">
        <v>0</v>
      </c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  <c r="AX1698" s="18"/>
      <c r="AY1698" s="18"/>
      <c r="AZ1698" s="18"/>
      <c r="BA1698" s="18"/>
      <c r="BB1698" s="18"/>
      <c r="BC1698" s="18"/>
      <c r="BD1698" s="18"/>
      <c r="BE1698" s="18"/>
      <c r="BF1698" s="18"/>
      <c r="BG1698" s="18"/>
      <c r="BH1698" s="18"/>
    </row>
    <row r="1699" spans="1:60" ht="22.5" outlineLevel="1">
      <c r="A1699" s="38">
        <v>402</v>
      </c>
      <c r="B1699" s="39" t="s">
        <v>824</v>
      </c>
      <c r="C1699" s="56" t="s">
        <v>2599</v>
      </c>
      <c r="D1699" s="40" t="s">
        <v>1659</v>
      </c>
      <c r="E1699" s="41">
        <v>2.9</v>
      </c>
      <c r="F1699" s="42"/>
      <c r="G1699" s="43">
        <f>ROUND(E1699*F1699,2)</f>
        <v>0</v>
      </c>
      <c r="H1699" s="42">
        <v>0</v>
      </c>
      <c r="I1699" s="43">
        <f>ROUND(E1699*H1699,2)</f>
        <v>0</v>
      </c>
      <c r="J1699" s="42">
        <v>1760</v>
      </c>
      <c r="K1699" s="43">
        <f>ROUND(E1699*J1699,2)</f>
        <v>5104</v>
      </c>
      <c r="L1699" s="43">
        <v>21</v>
      </c>
      <c r="M1699" s="43">
        <f>G1699*(1+L1699/100)</f>
        <v>0</v>
      </c>
      <c r="N1699" s="43">
        <v>0</v>
      </c>
      <c r="O1699" s="43">
        <f>ROUND(E1699*N1699,2)</f>
        <v>0</v>
      </c>
      <c r="P1699" s="43">
        <v>0</v>
      </c>
      <c r="Q1699" s="43">
        <f>ROUND(E1699*P1699,2)</f>
        <v>0</v>
      </c>
      <c r="R1699" s="43"/>
      <c r="S1699" s="43" t="s">
        <v>1304</v>
      </c>
      <c r="T1699" s="44" t="s">
        <v>1305</v>
      </c>
      <c r="U1699" s="27">
        <v>0</v>
      </c>
      <c r="V1699" s="27">
        <f>ROUND(E1699*U1699,2)</f>
        <v>0</v>
      </c>
      <c r="W1699" s="27"/>
      <c r="X1699" s="18"/>
      <c r="Y1699" s="18"/>
      <c r="Z1699" s="18"/>
      <c r="AA1699" s="18"/>
      <c r="AB1699" s="18"/>
      <c r="AC1699" s="18"/>
      <c r="AD1699" s="18"/>
      <c r="AE1699" s="18"/>
      <c r="AF1699" s="18"/>
      <c r="AG1699" s="18" t="s">
        <v>1306</v>
      </c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  <c r="AX1699" s="18"/>
      <c r="AY1699" s="18"/>
      <c r="AZ1699" s="18"/>
      <c r="BA1699" s="18"/>
      <c r="BB1699" s="18"/>
      <c r="BC1699" s="18"/>
      <c r="BD1699" s="18"/>
      <c r="BE1699" s="18"/>
      <c r="BF1699" s="18"/>
      <c r="BG1699" s="18"/>
      <c r="BH1699" s="18"/>
    </row>
    <row r="1700" spans="1:60" outlineLevel="1">
      <c r="A1700" s="25"/>
      <c r="B1700" s="26"/>
      <c r="C1700" s="62" t="s">
        <v>2600</v>
      </c>
      <c r="D1700" s="60"/>
      <c r="E1700" s="61">
        <v>2.9</v>
      </c>
      <c r="F1700" s="27"/>
      <c r="G1700" s="27"/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  <c r="U1700" s="27"/>
      <c r="V1700" s="27"/>
      <c r="W1700" s="27"/>
      <c r="X1700" s="18"/>
      <c r="Y1700" s="18"/>
      <c r="Z1700" s="18"/>
      <c r="AA1700" s="18"/>
      <c r="AB1700" s="18"/>
      <c r="AC1700" s="18"/>
      <c r="AD1700" s="18"/>
      <c r="AE1700" s="18"/>
      <c r="AF1700" s="18"/>
      <c r="AG1700" s="18" t="s">
        <v>707</v>
      </c>
      <c r="AH1700" s="18">
        <v>0</v>
      </c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</row>
    <row r="1701" spans="1:60" ht="22.5" outlineLevel="1">
      <c r="A1701" s="38">
        <v>403</v>
      </c>
      <c r="B1701" s="39" t="s">
        <v>832</v>
      </c>
      <c r="C1701" s="56" t="s">
        <v>2601</v>
      </c>
      <c r="D1701" s="40" t="s">
        <v>782</v>
      </c>
      <c r="E1701" s="41">
        <v>1</v>
      </c>
      <c r="F1701" s="42"/>
      <c r="G1701" s="43">
        <f>ROUND(E1701*F1701,2)</f>
        <v>0</v>
      </c>
      <c r="H1701" s="42">
        <v>0</v>
      </c>
      <c r="I1701" s="43">
        <f>ROUND(E1701*H1701,2)</f>
        <v>0</v>
      </c>
      <c r="J1701" s="42">
        <v>42360</v>
      </c>
      <c r="K1701" s="43">
        <f>ROUND(E1701*J1701,2)</f>
        <v>42360</v>
      </c>
      <c r="L1701" s="43">
        <v>21</v>
      </c>
      <c r="M1701" s="43">
        <f>G1701*(1+L1701/100)</f>
        <v>0</v>
      </c>
      <c r="N1701" s="43">
        <v>0</v>
      </c>
      <c r="O1701" s="43">
        <f>ROUND(E1701*N1701,2)</f>
        <v>0</v>
      </c>
      <c r="P1701" s="43">
        <v>0</v>
      </c>
      <c r="Q1701" s="43">
        <f>ROUND(E1701*P1701,2)</f>
        <v>0</v>
      </c>
      <c r="R1701" s="43"/>
      <c r="S1701" s="43" t="s">
        <v>1304</v>
      </c>
      <c r="T1701" s="44" t="s">
        <v>1305</v>
      </c>
      <c r="U1701" s="27">
        <v>0</v>
      </c>
      <c r="V1701" s="27">
        <f>ROUND(E1701*U1701,2)</f>
        <v>0</v>
      </c>
      <c r="W1701" s="27"/>
      <c r="X1701" s="18"/>
      <c r="Y1701" s="18"/>
      <c r="Z1701" s="18"/>
      <c r="AA1701" s="18"/>
      <c r="AB1701" s="18"/>
      <c r="AC1701" s="18"/>
      <c r="AD1701" s="18"/>
      <c r="AE1701" s="18"/>
      <c r="AF1701" s="18"/>
      <c r="AG1701" s="18" t="s">
        <v>1306</v>
      </c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</row>
    <row r="1702" spans="1:60" outlineLevel="1">
      <c r="A1702" s="25"/>
      <c r="B1702" s="26"/>
      <c r="C1702" s="177" t="s">
        <v>2602</v>
      </c>
      <c r="D1702" s="178"/>
      <c r="E1702" s="178"/>
      <c r="F1702" s="178"/>
      <c r="G1702" s="178"/>
      <c r="H1702" s="27"/>
      <c r="I1702" s="27"/>
      <c r="J1702" s="27"/>
      <c r="K1702" s="27"/>
      <c r="L1702" s="27"/>
      <c r="M1702" s="27"/>
      <c r="N1702" s="27"/>
      <c r="O1702" s="27"/>
      <c r="P1702" s="27"/>
      <c r="Q1702" s="27"/>
      <c r="R1702" s="27"/>
      <c r="S1702" s="27"/>
      <c r="T1702" s="27"/>
      <c r="U1702" s="27"/>
      <c r="V1702" s="27"/>
      <c r="W1702" s="27"/>
      <c r="X1702" s="18"/>
      <c r="Y1702" s="18"/>
      <c r="Z1702" s="18"/>
      <c r="AA1702" s="18"/>
      <c r="AB1702" s="18"/>
      <c r="AC1702" s="18"/>
      <c r="AD1702" s="18"/>
      <c r="AE1702" s="18"/>
      <c r="AF1702" s="18"/>
      <c r="AG1702" s="18" t="s">
        <v>1310</v>
      </c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  <c r="AX1702" s="18"/>
      <c r="AY1702" s="18"/>
      <c r="AZ1702" s="18"/>
      <c r="BA1702" s="18"/>
      <c r="BB1702" s="18"/>
      <c r="BC1702" s="18"/>
      <c r="BD1702" s="18"/>
      <c r="BE1702" s="18"/>
      <c r="BF1702" s="18"/>
      <c r="BG1702" s="18"/>
      <c r="BH1702" s="18"/>
    </row>
    <row r="1703" spans="1:60" outlineLevel="1">
      <c r="A1703" s="25"/>
      <c r="B1703" s="26"/>
      <c r="C1703" s="179" t="s">
        <v>2045</v>
      </c>
      <c r="D1703" s="180"/>
      <c r="E1703" s="180"/>
      <c r="F1703" s="180"/>
      <c r="G1703" s="180"/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  <c r="U1703" s="27"/>
      <c r="V1703" s="27"/>
      <c r="W1703" s="27"/>
      <c r="X1703" s="18"/>
      <c r="Y1703" s="18"/>
      <c r="Z1703" s="18"/>
      <c r="AA1703" s="18"/>
      <c r="AB1703" s="18"/>
      <c r="AC1703" s="18"/>
      <c r="AD1703" s="18"/>
      <c r="AE1703" s="18"/>
      <c r="AF1703" s="18"/>
      <c r="AG1703" s="18" t="s">
        <v>1310</v>
      </c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</row>
    <row r="1704" spans="1:60" outlineLevel="1">
      <c r="A1704" s="25"/>
      <c r="B1704" s="26"/>
      <c r="C1704" s="179" t="s">
        <v>2046</v>
      </c>
      <c r="D1704" s="180"/>
      <c r="E1704" s="180"/>
      <c r="F1704" s="180"/>
      <c r="G1704" s="180"/>
      <c r="H1704" s="27"/>
      <c r="I1704" s="27"/>
      <c r="J1704" s="27"/>
      <c r="K1704" s="27"/>
      <c r="L1704" s="27"/>
      <c r="M1704" s="27"/>
      <c r="N1704" s="27"/>
      <c r="O1704" s="27"/>
      <c r="P1704" s="27"/>
      <c r="Q1704" s="27"/>
      <c r="R1704" s="27"/>
      <c r="S1704" s="27"/>
      <c r="T1704" s="27"/>
      <c r="U1704" s="27"/>
      <c r="V1704" s="27"/>
      <c r="W1704" s="27"/>
      <c r="X1704" s="18"/>
      <c r="Y1704" s="18"/>
      <c r="Z1704" s="18"/>
      <c r="AA1704" s="18"/>
      <c r="AB1704" s="18"/>
      <c r="AC1704" s="18"/>
      <c r="AD1704" s="18"/>
      <c r="AE1704" s="18"/>
      <c r="AF1704" s="18"/>
      <c r="AG1704" s="18" t="s">
        <v>1310</v>
      </c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</row>
    <row r="1705" spans="1:60" outlineLevel="1">
      <c r="A1705" s="25"/>
      <c r="B1705" s="26"/>
      <c r="C1705" s="179" t="s">
        <v>2047</v>
      </c>
      <c r="D1705" s="180"/>
      <c r="E1705" s="180"/>
      <c r="F1705" s="180"/>
      <c r="G1705" s="180"/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  <c r="T1705" s="27"/>
      <c r="U1705" s="27"/>
      <c r="V1705" s="27"/>
      <c r="W1705" s="27"/>
      <c r="X1705" s="18"/>
      <c r="Y1705" s="18"/>
      <c r="Z1705" s="18"/>
      <c r="AA1705" s="18"/>
      <c r="AB1705" s="18"/>
      <c r="AC1705" s="18"/>
      <c r="AD1705" s="18"/>
      <c r="AE1705" s="18"/>
      <c r="AF1705" s="18"/>
      <c r="AG1705" s="18" t="s">
        <v>1310</v>
      </c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</row>
    <row r="1706" spans="1:60" outlineLevel="1">
      <c r="A1706" s="25"/>
      <c r="B1706" s="26"/>
      <c r="C1706" s="62" t="s">
        <v>2033</v>
      </c>
      <c r="D1706" s="60"/>
      <c r="E1706" s="61">
        <v>1</v>
      </c>
      <c r="F1706" s="27"/>
      <c r="G1706" s="27"/>
      <c r="H1706" s="27"/>
      <c r="I1706" s="27"/>
      <c r="J1706" s="27"/>
      <c r="K1706" s="27"/>
      <c r="L1706" s="27"/>
      <c r="M1706" s="27"/>
      <c r="N1706" s="27"/>
      <c r="O1706" s="27"/>
      <c r="P1706" s="27"/>
      <c r="Q1706" s="27"/>
      <c r="R1706" s="27"/>
      <c r="S1706" s="27"/>
      <c r="T1706" s="27"/>
      <c r="U1706" s="27"/>
      <c r="V1706" s="27"/>
      <c r="W1706" s="27"/>
      <c r="X1706" s="18"/>
      <c r="Y1706" s="18"/>
      <c r="Z1706" s="18"/>
      <c r="AA1706" s="18"/>
      <c r="AB1706" s="18"/>
      <c r="AC1706" s="18"/>
      <c r="AD1706" s="18"/>
      <c r="AE1706" s="18"/>
      <c r="AF1706" s="18"/>
      <c r="AG1706" s="18" t="s">
        <v>707</v>
      </c>
      <c r="AH1706" s="18">
        <v>0</v>
      </c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</row>
    <row r="1707" spans="1:60" ht="22.5" outlineLevel="1">
      <c r="A1707" s="38">
        <v>404</v>
      </c>
      <c r="B1707" s="39" t="s">
        <v>834</v>
      </c>
      <c r="C1707" s="56" t="s">
        <v>2603</v>
      </c>
      <c r="D1707" s="40" t="s">
        <v>782</v>
      </c>
      <c r="E1707" s="41">
        <v>1</v>
      </c>
      <c r="F1707" s="42"/>
      <c r="G1707" s="43">
        <f>ROUND(E1707*F1707,2)</f>
        <v>0</v>
      </c>
      <c r="H1707" s="42">
        <v>0</v>
      </c>
      <c r="I1707" s="43">
        <f>ROUND(E1707*H1707,2)</f>
        <v>0</v>
      </c>
      <c r="J1707" s="42">
        <v>58970</v>
      </c>
      <c r="K1707" s="43">
        <f>ROUND(E1707*J1707,2)</f>
        <v>58970</v>
      </c>
      <c r="L1707" s="43">
        <v>21</v>
      </c>
      <c r="M1707" s="43">
        <f>G1707*(1+L1707/100)</f>
        <v>0</v>
      </c>
      <c r="N1707" s="43">
        <v>0</v>
      </c>
      <c r="O1707" s="43">
        <f>ROUND(E1707*N1707,2)</f>
        <v>0</v>
      </c>
      <c r="P1707" s="43">
        <v>0</v>
      </c>
      <c r="Q1707" s="43">
        <f>ROUND(E1707*P1707,2)</f>
        <v>0</v>
      </c>
      <c r="R1707" s="43"/>
      <c r="S1707" s="43" t="s">
        <v>1304</v>
      </c>
      <c r="T1707" s="44" t="s">
        <v>1305</v>
      </c>
      <c r="U1707" s="27">
        <v>0</v>
      </c>
      <c r="V1707" s="27">
        <f>ROUND(E1707*U1707,2)</f>
        <v>0</v>
      </c>
      <c r="W1707" s="27"/>
      <c r="X1707" s="18"/>
      <c r="Y1707" s="18"/>
      <c r="Z1707" s="18"/>
      <c r="AA1707" s="18"/>
      <c r="AB1707" s="18"/>
      <c r="AC1707" s="18"/>
      <c r="AD1707" s="18"/>
      <c r="AE1707" s="18"/>
      <c r="AF1707" s="18"/>
      <c r="AG1707" s="18" t="s">
        <v>1306</v>
      </c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</row>
    <row r="1708" spans="1:60" outlineLevel="1">
      <c r="A1708" s="25"/>
      <c r="B1708" s="26"/>
      <c r="C1708" s="177" t="s">
        <v>2049</v>
      </c>
      <c r="D1708" s="178"/>
      <c r="E1708" s="178"/>
      <c r="F1708" s="178"/>
      <c r="G1708" s="178"/>
      <c r="H1708" s="27"/>
      <c r="I1708" s="27"/>
      <c r="J1708" s="27"/>
      <c r="K1708" s="27"/>
      <c r="L1708" s="27"/>
      <c r="M1708" s="27"/>
      <c r="N1708" s="27"/>
      <c r="O1708" s="27"/>
      <c r="P1708" s="27"/>
      <c r="Q1708" s="27"/>
      <c r="R1708" s="27"/>
      <c r="S1708" s="27"/>
      <c r="T1708" s="27"/>
      <c r="U1708" s="27"/>
      <c r="V1708" s="27"/>
      <c r="W1708" s="27"/>
      <c r="X1708" s="18"/>
      <c r="Y1708" s="18"/>
      <c r="Z1708" s="18"/>
      <c r="AA1708" s="18"/>
      <c r="AB1708" s="18"/>
      <c r="AC1708" s="18"/>
      <c r="AD1708" s="18"/>
      <c r="AE1708" s="18"/>
      <c r="AF1708" s="18"/>
      <c r="AG1708" s="18" t="s">
        <v>1310</v>
      </c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</row>
    <row r="1709" spans="1:60" outlineLevel="1">
      <c r="A1709" s="25"/>
      <c r="B1709" s="26"/>
      <c r="C1709" s="179" t="s">
        <v>2045</v>
      </c>
      <c r="D1709" s="180"/>
      <c r="E1709" s="180"/>
      <c r="F1709" s="180"/>
      <c r="G1709" s="180"/>
      <c r="H1709" s="27"/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  <c r="T1709" s="27"/>
      <c r="U1709" s="27"/>
      <c r="V1709" s="27"/>
      <c r="W1709" s="27"/>
      <c r="X1709" s="18"/>
      <c r="Y1709" s="18"/>
      <c r="Z1709" s="18"/>
      <c r="AA1709" s="18"/>
      <c r="AB1709" s="18"/>
      <c r="AC1709" s="18"/>
      <c r="AD1709" s="18"/>
      <c r="AE1709" s="18"/>
      <c r="AF1709" s="18"/>
      <c r="AG1709" s="18" t="s">
        <v>1310</v>
      </c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</row>
    <row r="1710" spans="1:60" outlineLevel="1">
      <c r="A1710" s="25"/>
      <c r="B1710" s="26"/>
      <c r="C1710" s="179" t="s">
        <v>2046</v>
      </c>
      <c r="D1710" s="180"/>
      <c r="E1710" s="180"/>
      <c r="F1710" s="180"/>
      <c r="G1710" s="180"/>
      <c r="H1710" s="27"/>
      <c r="I1710" s="27"/>
      <c r="J1710" s="27"/>
      <c r="K1710" s="27"/>
      <c r="L1710" s="27"/>
      <c r="M1710" s="27"/>
      <c r="N1710" s="27"/>
      <c r="O1710" s="27"/>
      <c r="P1710" s="27"/>
      <c r="Q1710" s="27"/>
      <c r="R1710" s="27"/>
      <c r="S1710" s="27"/>
      <c r="T1710" s="27"/>
      <c r="U1710" s="27"/>
      <c r="V1710" s="27"/>
      <c r="W1710" s="27"/>
      <c r="X1710" s="18"/>
      <c r="Y1710" s="18"/>
      <c r="Z1710" s="18"/>
      <c r="AA1710" s="18"/>
      <c r="AB1710" s="18"/>
      <c r="AC1710" s="18"/>
      <c r="AD1710" s="18"/>
      <c r="AE1710" s="18"/>
      <c r="AF1710" s="18"/>
      <c r="AG1710" s="18" t="s">
        <v>1310</v>
      </c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  <c r="AX1710" s="18"/>
      <c r="AY1710" s="18"/>
      <c r="AZ1710" s="18"/>
      <c r="BA1710" s="18"/>
      <c r="BB1710" s="18"/>
      <c r="BC1710" s="18"/>
      <c r="BD1710" s="18"/>
      <c r="BE1710" s="18"/>
      <c r="BF1710" s="18"/>
      <c r="BG1710" s="18"/>
      <c r="BH1710" s="18"/>
    </row>
    <row r="1711" spans="1:60" outlineLevel="1">
      <c r="A1711" s="25"/>
      <c r="B1711" s="26"/>
      <c r="C1711" s="179" t="s">
        <v>2047</v>
      </c>
      <c r="D1711" s="180"/>
      <c r="E1711" s="180"/>
      <c r="F1711" s="180"/>
      <c r="G1711" s="180"/>
      <c r="H1711" s="27"/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  <c r="T1711" s="27"/>
      <c r="U1711" s="27"/>
      <c r="V1711" s="27"/>
      <c r="W1711" s="27"/>
      <c r="X1711" s="18"/>
      <c r="Y1711" s="18"/>
      <c r="Z1711" s="18"/>
      <c r="AA1711" s="18"/>
      <c r="AB1711" s="18"/>
      <c r="AC1711" s="18"/>
      <c r="AD1711" s="18"/>
      <c r="AE1711" s="18"/>
      <c r="AF1711" s="18"/>
      <c r="AG1711" s="18" t="s">
        <v>1310</v>
      </c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  <c r="AX1711" s="18"/>
      <c r="AY1711" s="18"/>
      <c r="AZ1711" s="18"/>
      <c r="BA1711" s="18"/>
      <c r="BB1711" s="18"/>
      <c r="BC1711" s="18"/>
      <c r="BD1711" s="18"/>
      <c r="BE1711" s="18"/>
      <c r="BF1711" s="18"/>
      <c r="BG1711" s="18"/>
      <c r="BH1711" s="18"/>
    </row>
    <row r="1712" spans="1:60" outlineLevel="1">
      <c r="A1712" s="25"/>
      <c r="B1712" s="26"/>
      <c r="C1712" s="62" t="s">
        <v>2033</v>
      </c>
      <c r="D1712" s="60"/>
      <c r="E1712" s="61">
        <v>1</v>
      </c>
      <c r="F1712" s="27"/>
      <c r="G1712" s="27"/>
      <c r="H1712" s="27"/>
      <c r="I1712" s="27"/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  <c r="T1712" s="27"/>
      <c r="U1712" s="27"/>
      <c r="V1712" s="27"/>
      <c r="W1712" s="27"/>
      <c r="X1712" s="18"/>
      <c r="Y1712" s="18"/>
      <c r="Z1712" s="18"/>
      <c r="AA1712" s="18"/>
      <c r="AB1712" s="18"/>
      <c r="AC1712" s="18"/>
      <c r="AD1712" s="18"/>
      <c r="AE1712" s="18"/>
      <c r="AF1712" s="18"/>
      <c r="AG1712" s="18" t="s">
        <v>707</v>
      </c>
      <c r="AH1712" s="18">
        <v>0</v>
      </c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</row>
    <row r="1713" spans="1:60" outlineLevel="1">
      <c r="A1713" s="38">
        <v>405</v>
      </c>
      <c r="B1713" s="39" t="s">
        <v>2050</v>
      </c>
      <c r="C1713" s="56" t="s">
        <v>2051</v>
      </c>
      <c r="D1713" s="40" t="s">
        <v>782</v>
      </c>
      <c r="E1713" s="41">
        <v>1</v>
      </c>
      <c r="F1713" s="42"/>
      <c r="G1713" s="43">
        <f>ROUND(E1713*F1713,2)</f>
        <v>0</v>
      </c>
      <c r="H1713" s="42">
        <v>0</v>
      </c>
      <c r="I1713" s="43">
        <f>ROUND(E1713*H1713,2)</f>
        <v>0</v>
      </c>
      <c r="J1713" s="42">
        <v>163560</v>
      </c>
      <c r="K1713" s="43">
        <f>ROUND(E1713*J1713,2)</f>
        <v>163560</v>
      </c>
      <c r="L1713" s="43">
        <v>21</v>
      </c>
      <c r="M1713" s="43">
        <f>G1713*(1+L1713/100)</f>
        <v>0</v>
      </c>
      <c r="N1713" s="43">
        <v>0</v>
      </c>
      <c r="O1713" s="43">
        <f>ROUND(E1713*N1713,2)</f>
        <v>0</v>
      </c>
      <c r="P1713" s="43">
        <v>0</v>
      </c>
      <c r="Q1713" s="43">
        <f>ROUND(E1713*P1713,2)</f>
        <v>0</v>
      </c>
      <c r="R1713" s="43"/>
      <c r="S1713" s="43" t="s">
        <v>1304</v>
      </c>
      <c r="T1713" s="44" t="s">
        <v>1305</v>
      </c>
      <c r="U1713" s="27">
        <v>0</v>
      </c>
      <c r="V1713" s="27">
        <f>ROUND(E1713*U1713,2)</f>
        <v>0</v>
      </c>
      <c r="W1713" s="27"/>
      <c r="X1713" s="18"/>
      <c r="Y1713" s="18"/>
      <c r="Z1713" s="18"/>
      <c r="AA1713" s="18"/>
      <c r="AB1713" s="18"/>
      <c r="AC1713" s="18"/>
      <c r="AD1713" s="18"/>
      <c r="AE1713" s="18"/>
      <c r="AF1713" s="18"/>
      <c r="AG1713" s="18" t="s">
        <v>1306</v>
      </c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</row>
    <row r="1714" spans="1:60" outlineLevel="1">
      <c r="A1714" s="25"/>
      <c r="B1714" s="26"/>
      <c r="C1714" s="177" t="s">
        <v>819</v>
      </c>
      <c r="D1714" s="178"/>
      <c r="E1714" s="178"/>
      <c r="F1714" s="178"/>
      <c r="G1714" s="178"/>
      <c r="H1714" s="27"/>
      <c r="I1714" s="27"/>
      <c r="J1714" s="27"/>
      <c r="K1714" s="27"/>
      <c r="L1714" s="27"/>
      <c r="M1714" s="27"/>
      <c r="N1714" s="27"/>
      <c r="O1714" s="27"/>
      <c r="P1714" s="27"/>
      <c r="Q1714" s="27"/>
      <c r="R1714" s="27"/>
      <c r="S1714" s="27"/>
      <c r="T1714" s="27"/>
      <c r="U1714" s="27"/>
      <c r="V1714" s="27"/>
      <c r="W1714" s="27"/>
      <c r="X1714" s="18"/>
      <c r="Y1714" s="18"/>
      <c r="Z1714" s="18"/>
      <c r="AA1714" s="18"/>
      <c r="AB1714" s="18"/>
      <c r="AC1714" s="18"/>
      <c r="AD1714" s="18"/>
      <c r="AE1714" s="18"/>
      <c r="AF1714" s="18"/>
      <c r="AG1714" s="18" t="s">
        <v>1310</v>
      </c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</row>
    <row r="1715" spans="1:60" outlineLevel="1">
      <c r="A1715" s="25"/>
      <c r="B1715" s="26"/>
      <c r="C1715" s="179" t="s">
        <v>2052</v>
      </c>
      <c r="D1715" s="180"/>
      <c r="E1715" s="180"/>
      <c r="F1715" s="180"/>
      <c r="G1715" s="180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U1715" s="27"/>
      <c r="V1715" s="27"/>
      <c r="W1715" s="27"/>
      <c r="X1715" s="18"/>
      <c r="Y1715" s="18"/>
      <c r="Z1715" s="18"/>
      <c r="AA1715" s="18"/>
      <c r="AB1715" s="18"/>
      <c r="AC1715" s="18"/>
      <c r="AD1715" s="18"/>
      <c r="AE1715" s="18"/>
      <c r="AF1715" s="18"/>
      <c r="AG1715" s="18" t="s">
        <v>1310</v>
      </c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</row>
    <row r="1716" spans="1:60" outlineLevel="1">
      <c r="A1716" s="25"/>
      <c r="B1716" s="26"/>
      <c r="C1716" s="179" t="s">
        <v>2053</v>
      </c>
      <c r="D1716" s="180"/>
      <c r="E1716" s="180"/>
      <c r="F1716" s="180"/>
      <c r="G1716" s="180"/>
      <c r="H1716" s="27"/>
      <c r="I1716" s="27"/>
      <c r="J1716" s="27"/>
      <c r="K1716" s="27"/>
      <c r="L1716" s="27"/>
      <c r="M1716" s="27"/>
      <c r="N1716" s="27"/>
      <c r="O1716" s="27"/>
      <c r="P1716" s="27"/>
      <c r="Q1716" s="27"/>
      <c r="R1716" s="27"/>
      <c r="S1716" s="27"/>
      <c r="T1716" s="27"/>
      <c r="U1716" s="27"/>
      <c r="V1716" s="27"/>
      <c r="W1716" s="27"/>
      <c r="X1716" s="18"/>
      <c r="Y1716" s="18"/>
      <c r="Z1716" s="18"/>
      <c r="AA1716" s="18"/>
      <c r="AB1716" s="18"/>
      <c r="AC1716" s="18"/>
      <c r="AD1716" s="18"/>
      <c r="AE1716" s="18"/>
      <c r="AF1716" s="18"/>
      <c r="AG1716" s="18" t="s">
        <v>1310</v>
      </c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</row>
    <row r="1717" spans="1:60" outlineLevel="1">
      <c r="A1717" s="25"/>
      <c r="B1717" s="26"/>
      <c r="C1717" s="179" t="s">
        <v>2054</v>
      </c>
      <c r="D1717" s="180"/>
      <c r="E1717" s="180"/>
      <c r="F1717" s="180"/>
      <c r="G1717" s="180"/>
      <c r="H1717" s="27"/>
      <c r="I1717" s="27"/>
      <c r="J1717" s="27"/>
      <c r="K1717" s="27"/>
      <c r="L1717" s="27"/>
      <c r="M1717" s="27"/>
      <c r="N1717" s="27"/>
      <c r="O1717" s="27"/>
      <c r="P1717" s="27"/>
      <c r="Q1717" s="27"/>
      <c r="R1717" s="27"/>
      <c r="S1717" s="27"/>
      <c r="T1717" s="27"/>
      <c r="U1717" s="27"/>
      <c r="V1717" s="27"/>
      <c r="W1717" s="27"/>
      <c r="X1717" s="18"/>
      <c r="Y1717" s="18"/>
      <c r="Z1717" s="18"/>
      <c r="AA1717" s="18"/>
      <c r="AB1717" s="18"/>
      <c r="AC1717" s="18"/>
      <c r="AD1717" s="18"/>
      <c r="AE1717" s="18"/>
      <c r="AF1717" s="18"/>
      <c r="AG1717" s="18" t="s">
        <v>1310</v>
      </c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</row>
    <row r="1718" spans="1:60" outlineLevel="1">
      <c r="A1718" s="25"/>
      <c r="B1718" s="26"/>
      <c r="C1718" s="179" t="s">
        <v>2055</v>
      </c>
      <c r="D1718" s="180"/>
      <c r="E1718" s="180"/>
      <c r="F1718" s="180"/>
      <c r="G1718" s="180"/>
      <c r="H1718" s="27"/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  <c r="T1718" s="27"/>
      <c r="U1718" s="27"/>
      <c r="V1718" s="27"/>
      <c r="W1718" s="27"/>
      <c r="X1718" s="18"/>
      <c r="Y1718" s="18"/>
      <c r="Z1718" s="18"/>
      <c r="AA1718" s="18"/>
      <c r="AB1718" s="18"/>
      <c r="AC1718" s="18"/>
      <c r="AD1718" s="18"/>
      <c r="AE1718" s="18"/>
      <c r="AF1718" s="18"/>
      <c r="AG1718" s="18" t="s">
        <v>1310</v>
      </c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</row>
    <row r="1719" spans="1:60" outlineLevel="1">
      <c r="A1719" s="25"/>
      <c r="B1719" s="26"/>
      <c r="C1719" s="179" t="s">
        <v>2056</v>
      </c>
      <c r="D1719" s="180"/>
      <c r="E1719" s="180"/>
      <c r="F1719" s="180"/>
      <c r="G1719" s="180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18"/>
      <c r="Y1719" s="18"/>
      <c r="Z1719" s="18"/>
      <c r="AA1719" s="18"/>
      <c r="AB1719" s="18"/>
      <c r="AC1719" s="18"/>
      <c r="AD1719" s="18"/>
      <c r="AE1719" s="18"/>
      <c r="AF1719" s="18"/>
      <c r="AG1719" s="18" t="s">
        <v>1310</v>
      </c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</row>
    <row r="1720" spans="1:60" outlineLevel="1">
      <c r="A1720" s="25"/>
      <c r="B1720" s="26"/>
      <c r="C1720" s="62" t="s">
        <v>2033</v>
      </c>
      <c r="D1720" s="60"/>
      <c r="E1720" s="61">
        <v>1</v>
      </c>
      <c r="F1720" s="27"/>
      <c r="G1720" s="27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U1720" s="27"/>
      <c r="V1720" s="27"/>
      <c r="W1720" s="27"/>
      <c r="X1720" s="18"/>
      <c r="Y1720" s="18"/>
      <c r="Z1720" s="18"/>
      <c r="AA1720" s="18"/>
      <c r="AB1720" s="18"/>
      <c r="AC1720" s="18"/>
      <c r="AD1720" s="18"/>
      <c r="AE1720" s="18"/>
      <c r="AF1720" s="18"/>
      <c r="AG1720" s="18" t="s">
        <v>707</v>
      </c>
      <c r="AH1720" s="18">
        <v>0</v>
      </c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</row>
    <row r="1721" spans="1:60" outlineLevel="1">
      <c r="A1721" s="38">
        <v>406</v>
      </c>
      <c r="B1721" s="39" t="s">
        <v>837</v>
      </c>
      <c r="C1721" s="56" t="s">
        <v>2057</v>
      </c>
      <c r="D1721" s="40" t="s">
        <v>782</v>
      </c>
      <c r="E1721" s="41">
        <v>10</v>
      </c>
      <c r="F1721" s="42"/>
      <c r="G1721" s="43">
        <f>ROUND(E1721*F1721,2)</f>
        <v>0</v>
      </c>
      <c r="H1721" s="42">
        <v>0</v>
      </c>
      <c r="I1721" s="43">
        <f>ROUND(E1721*H1721,2)</f>
        <v>0</v>
      </c>
      <c r="J1721" s="42">
        <v>1420</v>
      </c>
      <c r="K1721" s="43">
        <f>ROUND(E1721*J1721,2)</f>
        <v>14200</v>
      </c>
      <c r="L1721" s="43">
        <v>21</v>
      </c>
      <c r="M1721" s="43">
        <f>G1721*(1+L1721/100)</f>
        <v>0</v>
      </c>
      <c r="N1721" s="43">
        <v>0</v>
      </c>
      <c r="O1721" s="43">
        <f>ROUND(E1721*N1721,2)</f>
        <v>0</v>
      </c>
      <c r="P1721" s="43">
        <v>0</v>
      </c>
      <c r="Q1721" s="43">
        <f>ROUND(E1721*P1721,2)</f>
        <v>0</v>
      </c>
      <c r="R1721" s="43"/>
      <c r="S1721" s="43" t="s">
        <v>1304</v>
      </c>
      <c r="T1721" s="44" t="s">
        <v>1305</v>
      </c>
      <c r="U1721" s="27">
        <v>0</v>
      </c>
      <c r="V1721" s="27">
        <f>ROUND(E1721*U1721,2)</f>
        <v>0</v>
      </c>
      <c r="W1721" s="27"/>
      <c r="X1721" s="18"/>
      <c r="Y1721" s="18"/>
      <c r="Z1721" s="18"/>
      <c r="AA1721" s="18"/>
      <c r="AB1721" s="18"/>
      <c r="AC1721" s="18"/>
      <c r="AD1721" s="18"/>
      <c r="AE1721" s="18"/>
      <c r="AF1721" s="18"/>
      <c r="AG1721" s="18" t="s">
        <v>1306</v>
      </c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</row>
    <row r="1722" spans="1:60" outlineLevel="1">
      <c r="A1722" s="25"/>
      <c r="B1722" s="26"/>
      <c r="C1722" s="62" t="s">
        <v>2058</v>
      </c>
      <c r="D1722" s="60"/>
      <c r="E1722" s="61">
        <v>10</v>
      </c>
      <c r="F1722" s="27"/>
      <c r="G1722" s="27"/>
      <c r="H1722" s="27"/>
      <c r="I1722" s="27"/>
      <c r="J1722" s="27"/>
      <c r="K1722" s="27"/>
      <c r="L1722" s="27"/>
      <c r="M1722" s="27"/>
      <c r="N1722" s="27"/>
      <c r="O1722" s="27"/>
      <c r="P1722" s="27"/>
      <c r="Q1722" s="27"/>
      <c r="R1722" s="27"/>
      <c r="S1722" s="27"/>
      <c r="T1722" s="27"/>
      <c r="U1722" s="27"/>
      <c r="V1722" s="27"/>
      <c r="W1722" s="27"/>
      <c r="X1722" s="18"/>
      <c r="Y1722" s="18"/>
      <c r="Z1722" s="18"/>
      <c r="AA1722" s="18"/>
      <c r="AB1722" s="18"/>
      <c r="AC1722" s="18"/>
      <c r="AD1722" s="18"/>
      <c r="AE1722" s="18"/>
      <c r="AF1722" s="18"/>
      <c r="AG1722" s="18" t="s">
        <v>707</v>
      </c>
      <c r="AH1722" s="18">
        <v>0</v>
      </c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</row>
    <row r="1723" spans="1:60" outlineLevel="1">
      <c r="A1723" s="38">
        <v>407</v>
      </c>
      <c r="B1723" s="39" t="s">
        <v>2059</v>
      </c>
      <c r="C1723" s="56" t="s">
        <v>2060</v>
      </c>
      <c r="D1723" s="40" t="s">
        <v>782</v>
      </c>
      <c r="E1723" s="41">
        <v>1</v>
      </c>
      <c r="F1723" s="42"/>
      <c r="G1723" s="43">
        <f>ROUND(E1723*F1723,2)</f>
        <v>0</v>
      </c>
      <c r="H1723" s="42">
        <v>0</v>
      </c>
      <c r="I1723" s="43">
        <f>ROUND(E1723*H1723,2)</f>
        <v>0</v>
      </c>
      <c r="J1723" s="42">
        <v>59670</v>
      </c>
      <c r="K1723" s="43">
        <f>ROUND(E1723*J1723,2)</f>
        <v>59670</v>
      </c>
      <c r="L1723" s="43">
        <v>21</v>
      </c>
      <c r="M1723" s="43">
        <f>G1723*(1+L1723/100)</f>
        <v>0</v>
      </c>
      <c r="N1723" s="43">
        <v>0</v>
      </c>
      <c r="O1723" s="43">
        <f>ROUND(E1723*N1723,2)</f>
        <v>0</v>
      </c>
      <c r="P1723" s="43">
        <v>0</v>
      </c>
      <c r="Q1723" s="43">
        <f>ROUND(E1723*P1723,2)</f>
        <v>0</v>
      </c>
      <c r="R1723" s="43"/>
      <c r="S1723" s="43" t="s">
        <v>1304</v>
      </c>
      <c r="T1723" s="44" t="s">
        <v>1305</v>
      </c>
      <c r="U1723" s="27">
        <v>0</v>
      </c>
      <c r="V1723" s="27">
        <f>ROUND(E1723*U1723,2)</f>
        <v>0</v>
      </c>
      <c r="W1723" s="27"/>
      <c r="X1723" s="18"/>
      <c r="Y1723" s="18"/>
      <c r="Z1723" s="18"/>
      <c r="AA1723" s="18"/>
      <c r="AB1723" s="18"/>
      <c r="AC1723" s="18"/>
      <c r="AD1723" s="18"/>
      <c r="AE1723" s="18"/>
      <c r="AF1723" s="18"/>
      <c r="AG1723" s="18" t="s">
        <v>1306</v>
      </c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</row>
    <row r="1724" spans="1:60" outlineLevel="1">
      <c r="A1724" s="25"/>
      <c r="B1724" s="26"/>
      <c r="C1724" s="62" t="s">
        <v>2033</v>
      </c>
      <c r="D1724" s="60"/>
      <c r="E1724" s="61">
        <v>1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  <c r="U1724" s="27"/>
      <c r="V1724" s="27"/>
      <c r="W1724" s="27"/>
      <c r="X1724" s="18"/>
      <c r="Y1724" s="18"/>
      <c r="Z1724" s="18"/>
      <c r="AA1724" s="18"/>
      <c r="AB1724" s="18"/>
      <c r="AC1724" s="18"/>
      <c r="AD1724" s="18"/>
      <c r="AE1724" s="18"/>
      <c r="AF1724" s="18"/>
      <c r="AG1724" s="18" t="s">
        <v>707</v>
      </c>
      <c r="AH1724" s="18">
        <v>0</v>
      </c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</row>
    <row r="1725" spans="1:60" outlineLevel="1">
      <c r="A1725" s="38">
        <v>408</v>
      </c>
      <c r="B1725" s="39" t="s">
        <v>2061</v>
      </c>
      <c r="C1725" s="56" t="s">
        <v>2062</v>
      </c>
      <c r="D1725" s="40" t="s">
        <v>782</v>
      </c>
      <c r="E1725" s="41">
        <v>1</v>
      </c>
      <c r="F1725" s="42"/>
      <c r="G1725" s="43">
        <f>ROUND(E1725*F1725,2)</f>
        <v>0</v>
      </c>
      <c r="H1725" s="42">
        <v>0</v>
      </c>
      <c r="I1725" s="43">
        <f>ROUND(E1725*H1725,2)</f>
        <v>0</v>
      </c>
      <c r="J1725" s="42">
        <v>24310</v>
      </c>
      <c r="K1725" s="43">
        <f>ROUND(E1725*J1725,2)</f>
        <v>24310</v>
      </c>
      <c r="L1725" s="43">
        <v>21</v>
      </c>
      <c r="M1725" s="43">
        <f>G1725*(1+L1725/100)</f>
        <v>0</v>
      </c>
      <c r="N1725" s="43">
        <v>0</v>
      </c>
      <c r="O1725" s="43">
        <f>ROUND(E1725*N1725,2)</f>
        <v>0</v>
      </c>
      <c r="P1725" s="43">
        <v>0</v>
      </c>
      <c r="Q1725" s="43">
        <f>ROUND(E1725*P1725,2)</f>
        <v>0</v>
      </c>
      <c r="R1725" s="43"/>
      <c r="S1725" s="43" t="s">
        <v>1304</v>
      </c>
      <c r="T1725" s="44" t="s">
        <v>1305</v>
      </c>
      <c r="U1725" s="27">
        <v>0</v>
      </c>
      <c r="V1725" s="27">
        <f>ROUND(E1725*U1725,2)</f>
        <v>0</v>
      </c>
      <c r="W1725" s="27"/>
      <c r="X1725" s="18"/>
      <c r="Y1725" s="18"/>
      <c r="Z1725" s="18"/>
      <c r="AA1725" s="18"/>
      <c r="AB1725" s="18"/>
      <c r="AC1725" s="18"/>
      <c r="AD1725" s="18"/>
      <c r="AE1725" s="18"/>
      <c r="AF1725" s="18"/>
      <c r="AG1725" s="18" t="s">
        <v>1306</v>
      </c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</row>
    <row r="1726" spans="1:60" outlineLevel="1">
      <c r="A1726" s="25"/>
      <c r="B1726" s="26"/>
      <c r="C1726" s="62" t="s">
        <v>2033</v>
      </c>
      <c r="D1726" s="60"/>
      <c r="E1726" s="61">
        <v>1</v>
      </c>
      <c r="F1726" s="27"/>
      <c r="G1726" s="27"/>
      <c r="H1726" s="27"/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  <c r="T1726" s="27"/>
      <c r="U1726" s="27"/>
      <c r="V1726" s="27"/>
      <c r="W1726" s="27"/>
      <c r="X1726" s="18"/>
      <c r="Y1726" s="18"/>
      <c r="Z1726" s="18"/>
      <c r="AA1726" s="18"/>
      <c r="AB1726" s="18"/>
      <c r="AC1726" s="18"/>
      <c r="AD1726" s="18"/>
      <c r="AE1726" s="18"/>
      <c r="AF1726" s="18"/>
      <c r="AG1726" s="18" t="s">
        <v>707</v>
      </c>
      <c r="AH1726" s="18">
        <v>0</v>
      </c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</row>
    <row r="1727" spans="1:60" outlineLevel="1">
      <c r="A1727" s="38">
        <v>409</v>
      </c>
      <c r="B1727" s="39" t="s">
        <v>2063</v>
      </c>
      <c r="C1727" s="56" t="s">
        <v>2064</v>
      </c>
      <c r="D1727" s="40" t="s">
        <v>782</v>
      </c>
      <c r="E1727" s="41">
        <v>1</v>
      </c>
      <c r="F1727" s="42"/>
      <c r="G1727" s="43">
        <f>ROUND(E1727*F1727,2)</f>
        <v>0</v>
      </c>
      <c r="H1727" s="42">
        <v>0</v>
      </c>
      <c r="I1727" s="43">
        <f>ROUND(E1727*H1727,2)</f>
        <v>0</v>
      </c>
      <c r="J1727" s="42">
        <v>27580</v>
      </c>
      <c r="K1727" s="43">
        <f>ROUND(E1727*J1727,2)</f>
        <v>27580</v>
      </c>
      <c r="L1727" s="43">
        <v>21</v>
      </c>
      <c r="M1727" s="43">
        <f>G1727*(1+L1727/100)</f>
        <v>0</v>
      </c>
      <c r="N1727" s="43">
        <v>0</v>
      </c>
      <c r="O1727" s="43">
        <f>ROUND(E1727*N1727,2)</f>
        <v>0</v>
      </c>
      <c r="P1727" s="43">
        <v>0</v>
      </c>
      <c r="Q1727" s="43">
        <f>ROUND(E1727*P1727,2)</f>
        <v>0</v>
      </c>
      <c r="R1727" s="43"/>
      <c r="S1727" s="43" t="s">
        <v>1304</v>
      </c>
      <c r="T1727" s="44" t="s">
        <v>1305</v>
      </c>
      <c r="U1727" s="27">
        <v>0</v>
      </c>
      <c r="V1727" s="27">
        <f>ROUND(E1727*U1727,2)</f>
        <v>0</v>
      </c>
      <c r="W1727" s="27"/>
      <c r="X1727" s="18"/>
      <c r="Y1727" s="18"/>
      <c r="Z1727" s="18"/>
      <c r="AA1727" s="18"/>
      <c r="AB1727" s="18"/>
      <c r="AC1727" s="18"/>
      <c r="AD1727" s="18"/>
      <c r="AE1727" s="18"/>
      <c r="AF1727" s="18"/>
      <c r="AG1727" s="18" t="s">
        <v>1306</v>
      </c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</row>
    <row r="1728" spans="1:60" outlineLevel="1">
      <c r="A1728" s="25"/>
      <c r="B1728" s="26"/>
      <c r="C1728" s="62" t="s">
        <v>2033</v>
      </c>
      <c r="D1728" s="60"/>
      <c r="E1728" s="61">
        <v>1</v>
      </c>
      <c r="F1728" s="27"/>
      <c r="G1728" s="27"/>
      <c r="H1728" s="27"/>
      <c r="I1728" s="27"/>
      <c r="J1728" s="27"/>
      <c r="K1728" s="27"/>
      <c r="L1728" s="27"/>
      <c r="M1728" s="27"/>
      <c r="N1728" s="27"/>
      <c r="O1728" s="27"/>
      <c r="P1728" s="27"/>
      <c r="Q1728" s="27"/>
      <c r="R1728" s="27"/>
      <c r="S1728" s="27"/>
      <c r="T1728" s="27"/>
      <c r="U1728" s="27"/>
      <c r="V1728" s="27"/>
      <c r="W1728" s="27"/>
      <c r="X1728" s="18"/>
      <c r="Y1728" s="18"/>
      <c r="Z1728" s="18"/>
      <c r="AA1728" s="18"/>
      <c r="AB1728" s="18"/>
      <c r="AC1728" s="18"/>
      <c r="AD1728" s="18"/>
      <c r="AE1728" s="18"/>
      <c r="AF1728" s="18"/>
      <c r="AG1728" s="18" t="s">
        <v>707</v>
      </c>
      <c r="AH1728" s="18">
        <v>0</v>
      </c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</row>
    <row r="1729" spans="1:60" outlineLevel="1">
      <c r="A1729" s="38">
        <v>410</v>
      </c>
      <c r="B1729" s="39" t="s">
        <v>2065</v>
      </c>
      <c r="C1729" s="56" t="s">
        <v>2066</v>
      </c>
      <c r="D1729" s="40" t="s">
        <v>782</v>
      </c>
      <c r="E1729" s="41">
        <v>1</v>
      </c>
      <c r="F1729" s="42"/>
      <c r="G1729" s="43">
        <f>ROUND(E1729*F1729,2)</f>
        <v>0</v>
      </c>
      <c r="H1729" s="42">
        <v>0</v>
      </c>
      <c r="I1729" s="43">
        <f>ROUND(E1729*H1729,2)</f>
        <v>0</v>
      </c>
      <c r="J1729" s="42">
        <v>9240</v>
      </c>
      <c r="K1729" s="43">
        <f>ROUND(E1729*J1729,2)</f>
        <v>9240</v>
      </c>
      <c r="L1729" s="43">
        <v>21</v>
      </c>
      <c r="M1729" s="43">
        <f>G1729*(1+L1729/100)</f>
        <v>0</v>
      </c>
      <c r="N1729" s="43">
        <v>0</v>
      </c>
      <c r="O1729" s="43">
        <f>ROUND(E1729*N1729,2)</f>
        <v>0</v>
      </c>
      <c r="P1729" s="43">
        <v>0</v>
      </c>
      <c r="Q1729" s="43">
        <f>ROUND(E1729*P1729,2)</f>
        <v>0</v>
      </c>
      <c r="R1729" s="43"/>
      <c r="S1729" s="43" t="s">
        <v>1304</v>
      </c>
      <c r="T1729" s="44" t="s">
        <v>1305</v>
      </c>
      <c r="U1729" s="27">
        <v>0</v>
      </c>
      <c r="V1729" s="27">
        <f>ROUND(E1729*U1729,2)</f>
        <v>0</v>
      </c>
      <c r="W1729" s="27"/>
      <c r="X1729" s="18"/>
      <c r="Y1729" s="18"/>
      <c r="Z1729" s="18"/>
      <c r="AA1729" s="18"/>
      <c r="AB1729" s="18"/>
      <c r="AC1729" s="18"/>
      <c r="AD1729" s="18"/>
      <c r="AE1729" s="18"/>
      <c r="AF1729" s="18"/>
      <c r="AG1729" s="18" t="s">
        <v>1306</v>
      </c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</row>
    <row r="1730" spans="1:60" outlineLevel="1">
      <c r="A1730" s="25"/>
      <c r="B1730" s="26"/>
      <c r="C1730" s="62" t="s">
        <v>2033</v>
      </c>
      <c r="D1730" s="60"/>
      <c r="E1730" s="61">
        <v>1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18"/>
      <c r="Y1730" s="18"/>
      <c r="Z1730" s="18"/>
      <c r="AA1730" s="18"/>
      <c r="AB1730" s="18"/>
      <c r="AC1730" s="18"/>
      <c r="AD1730" s="18"/>
      <c r="AE1730" s="18"/>
      <c r="AF1730" s="18"/>
      <c r="AG1730" s="18" t="s">
        <v>707</v>
      </c>
      <c r="AH1730" s="18">
        <v>0</v>
      </c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</row>
    <row r="1731" spans="1:60" outlineLevel="1">
      <c r="A1731" s="38">
        <v>411</v>
      </c>
      <c r="B1731" s="39" t="s">
        <v>2067</v>
      </c>
      <c r="C1731" s="56" t="s">
        <v>2068</v>
      </c>
      <c r="D1731" s="40" t="s">
        <v>782</v>
      </c>
      <c r="E1731" s="41">
        <v>1</v>
      </c>
      <c r="F1731" s="42"/>
      <c r="G1731" s="43">
        <f>ROUND(E1731*F1731,2)</f>
        <v>0</v>
      </c>
      <c r="H1731" s="42">
        <v>0</v>
      </c>
      <c r="I1731" s="43">
        <f>ROUND(E1731*H1731,2)</f>
        <v>0</v>
      </c>
      <c r="J1731" s="42">
        <v>4870</v>
      </c>
      <c r="K1731" s="43">
        <f>ROUND(E1731*J1731,2)</f>
        <v>4870</v>
      </c>
      <c r="L1731" s="43">
        <v>21</v>
      </c>
      <c r="M1731" s="43">
        <f>G1731*(1+L1731/100)</f>
        <v>0</v>
      </c>
      <c r="N1731" s="43">
        <v>0</v>
      </c>
      <c r="O1731" s="43">
        <f>ROUND(E1731*N1731,2)</f>
        <v>0</v>
      </c>
      <c r="P1731" s="43">
        <v>0</v>
      </c>
      <c r="Q1731" s="43">
        <f>ROUND(E1731*P1731,2)</f>
        <v>0</v>
      </c>
      <c r="R1731" s="43"/>
      <c r="S1731" s="43" t="s">
        <v>1304</v>
      </c>
      <c r="T1731" s="44" t="s">
        <v>1305</v>
      </c>
      <c r="U1731" s="27">
        <v>0</v>
      </c>
      <c r="V1731" s="27">
        <f>ROUND(E1731*U1731,2)</f>
        <v>0</v>
      </c>
      <c r="W1731" s="27"/>
      <c r="X1731" s="18"/>
      <c r="Y1731" s="18"/>
      <c r="Z1731" s="18"/>
      <c r="AA1731" s="18"/>
      <c r="AB1731" s="18"/>
      <c r="AC1731" s="18"/>
      <c r="AD1731" s="18"/>
      <c r="AE1731" s="18"/>
      <c r="AF1731" s="18"/>
      <c r="AG1731" s="18" t="s">
        <v>1306</v>
      </c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</row>
    <row r="1732" spans="1:60" outlineLevel="1">
      <c r="A1732" s="25"/>
      <c r="B1732" s="26"/>
      <c r="C1732" s="62" t="s">
        <v>2033</v>
      </c>
      <c r="D1732" s="60"/>
      <c r="E1732" s="61">
        <v>1</v>
      </c>
      <c r="F1732" s="27"/>
      <c r="G1732" s="27"/>
      <c r="H1732" s="27"/>
      <c r="I1732" s="27"/>
      <c r="J1732" s="27"/>
      <c r="K1732" s="27"/>
      <c r="L1732" s="27"/>
      <c r="M1732" s="27"/>
      <c r="N1732" s="27"/>
      <c r="O1732" s="27"/>
      <c r="P1732" s="27"/>
      <c r="Q1732" s="27"/>
      <c r="R1732" s="27"/>
      <c r="S1732" s="27"/>
      <c r="T1732" s="27"/>
      <c r="U1732" s="27"/>
      <c r="V1732" s="27"/>
      <c r="W1732" s="27"/>
      <c r="X1732" s="18"/>
      <c r="Y1732" s="18"/>
      <c r="Z1732" s="18"/>
      <c r="AA1732" s="18"/>
      <c r="AB1732" s="18"/>
      <c r="AC1732" s="18"/>
      <c r="AD1732" s="18"/>
      <c r="AE1732" s="18"/>
      <c r="AF1732" s="18"/>
      <c r="AG1732" s="18" t="s">
        <v>707</v>
      </c>
      <c r="AH1732" s="18">
        <v>0</v>
      </c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</row>
    <row r="1733" spans="1:60" outlineLevel="1">
      <c r="A1733" s="38">
        <v>412</v>
      </c>
      <c r="B1733" s="39" t="s">
        <v>2069</v>
      </c>
      <c r="C1733" s="56" t="s">
        <v>2070</v>
      </c>
      <c r="D1733" s="40" t="s">
        <v>782</v>
      </c>
      <c r="E1733" s="41">
        <v>7</v>
      </c>
      <c r="F1733" s="42"/>
      <c r="G1733" s="43">
        <f>ROUND(E1733*F1733,2)</f>
        <v>0</v>
      </c>
      <c r="H1733" s="42">
        <v>0</v>
      </c>
      <c r="I1733" s="43">
        <f>ROUND(E1733*H1733,2)</f>
        <v>0</v>
      </c>
      <c r="J1733" s="42">
        <v>950</v>
      </c>
      <c r="K1733" s="43">
        <f>ROUND(E1733*J1733,2)</f>
        <v>6650</v>
      </c>
      <c r="L1733" s="43">
        <v>21</v>
      </c>
      <c r="M1733" s="43">
        <f>G1733*(1+L1733/100)</f>
        <v>0</v>
      </c>
      <c r="N1733" s="43">
        <v>0</v>
      </c>
      <c r="O1733" s="43">
        <f>ROUND(E1733*N1733,2)</f>
        <v>0</v>
      </c>
      <c r="P1733" s="43">
        <v>0</v>
      </c>
      <c r="Q1733" s="43">
        <f>ROUND(E1733*P1733,2)</f>
        <v>0</v>
      </c>
      <c r="R1733" s="43"/>
      <c r="S1733" s="43" t="s">
        <v>1304</v>
      </c>
      <c r="T1733" s="44" t="s">
        <v>1305</v>
      </c>
      <c r="U1733" s="27">
        <v>0</v>
      </c>
      <c r="V1733" s="27">
        <f>ROUND(E1733*U1733,2)</f>
        <v>0</v>
      </c>
      <c r="W1733" s="27"/>
      <c r="X1733" s="18"/>
      <c r="Y1733" s="18"/>
      <c r="Z1733" s="18"/>
      <c r="AA1733" s="18"/>
      <c r="AB1733" s="18"/>
      <c r="AC1733" s="18"/>
      <c r="AD1733" s="18"/>
      <c r="AE1733" s="18"/>
      <c r="AF1733" s="18"/>
      <c r="AG1733" s="18" t="s">
        <v>1306</v>
      </c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</row>
    <row r="1734" spans="1:60" outlineLevel="1">
      <c r="A1734" s="25"/>
      <c r="B1734" s="26"/>
      <c r="C1734" s="62" t="s">
        <v>2071</v>
      </c>
      <c r="D1734" s="60"/>
      <c r="E1734" s="61">
        <v>7</v>
      </c>
      <c r="F1734" s="27"/>
      <c r="G1734" s="27"/>
      <c r="H1734" s="27"/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  <c r="T1734" s="27"/>
      <c r="U1734" s="27"/>
      <c r="V1734" s="27"/>
      <c r="W1734" s="27"/>
      <c r="X1734" s="18"/>
      <c r="Y1734" s="18"/>
      <c r="Z1734" s="18"/>
      <c r="AA1734" s="18"/>
      <c r="AB1734" s="18"/>
      <c r="AC1734" s="18"/>
      <c r="AD1734" s="18"/>
      <c r="AE1734" s="18"/>
      <c r="AF1734" s="18"/>
      <c r="AG1734" s="18" t="s">
        <v>707</v>
      </c>
      <c r="AH1734" s="18">
        <v>0</v>
      </c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</row>
    <row r="1735" spans="1:60" ht="22.5" outlineLevel="1">
      <c r="A1735" s="38">
        <v>413</v>
      </c>
      <c r="B1735" s="39" t="s">
        <v>2072</v>
      </c>
      <c r="C1735" s="56" t="s">
        <v>2073</v>
      </c>
      <c r="D1735" s="40" t="s">
        <v>782</v>
      </c>
      <c r="E1735" s="41">
        <v>1</v>
      </c>
      <c r="F1735" s="42"/>
      <c r="G1735" s="43">
        <f>ROUND(E1735*F1735,2)</f>
        <v>0</v>
      </c>
      <c r="H1735" s="42">
        <v>0</v>
      </c>
      <c r="I1735" s="43">
        <f>ROUND(E1735*H1735,2)</f>
        <v>0</v>
      </c>
      <c r="J1735" s="42">
        <v>7590</v>
      </c>
      <c r="K1735" s="43">
        <f>ROUND(E1735*J1735,2)</f>
        <v>7590</v>
      </c>
      <c r="L1735" s="43">
        <v>21</v>
      </c>
      <c r="M1735" s="43">
        <f>G1735*(1+L1735/100)</f>
        <v>0</v>
      </c>
      <c r="N1735" s="43">
        <v>0</v>
      </c>
      <c r="O1735" s="43">
        <f>ROUND(E1735*N1735,2)</f>
        <v>0</v>
      </c>
      <c r="P1735" s="43">
        <v>0</v>
      </c>
      <c r="Q1735" s="43">
        <f>ROUND(E1735*P1735,2)</f>
        <v>0</v>
      </c>
      <c r="R1735" s="43"/>
      <c r="S1735" s="43" t="s">
        <v>1304</v>
      </c>
      <c r="T1735" s="44" t="s">
        <v>1305</v>
      </c>
      <c r="U1735" s="27">
        <v>0</v>
      </c>
      <c r="V1735" s="27">
        <f>ROUND(E1735*U1735,2)</f>
        <v>0</v>
      </c>
      <c r="W1735" s="27"/>
      <c r="X1735" s="18"/>
      <c r="Y1735" s="18"/>
      <c r="Z1735" s="18"/>
      <c r="AA1735" s="18"/>
      <c r="AB1735" s="18"/>
      <c r="AC1735" s="18"/>
      <c r="AD1735" s="18"/>
      <c r="AE1735" s="18"/>
      <c r="AF1735" s="18"/>
      <c r="AG1735" s="18" t="s">
        <v>1306</v>
      </c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</row>
    <row r="1736" spans="1:60" outlineLevel="1">
      <c r="A1736" s="25"/>
      <c r="B1736" s="26"/>
      <c r="C1736" s="62" t="s">
        <v>2074</v>
      </c>
      <c r="D1736" s="60"/>
      <c r="E1736" s="61">
        <v>1</v>
      </c>
      <c r="F1736" s="27"/>
      <c r="G1736" s="27"/>
      <c r="H1736" s="27"/>
      <c r="I1736" s="27"/>
      <c r="J1736" s="27"/>
      <c r="K1736" s="27"/>
      <c r="L1736" s="27"/>
      <c r="M1736" s="27"/>
      <c r="N1736" s="27"/>
      <c r="O1736" s="27"/>
      <c r="P1736" s="27"/>
      <c r="Q1736" s="27"/>
      <c r="R1736" s="27"/>
      <c r="S1736" s="27"/>
      <c r="T1736" s="27"/>
      <c r="U1736" s="27"/>
      <c r="V1736" s="27"/>
      <c r="W1736" s="27"/>
      <c r="X1736" s="18"/>
      <c r="Y1736" s="18"/>
      <c r="Z1736" s="18"/>
      <c r="AA1736" s="18"/>
      <c r="AB1736" s="18"/>
      <c r="AC1736" s="18"/>
      <c r="AD1736" s="18"/>
      <c r="AE1736" s="18"/>
      <c r="AF1736" s="18"/>
      <c r="AG1736" s="18" t="s">
        <v>707</v>
      </c>
      <c r="AH1736" s="18">
        <v>0</v>
      </c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</row>
    <row r="1737" spans="1:60" ht="22.5" outlineLevel="1">
      <c r="A1737" s="38">
        <v>414</v>
      </c>
      <c r="B1737" s="39" t="s">
        <v>2075</v>
      </c>
      <c r="C1737" s="56" t="s">
        <v>2076</v>
      </c>
      <c r="D1737" s="40" t="s">
        <v>782</v>
      </c>
      <c r="E1737" s="41">
        <v>1</v>
      </c>
      <c r="F1737" s="42"/>
      <c r="G1737" s="43">
        <f>ROUND(E1737*F1737,2)</f>
        <v>0</v>
      </c>
      <c r="H1737" s="42">
        <v>0</v>
      </c>
      <c r="I1737" s="43">
        <f>ROUND(E1737*H1737,2)</f>
        <v>0</v>
      </c>
      <c r="J1737" s="42">
        <v>4210</v>
      </c>
      <c r="K1737" s="43">
        <f>ROUND(E1737*J1737,2)</f>
        <v>4210</v>
      </c>
      <c r="L1737" s="43">
        <v>21</v>
      </c>
      <c r="M1737" s="43">
        <f>G1737*(1+L1737/100)</f>
        <v>0</v>
      </c>
      <c r="N1737" s="43">
        <v>0</v>
      </c>
      <c r="O1737" s="43">
        <f>ROUND(E1737*N1737,2)</f>
        <v>0</v>
      </c>
      <c r="P1737" s="43">
        <v>0</v>
      </c>
      <c r="Q1737" s="43">
        <f>ROUND(E1737*P1737,2)</f>
        <v>0</v>
      </c>
      <c r="R1737" s="43"/>
      <c r="S1737" s="43" t="s">
        <v>1304</v>
      </c>
      <c r="T1737" s="44" t="s">
        <v>1305</v>
      </c>
      <c r="U1737" s="27">
        <v>0</v>
      </c>
      <c r="V1737" s="27">
        <f>ROUND(E1737*U1737,2)</f>
        <v>0</v>
      </c>
      <c r="W1737" s="27"/>
      <c r="X1737" s="18"/>
      <c r="Y1737" s="18"/>
      <c r="Z1737" s="18"/>
      <c r="AA1737" s="18"/>
      <c r="AB1737" s="18"/>
      <c r="AC1737" s="18"/>
      <c r="AD1737" s="18"/>
      <c r="AE1737" s="18"/>
      <c r="AF1737" s="18"/>
      <c r="AG1737" s="18" t="s">
        <v>1306</v>
      </c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</row>
    <row r="1738" spans="1:60" outlineLevel="1">
      <c r="A1738" s="25"/>
      <c r="B1738" s="26"/>
      <c r="C1738" s="62" t="s">
        <v>2077</v>
      </c>
      <c r="D1738" s="60"/>
      <c r="E1738" s="61">
        <v>1</v>
      </c>
      <c r="F1738" s="27"/>
      <c r="G1738" s="27"/>
      <c r="H1738" s="27"/>
      <c r="I1738" s="27"/>
      <c r="J1738" s="27"/>
      <c r="K1738" s="27"/>
      <c r="L1738" s="27"/>
      <c r="M1738" s="27"/>
      <c r="N1738" s="27"/>
      <c r="O1738" s="27"/>
      <c r="P1738" s="27"/>
      <c r="Q1738" s="27"/>
      <c r="R1738" s="27"/>
      <c r="S1738" s="27"/>
      <c r="T1738" s="27"/>
      <c r="U1738" s="27"/>
      <c r="V1738" s="27"/>
      <c r="W1738" s="27"/>
      <c r="X1738" s="18"/>
      <c r="Y1738" s="18"/>
      <c r="Z1738" s="18"/>
      <c r="AA1738" s="18"/>
      <c r="AB1738" s="18"/>
      <c r="AC1738" s="18"/>
      <c r="AD1738" s="18"/>
      <c r="AE1738" s="18"/>
      <c r="AF1738" s="18"/>
      <c r="AG1738" s="18" t="s">
        <v>707</v>
      </c>
      <c r="AH1738" s="18">
        <v>0</v>
      </c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</row>
    <row r="1739" spans="1:60" outlineLevel="1">
      <c r="A1739" s="38">
        <v>415</v>
      </c>
      <c r="B1739" s="39" t="s">
        <v>2078</v>
      </c>
      <c r="C1739" s="56" t="s">
        <v>2079</v>
      </c>
      <c r="D1739" s="40" t="s">
        <v>2492</v>
      </c>
      <c r="E1739" s="41">
        <v>876.86</v>
      </c>
      <c r="F1739" s="42"/>
      <c r="G1739" s="43">
        <f>ROUND(E1739*F1739,2)</f>
        <v>0</v>
      </c>
      <c r="H1739" s="42">
        <v>7.09</v>
      </c>
      <c r="I1739" s="43">
        <f>ROUND(E1739*H1739,2)</f>
        <v>6216.94</v>
      </c>
      <c r="J1739" s="42">
        <v>40.01</v>
      </c>
      <c r="K1739" s="43">
        <f>ROUND(E1739*J1739,2)</f>
        <v>35083.17</v>
      </c>
      <c r="L1739" s="43">
        <v>21</v>
      </c>
      <c r="M1739" s="43">
        <f>G1739*(1+L1739/100)</f>
        <v>0</v>
      </c>
      <c r="N1739" s="43">
        <v>5.0000000000000002E-5</v>
      </c>
      <c r="O1739" s="43">
        <f>ROUND(E1739*N1739,2)</f>
        <v>0.04</v>
      </c>
      <c r="P1739" s="43">
        <v>0</v>
      </c>
      <c r="Q1739" s="43">
        <f>ROUND(E1739*P1739,2)</f>
        <v>0</v>
      </c>
      <c r="R1739" s="43"/>
      <c r="S1739" s="43" t="s">
        <v>704</v>
      </c>
      <c r="T1739" s="44" t="s">
        <v>705</v>
      </c>
      <c r="U1739" s="27">
        <v>0</v>
      </c>
      <c r="V1739" s="27">
        <f>ROUND(E1739*U1739,2)</f>
        <v>0</v>
      </c>
      <c r="W1739" s="27"/>
      <c r="X1739" s="18"/>
      <c r="Y1739" s="18"/>
      <c r="Z1739" s="18"/>
      <c r="AA1739" s="18"/>
      <c r="AB1739" s="18"/>
      <c r="AC1739" s="18"/>
      <c r="AD1739" s="18"/>
      <c r="AE1739" s="18"/>
      <c r="AF1739" s="18"/>
      <c r="AG1739" s="18" t="s">
        <v>2274</v>
      </c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</row>
    <row r="1740" spans="1:60" outlineLevel="1">
      <c r="A1740" s="25"/>
      <c r="B1740" s="26"/>
      <c r="C1740" s="62" t="s">
        <v>2080</v>
      </c>
      <c r="D1740" s="60"/>
      <c r="E1740" s="61"/>
      <c r="F1740" s="27"/>
      <c r="G1740" s="27"/>
      <c r="H1740" s="27"/>
      <c r="I1740" s="27"/>
      <c r="J1740" s="27"/>
      <c r="K1740" s="27"/>
      <c r="L1740" s="27"/>
      <c r="M1740" s="27"/>
      <c r="N1740" s="27"/>
      <c r="O1740" s="27"/>
      <c r="P1740" s="27"/>
      <c r="Q1740" s="27"/>
      <c r="R1740" s="27"/>
      <c r="S1740" s="27"/>
      <c r="T1740" s="27"/>
      <c r="U1740" s="27"/>
      <c r="V1740" s="27"/>
      <c r="W1740" s="27"/>
      <c r="X1740" s="18"/>
      <c r="Y1740" s="18"/>
      <c r="Z1740" s="18"/>
      <c r="AA1740" s="18"/>
      <c r="AB1740" s="18"/>
      <c r="AC1740" s="18"/>
      <c r="AD1740" s="18"/>
      <c r="AE1740" s="18"/>
      <c r="AF1740" s="18"/>
      <c r="AG1740" s="18" t="s">
        <v>707</v>
      </c>
      <c r="AH1740" s="18">
        <v>0</v>
      </c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</row>
    <row r="1741" spans="1:60" outlineLevel="1">
      <c r="A1741" s="25"/>
      <c r="B1741" s="26"/>
      <c r="C1741" s="62" t="s">
        <v>2081</v>
      </c>
      <c r="D1741" s="60"/>
      <c r="E1741" s="61"/>
      <c r="F1741" s="27"/>
      <c r="G1741" s="27"/>
      <c r="H1741" s="27"/>
      <c r="I1741" s="27"/>
      <c r="J1741" s="27"/>
      <c r="K1741" s="27"/>
      <c r="L1741" s="27"/>
      <c r="M1741" s="27"/>
      <c r="N1741" s="27"/>
      <c r="O1741" s="27"/>
      <c r="P1741" s="27"/>
      <c r="Q1741" s="27"/>
      <c r="R1741" s="27"/>
      <c r="S1741" s="27"/>
      <c r="T1741" s="27"/>
      <c r="U1741" s="27"/>
      <c r="V1741" s="27"/>
      <c r="W1741" s="27"/>
      <c r="X1741" s="18"/>
      <c r="Y1741" s="18"/>
      <c r="Z1741" s="18"/>
      <c r="AA1741" s="18"/>
      <c r="AB1741" s="18"/>
      <c r="AC1741" s="18"/>
      <c r="AD1741" s="18"/>
      <c r="AE1741" s="18"/>
      <c r="AF1741" s="18"/>
      <c r="AG1741" s="18" t="s">
        <v>707</v>
      </c>
      <c r="AH1741" s="18">
        <v>0</v>
      </c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</row>
    <row r="1742" spans="1:60" outlineLevel="1">
      <c r="A1742" s="25"/>
      <c r="B1742" s="26"/>
      <c r="C1742" s="62" t="s">
        <v>2082</v>
      </c>
      <c r="D1742" s="60"/>
      <c r="E1742" s="61">
        <v>846.56</v>
      </c>
      <c r="F1742" s="27"/>
      <c r="G1742" s="27"/>
      <c r="H1742" s="27"/>
      <c r="I1742" s="27"/>
      <c r="J1742" s="27"/>
      <c r="K1742" s="27"/>
      <c r="L1742" s="27"/>
      <c r="M1742" s="27"/>
      <c r="N1742" s="27"/>
      <c r="O1742" s="27"/>
      <c r="P1742" s="27"/>
      <c r="Q1742" s="27"/>
      <c r="R1742" s="27"/>
      <c r="S1742" s="27"/>
      <c r="T1742" s="27"/>
      <c r="U1742" s="27"/>
      <c r="V1742" s="27"/>
      <c r="W1742" s="27"/>
      <c r="X1742" s="18"/>
      <c r="Y1742" s="18"/>
      <c r="Z1742" s="18"/>
      <c r="AA1742" s="18"/>
      <c r="AB1742" s="18"/>
      <c r="AC1742" s="18"/>
      <c r="AD1742" s="18"/>
      <c r="AE1742" s="18"/>
      <c r="AF1742" s="18"/>
      <c r="AG1742" s="18" t="s">
        <v>707</v>
      </c>
      <c r="AH1742" s="18">
        <v>0</v>
      </c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</row>
    <row r="1743" spans="1:60" outlineLevel="1">
      <c r="A1743" s="25"/>
      <c r="B1743" s="26"/>
      <c r="C1743" s="62" t="s">
        <v>2083</v>
      </c>
      <c r="D1743" s="60"/>
      <c r="E1743" s="61"/>
      <c r="F1743" s="27"/>
      <c r="G1743" s="27"/>
      <c r="H1743" s="27"/>
      <c r="I1743" s="27"/>
      <c r="J1743" s="27"/>
      <c r="K1743" s="27"/>
      <c r="L1743" s="27"/>
      <c r="M1743" s="27"/>
      <c r="N1743" s="27"/>
      <c r="O1743" s="27"/>
      <c r="P1743" s="27"/>
      <c r="Q1743" s="27"/>
      <c r="R1743" s="27"/>
      <c r="S1743" s="27"/>
      <c r="T1743" s="27"/>
      <c r="U1743" s="27"/>
      <c r="V1743" s="27"/>
      <c r="W1743" s="27"/>
      <c r="X1743" s="18"/>
      <c r="Y1743" s="18"/>
      <c r="Z1743" s="18"/>
      <c r="AA1743" s="18"/>
      <c r="AB1743" s="18"/>
      <c r="AC1743" s="18"/>
      <c r="AD1743" s="18"/>
      <c r="AE1743" s="18"/>
      <c r="AF1743" s="18"/>
      <c r="AG1743" s="18" t="s">
        <v>707</v>
      </c>
      <c r="AH1743" s="18">
        <v>0</v>
      </c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</row>
    <row r="1744" spans="1:60" outlineLevel="1">
      <c r="A1744" s="25"/>
      <c r="B1744" s="26"/>
      <c r="C1744" s="62" t="s">
        <v>2084</v>
      </c>
      <c r="D1744" s="60"/>
      <c r="E1744" s="61">
        <v>5.4</v>
      </c>
      <c r="F1744" s="27"/>
      <c r="G1744" s="27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  <c r="R1744" s="27"/>
      <c r="S1744" s="27"/>
      <c r="T1744" s="27"/>
      <c r="U1744" s="27"/>
      <c r="V1744" s="27"/>
      <c r="W1744" s="27"/>
      <c r="X1744" s="18"/>
      <c r="Y1744" s="18"/>
      <c r="Z1744" s="18"/>
      <c r="AA1744" s="18"/>
      <c r="AB1744" s="18"/>
      <c r="AC1744" s="18"/>
      <c r="AD1744" s="18"/>
      <c r="AE1744" s="18"/>
      <c r="AF1744" s="18"/>
      <c r="AG1744" s="18" t="s">
        <v>707</v>
      </c>
      <c r="AH1744" s="18">
        <v>0</v>
      </c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</row>
    <row r="1745" spans="1:60" outlineLevel="1">
      <c r="A1745" s="25"/>
      <c r="B1745" s="26"/>
      <c r="C1745" s="62" t="s">
        <v>2085</v>
      </c>
      <c r="D1745" s="60"/>
      <c r="E1745" s="61">
        <v>24.9</v>
      </c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18"/>
      <c r="Y1745" s="18"/>
      <c r="Z1745" s="18"/>
      <c r="AA1745" s="18"/>
      <c r="AB1745" s="18"/>
      <c r="AC1745" s="18"/>
      <c r="AD1745" s="18"/>
      <c r="AE1745" s="18"/>
      <c r="AF1745" s="18"/>
      <c r="AG1745" s="18" t="s">
        <v>707</v>
      </c>
      <c r="AH1745" s="18">
        <v>0</v>
      </c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</row>
    <row r="1746" spans="1:60" outlineLevel="1">
      <c r="A1746" s="38">
        <v>416</v>
      </c>
      <c r="B1746" s="39" t="s">
        <v>840</v>
      </c>
      <c r="C1746" s="56" t="s">
        <v>841</v>
      </c>
      <c r="D1746" s="40" t="s">
        <v>2492</v>
      </c>
      <c r="E1746" s="41">
        <v>2255.8000000000002</v>
      </c>
      <c r="F1746" s="42"/>
      <c r="G1746" s="43">
        <f>ROUND(E1746*F1746,2)</f>
        <v>0</v>
      </c>
      <c r="H1746" s="42">
        <v>6.27</v>
      </c>
      <c r="I1746" s="43">
        <f>ROUND(E1746*H1746,2)</f>
        <v>14143.87</v>
      </c>
      <c r="J1746" s="42">
        <v>34.93</v>
      </c>
      <c r="K1746" s="43">
        <f>ROUND(E1746*J1746,2)</f>
        <v>78795.09</v>
      </c>
      <c r="L1746" s="43">
        <v>21</v>
      </c>
      <c r="M1746" s="43">
        <f>G1746*(1+L1746/100)</f>
        <v>0</v>
      </c>
      <c r="N1746" s="43">
        <v>5.0000000000000002E-5</v>
      </c>
      <c r="O1746" s="43">
        <f>ROUND(E1746*N1746,2)</f>
        <v>0.11</v>
      </c>
      <c r="P1746" s="43">
        <v>0</v>
      </c>
      <c r="Q1746" s="43">
        <f>ROUND(E1746*P1746,2)</f>
        <v>0</v>
      </c>
      <c r="R1746" s="43"/>
      <c r="S1746" s="43" t="s">
        <v>704</v>
      </c>
      <c r="T1746" s="44" t="s">
        <v>705</v>
      </c>
      <c r="U1746" s="27">
        <v>0</v>
      </c>
      <c r="V1746" s="27">
        <f>ROUND(E1746*U1746,2)</f>
        <v>0</v>
      </c>
      <c r="W1746" s="27"/>
      <c r="X1746" s="18"/>
      <c r="Y1746" s="18"/>
      <c r="Z1746" s="18"/>
      <c r="AA1746" s="18"/>
      <c r="AB1746" s="18"/>
      <c r="AC1746" s="18"/>
      <c r="AD1746" s="18"/>
      <c r="AE1746" s="18"/>
      <c r="AF1746" s="18"/>
      <c r="AG1746" s="18" t="s">
        <v>2274</v>
      </c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</row>
    <row r="1747" spans="1:60" outlineLevel="1">
      <c r="A1747" s="25"/>
      <c r="B1747" s="26"/>
      <c r="C1747" s="62" t="s">
        <v>2329</v>
      </c>
      <c r="D1747" s="60"/>
      <c r="E1747" s="61"/>
      <c r="F1747" s="27"/>
      <c r="G1747" s="27"/>
      <c r="H1747" s="27"/>
      <c r="I1747" s="27"/>
      <c r="J1747" s="27"/>
      <c r="K1747" s="27"/>
      <c r="L1747" s="27"/>
      <c r="M1747" s="27"/>
      <c r="N1747" s="27"/>
      <c r="O1747" s="27"/>
      <c r="P1747" s="27"/>
      <c r="Q1747" s="27"/>
      <c r="R1747" s="27"/>
      <c r="S1747" s="27"/>
      <c r="T1747" s="27"/>
      <c r="U1747" s="27"/>
      <c r="V1747" s="27"/>
      <c r="W1747" s="27"/>
      <c r="X1747" s="18"/>
      <c r="Y1747" s="18"/>
      <c r="Z1747" s="18"/>
      <c r="AA1747" s="18"/>
      <c r="AB1747" s="18"/>
      <c r="AC1747" s="18"/>
      <c r="AD1747" s="18"/>
      <c r="AE1747" s="18"/>
      <c r="AF1747" s="18"/>
      <c r="AG1747" s="18" t="s">
        <v>707</v>
      </c>
      <c r="AH1747" s="18">
        <v>0</v>
      </c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</row>
    <row r="1748" spans="1:60" outlineLevel="1">
      <c r="A1748" s="25"/>
      <c r="B1748" s="26"/>
      <c r="C1748" s="62" t="s">
        <v>2086</v>
      </c>
      <c r="D1748" s="60"/>
      <c r="E1748" s="61">
        <v>106.3</v>
      </c>
      <c r="F1748" s="27"/>
      <c r="G1748" s="27"/>
      <c r="H1748" s="27"/>
      <c r="I1748" s="27"/>
      <c r="J1748" s="27"/>
      <c r="K1748" s="27"/>
      <c r="L1748" s="27"/>
      <c r="M1748" s="27"/>
      <c r="N1748" s="27"/>
      <c r="O1748" s="27"/>
      <c r="P1748" s="27"/>
      <c r="Q1748" s="27"/>
      <c r="R1748" s="27"/>
      <c r="S1748" s="27"/>
      <c r="T1748" s="27"/>
      <c r="U1748" s="27"/>
      <c r="V1748" s="27"/>
      <c r="W1748" s="27"/>
      <c r="X1748" s="18"/>
      <c r="Y1748" s="18"/>
      <c r="Z1748" s="18"/>
      <c r="AA1748" s="18"/>
      <c r="AB1748" s="18"/>
      <c r="AC1748" s="18"/>
      <c r="AD1748" s="18"/>
      <c r="AE1748" s="18"/>
      <c r="AF1748" s="18"/>
      <c r="AG1748" s="18" t="s">
        <v>707</v>
      </c>
      <c r="AH1748" s="18">
        <v>0</v>
      </c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</row>
    <row r="1749" spans="1:60" outlineLevel="1">
      <c r="A1749" s="25"/>
      <c r="B1749" s="26"/>
      <c r="C1749" s="62" t="s">
        <v>2087</v>
      </c>
      <c r="D1749" s="60"/>
      <c r="E1749" s="61">
        <v>104.3</v>
      </c>
      <c r="F1749" s="27"/>
      <c r="G1749" s="27"/>
      <c r="H1749" s="27"/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  <c r="T1749" s="27"/>
      <c r="U1749" s="27"/>
      <c r="V1749" s="27"/>
      <c r="W1749" s="27"/>
      <c r="X1749" s="18"/>
      <c r="Y1749" s="18"/>
      <c r="Z1749" s="18"/>
      <c r="AA1749" s="18"/>
      <c r="AB1749" s="18"/>
      <c r="AC1749" s="18"/>
      <c r="AD1749" s="18"/>
      <c r="AE1749" s="18"/>
      <c r="AF1749" s="18"/>
      <c r="AG1749" s="18" t="s">
        <v>707</v>
      </c>
      <c r="AH1749" s="18">
        <v>0</v>
      </c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</row>
    <row r="1750" spans="1:60" outlineLevel="1">
      <c r="A1750" s="25"/>
      <c r="B1750" s="26"/>
      <c r="C1750" s="62" t="s">
        <v>2575</v>
      </c>
      <c r="D1750" s="60"/>
      <c r="E1750" s="61"/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18"/>
      <c r="Y1750" s="18"/>
      <c r="Z1750" s="18"/>
      <c r="AA1750" s="18"/>
      <c r="AB1750" s="18"/>
      <c r="AC1750" s="18"/>
      <c r="AD1750" s="18"/>
      <c r="AE1750" s="18"/>
      <c r="AF1750" s="18"/>
      <c r="AG1750" s="18" t="s">
        <v>707</v>
      </c>
      <c r="AH1750" s="18">
        <v>0</v>
      </c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</row>
    <row r="1751" spans="1:60" outlineLevel="1">
      <c r="A1751" s="25"/>
      <c r="B1751" s="26"/>
      <c r="C1751" s="62" t="s">
        <v>2088</v>
      </c>
      <c r="D1751" s="60"/>
      <c r="E1751" s="61">
        <v>1099.5999999999999</v>
      </c>
      <c r="F1751" s="27"/>
      <c r="G1751" s="27"/>
      <c r="H1751" s="27"/>
      <c r="I1751" s="27"/>
      <c r="J1751" s="27"/>
      <c r="K1751" s="27"/>
      <c r="L1751" s="27"/>
      <c r="M1751" s="27"/>
      <c r="N1751" s="27"/>
      <c r="O1751" s="27"/>
      <c r="P1751" s="27"/>
      <c r="Q1751" s="27"/>
      <c r="R1751" s="27"/>
      <c r="S1751" s="27"/>
      <c r="T1751" s="27"/>
      <c r="U1751" s="27"/>
      <c r="V1751" s="27"/>
      <c r="W1751" s="27"/>
      <c r="X1751" s="18"/>
      <c r="Y1751" s="18"/>
      <c r="Z1751" s="18"/>
      <c r="AA1751" s="18"/>
      <c r="AB1751" s="18"/>
      <c r="AC1751" s="18"/>
      <c r="AD1751" s="18"/>
      <c r="AE1751" s="18"/>
      <c r="AF1751" s="18"/>
      <c r="AG1751" s="18" t="s">
        <v>707</v>
      </c>
      <c r="AH1751" s="18">
        <v>0</v>
      </c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</row>
    <row r="1752" spans="1:60" outlineLevel="1">
      <c r="A1752" s="25"/>
      <c r="B1752" s="26"/>
      <c r="C1752" s="62" t="s">
        <v>2089</v>
      </c>
      <c r="D1752" s="60"/>
      <c r="E1752" s="61">
        <v>269.39999999999998</v>
      </c>
      <c r="F1752" s="27"/>
      <c r="G1752" s="27"/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  <c r="T1752" s="27"/>
      <c r="U1752" s="27"/>
      <c r="V1752" s="27"/>
      <c r="W1752" s="27"/>
      <c r="X1752" s="18"/>
      <c r="Y1752" s="18"/>
      <c r="Z1752" s="18"/>
      <c r="AA1752" s="18"/>
      <c r="AB1752" s="18"/>
      <c r="AC1752" s="18"/>
      <c r="AD1752" s="18"/>
      <c r="AE1752" s="18"/>
      <c r="AF1752" s="18"/>
      <c r="AG1752" s="18" t="s">
        <v>707</v>
      </c>
      <c r="AH1752" s="18">
        <v>0</v>
      </c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</row>
    <row r="1753" spans="1:60" outlineLevel="1">
      <c r="A1753" s="25"/>
      <c r="B1753" s="26"/>
      <c r="C1753" s="62" t="s">
        <v>2090</v>
      </c>
      <c r="D1753" s="60"/>
      <c r="E1753" s="61">
        <v>80</v>
      </c>
      <c r="F1753" s="27"/>
      <c r="G1753" s="27"/>
      <c r="H1753" s="27"/>
      <c r="I1753" s="27"/>
      <c r="J1753" s="27"/>
      <c r="K1753" s="27"/>
      <c r="L1753" s="27"/>
      <c r="M1753" s="27"/>
      <c r="N1753" s="27"/>
      <c r="O1753" s="27"/>
      <c r="P1753" s="27"/>
      <c r="Q1753" s="27"/>
      <c r="R1753" s="27"/>
      <c r="S1753" s="27"/>
      <c r="T1753" s="27"/>
      <c r="U1753" s="27"/>
      <c r="V1753" s="27"/>
      <c r="W1753" s="27"/>
      <c r="X1753" s="18"/>
      <c r="Y1753" s="18"/>
      <c r="Z1753" s="18"/>
      <c r="AA1753" s="18"/>
      <c r="AB1753" s="18"/>
      <c r="AC1753" s="18"/>
      <c r="AD1753" s="18"/>
      <c r="AE1753" s="18"/>
      <c r="AF1753" s="18"/>
      <c r="AG1753" s="18" t="s">
        <v>707</v>
      </c>
      <c r="AH1753" s="18">
        <v>0</v>
      </c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</row>
    <row r="1754" spans="1:60" outlineLevel="1">
      <c r="A1754" s="25"/>
      <c r="B1754" s="26"/>
      <c r="C1754" s="62" t="s">
        <v>2091</v>
      </c>
      <c r="D1754" s="60"/>
      <c r="E1754" s="61"/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18"/>
      <c r="Y1754" s="18"/>
      <c r="Z1754" s="18"/>
      <c r="AA1754" s="18"/>
      <c r="AB1754" s="18"/>
      <c r="AC1754" s="18"/>
      <c r="AD1754" s="18"/>
      <c r="AE1754" s="18"/>
      <c r="AF1754" s="18"/>
      <c r="AG1754" s="18" t="s">
        <v>707</v>
      </c>
      <c r="AH1754" s="18">
        <v>0</v>
      </c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</row>
    <row r="1755" spans="1:60" outlineLevel="1">
      <c r="A1755" s="25"/>
      <c r="B1755" s="26"/>
      <c r="C1755" s="62" t="s">
        <v>2092</v>
      </c>
      <c r="D1755" s="60"/>
      <c r="E1755" s="61">
        <v>534.70000000000005</v>
      </c>
      <c r="F1755" s="27"/>
      <c r="G1755" s="27"/>
      <c r="H1755" s="27"/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/>
      <c r="T1755" s="27"/>
      <c r="U1755" s="27"/>
      <c r="V1755" s="27"/>
      <c r="W1755" s="27"/>
      <c r="X1755" s="18"/>
      <c r="Y1755" s="18"/>
      <c r="Z1755" s="18"/>
      <c r="AA1755" s="18"/>
      <c r="AB1755" s="18"/>
      <c r="AC1755" s="18"/>
      <c r="AD1755" s="18"/>
      <c r="AE1755" s="18"/>
      <c r="AF1755" s="18"/>
      <c r="AG1755" s="18" t="s">
        <v>707</v>
      </c>
      <c r="AH1755" s="18">
        <v>0</v>
      </c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</row>
    <row r="1756" spans="1:60" outlineLevel="1">
      <c r="A1756" s="25"/>
      <c r="B1756" s="26"/>
      <c r="C1756" s="62" t="s">
        <v>2093</v>
      </c>
      <c r="D1756" s="60"/>
      <c r="E1756" s="61">
        <v>21.5</v>
      </c>
      <c r="F1756" s="27"/>
      <c r="G1756" s="27"/>
      <c r="H1756" s="27"/>
      <c r="I1756" s="27"/>
      <c r="J1756" s="27"/>
      <c r="K1756" s="27"/>
      <c r="L1756" s="27"/>
      <c r="M1756" s="27"/>
      <c r="N1756" s="27"/>
      <c r="O1756" s="27"/>
      <c r="P1756" s="27"/>
      <c r="Q1756" s="27"/>
      <c r="R1756" s="27"/>
      <c r="S1756" s="27"/>
      <c r="T1756" s="27"/>
      <c r="U1756" s="27"/>
      <c r="V1756" s="27"/>
      <c r="W1756" s="27"/>
      <c r="X1756" s="18"/>
      <c r="Y1756" s="18"/>
      <c r="Z1756" s="18"/>
      <c r="AA1756" s="18"/>
      <c r="AB1756" s="18"/>
      <c r="AC1756" s="18"/>
      <c r="AD1756" s="18"/>
      <c r="AE1756" s="18"/>
      <c r="AF1756" s="18"/>
      <c r="AG1756" s="18" t="s">
        <v>707</v>
      </c>
      <c r="AH1756" s="18">
        <v>0</v>
      </c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</row>
    <row r="1757" spans="1:60" outlineLevel="1">
      <c r="A1757" s="25"/>
      <c r="B1757" s="26"/>
      <c r="C1757" s="62" t="s">
        <v>2094</v>
      </c>
      <c r="D1757" s="60"/>
      <c r="E1757" s="61">
        <v>40</v>
      </c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18"/>
      <c r="Y1757" s="18"/>
      <c r="Z1757" s="18"/>
      <c r="AA1757" s="18"/>
      <c r="AB1757" s="18"/>
      <c r="AC1757" s="18"/>
      <c r="AD1757" s="18"/>
      <c r="AE1757" s="18"/>
      <c r="AF1757" s="18"/>
      <c r="AG1757" s="18" t="s">
        <v>707</v>
      </c>
      <c r="AH1757" s="18">
        <v>0</v>
      </c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</row>
    <row r="1758" spans="1:60" outlineLevel="1">
      <c r="A1758" s="38">
        <v>417</v>
      </c>
      <c r="B1758" s="39" t="s">
        <v>844</v>
      </c>
      <c r="C1758" s="56" t="s">
        <v>845</v>
      </c>
      <c r="D1758" s="40" t="s">
        <v>2492</v>
      </c>
      <c r="E1758" s="41">
        <v>615.5</v>
      </c>
      <c r="F1758" s="42"/>
      <c r="G1758" s="43">
        <f>ROUND(E1758*F1758,2)</f>
        <v>0</v>
      </c>
      <c r="H1758" s="42">
        <v>5.28</v>
      </c>
      <c r="I1758" s="43">
        <f>ROUND(E1758*H1758,2)</f>
        <v>3249.84</v>
      </c>
      <c r="J1758" s="42">
        <v>24.42</v>
      </c>
      <c r="K1758" s="43">
        <f>ROUND(E1758*J1758,2)</f>
        <v>15030.51</v>
      </c>
      <c r="L1758" s="43">
        <v>21</v>
      </c>
      <c r="M1758" s="43">
        <f>G1758*(1+L1758/100)</f>
        <v>0</v>
      </c>
      <c r="N1758" s="43">
        <v>5.0000000000000002E-5</v>
      </c>
      <c r="O1758" s="43">
        <f>ROUND(E1758*N1758,2)</f>
        <v>0.03</v>
      </c>
      <c r="P1758" s="43">
        <v>0</v>
      </c>
      <c r="Q1758" s="43">
        <f>ROUND(E1758*P1758,2)</f>
        <v>0</v>
      </c>
      <c r="R1758" s="43"/>
      <c r="S1758" s="43" t="s">
        <v>704</v>
      </c>
      <c r="T1758" s="44" t="s">
        <v>705</v>
      </c>
      <c r="U1758" s="27">
        <v>0</v>
      </c>
      <c r="V1758" s="27">
        <f>ROUND(E1758*U1758,2)</f>
        <v>0</v>
      </c>
      <c r="W1758" s="27"/>
      <c r="X1758" s="18"/>
      <c r="Y1758" s="18"/>
      <c r="Z1758" s="18"/>
      <c r="AA1758" s="18"/>
      <c r="AB1758" s="18"/>
      <c r="AC1758" s="18"/>
      <c r="AD1758" s="18"/>
      <c r="AE1758" s="18"/>
      <c r="AF1758" s="18"/>
      <c r="AG1758" s="18" t="s">
        <v>2274</v>
      </c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</row>
    <row r="1759" spans="1:60" outlineLevel="1">
      <c r="A1759" s="25"/>
      <c r="B1759" s="26"/>
      <c r="C1759" s="62" t="s">
        <v>2577</v>
      </c>
      <c r="D1759" s="60"/>
      <c r="E1759" s="61"/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7"/>
      <c r="X1759" s="18"/>
      <c r="Y1759" s="18"/>
      <c r="Z1759" s="18"/>
      <c r="AA1759" s="18"/>
      <c r="AB1759" s="18"/>
      <c r="AC1759" s="18"/>
      <c r="AD1759" s="18"/>
      <c r="AE1759" s="18"/>
      <c r="AF1759" s="18"/>
      <c r="AG1759" s="18" t="s">
        <v>707</v>
      </c>
      <c r="AH1759" s="18">
        <v>0</v>
      </c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</row>
    <row r="1760" spans="1:60" outlineLevel="1">
      <c r="A1760" s="25"/>
      <c r="B1760" s="26"/>
      <c r="C1760" s="62" t="s">
        <v>2095</v>
      </c>
      <c r="D1760" s="60"/>
      <c r="E1760" s="61">
        <v>540.6</v>
      </c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7"/>
      <c r="X1760" s="18"/>
      <c r="Y1760" s="18"/>
      <c r="Z1760" s="18"/>
      <c r="AA1760" s="18"/>
      <c r="AB1760" s="18"/>
      <c r="AC1760" s="18"/>
      <c r="AD1760" s="18"/>
      <c r="AE1760" s="18"/>
      <c r="AF1760" s="18"/>
      <c r="AG1760" s="18" t="s">
        <v>707</v>
      </c>
      <c r="AH1760" s="18">
        <v>0</v>
      </c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</row>
    <row r="1761" spans="1:60" outlineLevel="1">
      <c r="A1761" s="25"/>
      <c r="B1761" s="26"/>
      <c r="C1761" s="62" t="s">
        <v>2096</v>
      </c>
      <c r="D1761" s="60"/>
      <c r="E1761" s="61">
        <v>34.9</v>
      </c>
      <c r="F1761" s="27"/>
      <c r="G1761" s="27"/>
      <c r="H1761" s="27"/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  <c r="T1761" s="27"/>
      <c r="U1761" s="27"/>
      <c r="V1761" s="27"/>
      <c r="W1761" s="27"/>
      <c r="X1761" s="18"/>
      <c r="Y1761" s="18"/>
      <c r="Z1761" s="18"/>
      <c r="AA1761" s="18"/>
      <c r="AB1761" s="18"/>
      <c r="AC1761" s="18"/>
      <c r="AD1761" s="18"/>
      <c r="AE1761" s="18"/>
      <c r="AF1761" s="18"/>
      <c r="AG1761" s="18" t="s">
        <v>707</v>
      </c>
      <c r="AH1761" s="18">
        <v>0</v>
      </c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</row>
    <row r="1762" spans="1:60" outlineLevel="1">
      <c r="A1762" s="25"/>
      <c r="B1762" s="26"/>
      <c r="C1762" s="62" t="s">
        <v>2094</v>
      </c>
      <c r="D1762" s="60"/>
      <c r="E1762" s="61">
        <v>40</v>
      </c>
      <c r="F1762" s="27"/>
      <c r="G1762" s="27"/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  <c r="U1762" s="27"/>
      <c r="V1762" s="27"/>
      <c r="W1762" s="27"/>
      <c r="X1762" s="18"/>
      <c r="Y1762" s="18"/>
      <c r="Z1762" s="18"/>
      <c r="AA1762" s="18"/>
      <c r="AB1762" s="18"/>
      <c r="AC1762" s="18"/>
      <c r="AD1762" s="18"/>
      <c r="AE1762" s="18"/>
      <c r="AF1762" s="18"/>
      <c r="AG1762" s="18" t="s">
        <v>707</v>
      </c>
      <c r="AH1762" s="18">
        <v>0</v>
      </c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</row>
    <row r="1763" spans="1:60" outlineLevel="1">
      <c r="A1763" s="45">
        <v>418</v>
      </c>
      <c r="B1763" s="46" t="s">
        <v>2097</v>
      </c>
      <c r="C1763" s="55" t="s">
        <v>2098</v>
      </c>
      <c r="D1763" s="47" t="s">
        <v>159</v>
      </c>
      <c r="E1763" s="48">
        <v>41693.140700000004</v>
      </c>
      <c r="F1763" s="49"/>
      <c r="G1763" s="50">
        <f>ROUND(E1763*F1763,2)</f>
        <v>0</v>
      </c>
      <c r="H1763" s="49">
        <v>0</v>
      </c>
      <c r="I1763" s="50">
        <f>ROUND(E1763*H1763,2)</f>
        <v>0</v>
      </c>
      <c r="J1763" s="49">
        <v>2</v>
      </c>
      <c r="K1763" s="50">
        <f>ROUND(E1763*J1763,2)</f>
        <v>83386.28</v>
      </c>
      <c r="L1763" s="50">
        <v>21</v>
      </c>
      <c r="M1763" s="50">
        <f>G1763*(1+L1763/100)</f>
        <v>0</v>
      </c>
      <c r="N1763" s="50">
        <v>0</v>
      </c>
      <c r="O1763" s="50">
        <f>ROUND(E1763*N1763,2)</f>
        <v>0</v>
      </c>
      <c r="P1763" s="50">
        <v>0</v>
      </c>
      <c r="Q1763" s="50">
        <f>ROUND(E1763*P1763,2)</f>
        <v>0</v>
      </c>
      <c r="R1763" s="50"/>
      <c r="S1763" s="50" t="s">
        <v>704</v>
      </c>
      <c r="T1763" s="51" t="s">
        <v>705</v>
      </c>
      <c r="U1763" s="27">
        <v>0</v>
      </c>
      <c r="V1763" s="27">
        <f>ROUND(E1763*U1763,2)</f>
        <v>0</v>
      </c>
      <c r="W1763" s="27"/>
      <c r="X1763" s="18"/>
      <c r="Y1763" s="18"/>
      <c r="Z1763" s="18"/>
      <c r="AA1763" s="18"/>
      <c r="AB1763" s="18"/>
      <c r="AC1763" s="18"/>
      <c r="AD1763" s="18"/>
      <c r="AE1763" s="18"/>
      <c r="AF1763" s="18"/>
      <c r="AG1763" s="18" t="s">
        <v>268</v>
      </c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</row>
    <row r="1764" spans="1:60" outlineLevel="1">
      <c r="A1764" s="38">
        <v>419</v>
      </c>
      <c r="B1764" s="39" t="s">
        <v>2099</v>
      </c>
      <c r="C1764" s="56" t="s">
        <v>2100</v>
      </c>
      <c r="D1764" s="40" t="s">
        <v>748</v>
      </c>
      <c r="E1764" s="41">
        <v>0.1169</v>
      </c>
      <c r="F1764" s="42"/>
      <c r="G1764" s="43">
        <f>ROUND(E1764*F1764,2)</f>
        <v>0</v>
      </c>
      <c r="H1764" s="42">
        <v>18520</v>
      </c>
      <c r="I1764" s="43">
        <f>ROUND(E1764*H1764,2)</f>
        <v>2164.9899999999998</v>
      </c>
      <c r="J1764" s="42">
        <v>0</v>
      </c>
      <c r="K1764" s="43">
        <f>ROUND(E1764*J1764,2)</f>
        <v>0</v>
      </c>
      <c r="L1764" s="43">
        <v>21</v>
      </c>
      <c r="M1764" s="43">
        <f>G1764*(1+L1764/100)</f>
        <v>0</v>
      </c>
      <c r="N1764" s="43">
        <v>1</v>
      </c>
      <c r="O1764" s="43">
        <f>ROUND(E1764*N1764,2)</f>
        <v>0.12</v>
      </c>
      <c r="P1764" s="43">
        <v>0</v>
      </c>
      <c r="Q1764" s="43">
        <f>ROUND(E1764*P1764,2)</f>
        <v>0</v>
      </c>
      <c r="R1764" s="43" t="s">
        <v>487</v>
      </c>
      <c r="S1764" s="43" t="s">
        <v>704</v>
      </c>
      <c r="T1764" s="44" t="s">
        <v>705</v>
      </c>
      <c r="U1764" s="27">
        <v>0</v>
      </c>
      <c r="V1764" s="27">
        <f>ROUND(E1764*U1764,2)</f>
        <v>0</v>
      </c>
      <c r="W1764" s="27"/>
      <c r="X1764" s="18"/>
      <c r="Y1764" s="18"/>
      <c r="Z1764" s="18"/>
      <c r="AA1764" s="18"/>
      <c r="AB1764" s="18"/>
      <c r="AC1764" s="18"/>
      <c r="AD1764" s="18"/>
      <c r="AE1764" s="18"/>
      <c r="AF1764" s="18"/>
      <c r="AG1764" s="18" t="s">
        <v>64</v>
      </c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</row>
    <row r="1765" spans="1:60" outlineLevel="1">
      <c r="A1765" s="25"/>
      <c r="B1765" s="26"/>
      <c r="C1765" s="62" t="s">
        <v>2329</v>
      </c>
      <c r="D1765" s="60"/>
      <c r="E1765" s="61"/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18"/>
      <c r="Y1765" s="18"/>
      <c r="Z1765" s="18"/>
      <c r="AA1765" s="18"/>
      <c r="AB1765" s="18"/>
      <c r="AC1765" s="18"/>
      <c r="AD1765" s="18"/>
      <c r="AE1765" s="18"/>
      <c r="AF1765" s="18"/>
      <c r="AG1765" s="18" t="s">
        <v>707</v>
      </c>
      <c r="AH1765" s="18">
        <v>0</v>
      </c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</row>
    <row r="1766" spans="1:60" outlineLevel="1">
      <c r="A1766" s="25"/>
      <c r="B1766" s="26"/>
      <c r="C1766" s="62" t="s">
        <v>867</v>
      </c>
      <c r="D1766" s="60"/>
      <c r="E1766" s="61">
        <v>0.12</v>
      </c>
      <c r="F1766" s="27"/>
      <c r="G1766" s="27"/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  <c r="T1766" s="27"/>
      <c r="U1766" s="27"/>
      <c r="V1766" s="27"/>
      <c r="W1766" s="27"/>
      <c r="X1766" s="18"/>
      <c r="Y1766" s="18"/>
      <c r="Z1766" s="18"/>
      <c r="AA1766" s="18"/>
      <c r="AB1766" s="18"/>
      <c r="AC1766" s="18"/>
      <c r="AD1766" s="18"/>
      <c r="AE1766" s="18"/>
      <c r="AF1766" s="18"/>
      <c r="AG1766" s="18" t="s">
        <v>707</v>
      </c>
      <c r="AH1766" s="18">
        <v>0</v>
      </c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</row>
    <row r="1767" spans="1:60" outlineLevel="1">
      <c r="A1767" s="38">
        <v>420</v>
      </c>
      <c r="B1767" s="39" t="s">
        <v>850</v>
      </c>
      <c r="C1767" s="56" t="s">
        <v>851</v>
      </c>
      <c r="D1767" s="40" t="s">
        <v>748</v>
      </c>
      <c r="E1767" s="41">
        <v>1.2096</v>
      </c>
      <c r="F1767" s="42"/>
      <c r="G1767" s="43">
        <f>ROUND(E1767*F1767,2)</f>
        <v>0</v>
      </c>
      <c r="H1767" s="42">
        <v>19360</v>
      </c>
      <c r="I1767" s="43">
        <f>ROUND(E1767*H1767,2)</f>
        <v>23417.86</v>
      </c>
      <c r="J1767" s="42">
        <v>0</v>
      </c>
      <c r="K1767" s="43">
        <f>ROUND(E1767*J1767,2)</f>
        <v>0</v>
      </c>
      <c r="L1767" s="43">
        <v>21</v>
      </c>
      <c r="M1767" s="43">
        <f>G1767*(1+L1767/100)</f>
        <v>0</v>
      </c>
      <c r="N1767" s="43">
        <v>1</v>
      </c>
      <c r="O1767" s="43">
        <f>ROUND(E1767*N1767,2)</f>
        <v>1.21</v>
      </c>
      <c r="P1767" s="43">
        <v>0</v>
      </c>
      <c r="Q1767" s="43">
        <f>ROUND(E1767*P1767,2)</f>
        <v>0</v>
      </c>
      <c r="R1767" s="43" t="s">
        <v>487</v>
      </c>
      <c r="S1767" s="43" t="s">
        <v>704</v>
      </c>
      <c r="T1767" s="44" t="s">
        <v>705</v>
      </c>
      <c r="U1767" s="27">
        <v>0</v>
      </c>
      <c r="V1767" s="27">
        <f>ROUND(E1767*U1767,2)</f>
        <v>0</v>
      </c>
      <c r="W1767" s="27"/>
      <c r="X1767" s="18"/>
      <c r="Y1767" s="18"/>
      <c r="Z1767" s="18"/>
      <c r="AA1767" s="18"/>
      <c r="AB1767" s="18"/>
      <c r="AC1767" s="18"/>
      <c r="AD1767" s="18"/>
      <c r="AE1767" s="18"/>
      <c r="AF1767" s="18"/>
      <c r="AG1767" s="18" t="s">
        <v>64</v>
      </c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</row>
    <row r="1768" spans="1:60" outlineLevel="1">
      <c r="A1768" s="25"/>
      <c r="B1768" s="26"/>
      <c r="C1768" s="62" t="s">
        <v>2575</v>
      </c>
      <c r="D1768" s="60"/>
      <c r="E1768" s="61"/>
      <c r="F1768" s="27"/>
      <c r="G1768" s="27"/>
      <c r="H1768" s="27"/>
      <c r="I1768" s="27"/>
      <c r="J1768" s="27"/>
      <c r="K1768" s="27"/>
      <c r="L1768" s="27"/>
      <c r="M1768" s="27"/>
      <c r="N1768" s="27"/>
      <c r="O1768" s="27"/>
      <c r="P1768" s="27"/>
      <c r="Q1768" s="27"/>
      <c r="R1768" s="27"/>
      <c r="S1768" s="27"/>
      <c r="T1768" s="27"/>
      <c r="U1768" s="27"/>
      <c r="V1768" s="27"/>
      <c r="W1768" s="27"/>
      <c r="X1768" s="18"/>
      <c r="Y1768" s="18"/>
      <c r="Z1768" s="18"/>
      <c r="AA1768" s="18"/>
      <c r="AB1768" s="18"/>
      <c r="AC1768" s="18"/>
      <c r="AD1768" s="18"/>
      <c r="AE1768" s="18"/>
      <c r="AF1768" s="18"/>
      <c r="AG1768" s="18" t="s">
        <v>707</v>
      </c>
      <c r="AH1768" s="18">
        <v>0</v>
      </c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/>
      <c r="BD1768" s="18"/>
      <c r="BE1768" s="18"/>
      <c r="BF1768" s="18"/>
      <c r="BG1768" s="18"/>
      <c r="BH1768" s="18"/>
    </row>
    <row r="1769" spans="1:60" outlineLevel="1">
      <c r="A1769" s="25"/>
      <c r="B1769" s="26"/>
      <c r="C1769" s="62" t="s">
        <v>868</v>
      </c>
      <c r="D1769" s="60"/>
      <c r="E1769" s="61">
        <v>1.21</v>
      </c>
      <c r="F1769" s="27"/>
      <c r="G1769" s="27"/>
      <c r="H1769" s="27"/>
      <c r="I1769" s="27"/>
      <c r="J1769" s="27"/>
      <c r="K1769" s="27"/>
      <c r="L1769" s="27"/>
      <c r="M1769" s="27"/>
      <c r="N1769" s="27"/>
      <c r="O1769" s="27"/>
      <c r="P1769" s="27"/>
      <c r="Q1769" s="27"/>
      <c r="R1769" s="27"/>
      <c r="S1769" s="27"/>
      <c r="T1769" s="27"/>
      <c r="U1769" s="27"/>
      <c r="V1769" s="27"/>
      <c r="W1769" s="27"/>
      <c r="X1769" s="18"/>
      <c r="Y1769" s="18"/>
      <c r="Z1769" s="18"/>
      <c r="AA1769" s="18"/>
      <c r="AB1769" s="18"/>
      <c r="AC1769" s="18"/>
      <c r="AD1769" s="18"/>
      <c r="AE1769" s="18"/>
      <c r="AF1769" s="18"/>
      <c r="AG1769" s="18" t="s">
        <v>707</v>
      </c>
      <c r="AH1769" s="18">
        <v>0</v>
      </c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/>
      <c r="BD1769" s="18"/>
      <c r="BE1769" s="18"/>
      <c r="BF1769" s="18"/>
      <c r="BG1769" s="18"/>
      <c r="BH1769" s="18"/>
    </row>
    <row r="1770" spans="1:60" outlineLevel="1">
      <c r="A1770" s="38">
        <v>421</v>
      </c>
      <c r="B1770" s="39" t="s">
        <v>869</v>
      </c>
      <c r="C1770" s="56" t="s">
        <v>870</v>
      </c>
      <c r="D1770" s="40" t="s">
        <v>748</v>
      </c>
      <c r="E1770" s="41">
        <v>0.1147</v>
      </c>
      <c r="F1770" s="42"/>
      <c r="G1770" s="43">
        <f>ROUND(E1770*F1770,2)</f>
        <v>0</v>
      </c>
      <c r="H1770" s="42">
        <v>18860</v>
      </c>
      <c r="I1770" s="43">
        <f>ROUND(E1770*H1770,2)</f>
        <v>2163.2399999999998</v>
      </c>
      <c r="J1770" s="42">
        <v>0</v>
      </c>
      <c r="K1770" s="43">
        <f>ROUND(E1770*J1770,2)</f>
        <v>0</v>
      </c>
      <c r="L1770" s="43">
        <v>21</v>
      </c>
      <c r="M1770" s="43">
        <f>G1770*(1+L1770/100)</f>
        <v>0</v>
      </c>
      <c r="N1770" s="43">
        <v>1</v>
      </c>
      <c r="O1770" s="43">
        <f>ROUND(E1770*N1770,2)</f>
        <v>0.11</v>
      </c>
      <c r="P1770" s="43">
        <v>0</v>
      </c>
      <c r="Q1770" s="43">
        <f>ROUND(E1770*P1770,2)</f>
        <v>0</v>
      </c>
      <c r="R1770" s="43" t="s">
        <v>487</v>
      </c>
      <c r="S1770" s="43" t="s">
        <v>704</v>
      </c>
      <c r="T1770" s="44" t="s">
        <v>705</v>
      </c>
      <c r="U1770" s="27">
        <v>0</v>
      </c>
      <c r="V1770" s="27">
        <f>ROUND(E1770*U1770,2)</f>
        <v>0</v>
      </c>
      <c r="W1770" s="27"/>
      <c r="X1770" s="18"/>
      <c r="Y1770" s="18"/>
      <c r="Z1770" s="18"/>
      <c r="AA1770" s="18"/>
      <c r="AB1770" s="18"/>
      <c r="AC1770" s="18"/>
      <c r="AD1770" s="18"/>
      <c r="AE1770" s="18"/>
      <c r="AF1770" s="18"/>
      <c r="AG1770" s="18" t="s">
        <v>64</v>
      </c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/>
      <c r="BD1770" s="18"/>
      <c r="BE1770" s="18"/>
      <c r="BF1770" s="18"/>
      <c r="BG1770" s="18"/>
      <c r="BH1770" s="18"/>
    </row>
    <row r="1771" spans="1:60" outlineLevel="1">
      <c r="A1771" s="25"/>
      <c r="B1771" s="26"/>
      <c r="C1771" s="62" t="s">
        <v>2329</v>
      </c>
      <c r="D1771" s="60"/>
      <c r="E1771" s="61"/>
      <c r="F1771" s="27"/>
      <c r="G1771" s="27"/>
      <c r="H1771" s="27"/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  <c r="T1771" s="27"/>
      <c r="U1771" s="27"/>
      <c r="V1771" s="27"/>
      <c r="W1771" s="27"/>
      <c r="X1771" s="18"/>
      <c r="Y1771" s="18"/>
      <c r="Z1771" s="18"/>
      <c r="AA1771" s="18"/>
      <c r="AB1771" s="18"/>
      <c r="AC1771" s="18"/>
      <c r="AD1771" s="18"/>
      <c r="AE1771" s="18"/>
      <c r="AF1771" s="18"/>
      <c r="AG1771" s="18" t="s">
        <v>707</v>
      </c>
      <c r="AH1771" s="18">
        <v>0</v>
      </c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  <c r="AX1771" s="18"/>
      <c r="AY1771" s="18"/>
      <c r="AZ1771" s="18"/>
      <c r="BA1771" s="18"/>
      <c r="BB1771" s="18"/>
      <c r="BC1771" s="18"/>
      <c r="BD1771" s="18"/>
      <c r="BE1771" s="18"/>
      <c r="BF1771" s="18"/>
      <c r="BG1771" s="18"/>
      <c r="BH1771" s="18"/>
    </row>
    <row r="1772" spans="1:60" outlineLevel="1">
      <c r="A1772" s="25"/>
      <c r="B1772" s="26"/>
      <c r="C1772" s="62" t="s">
        <v>871</v>
      </c>
      <c r="D1772" s="60"/>
      <c r="E1772" s="61">
        <v>0.11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  <c r="T1772" s="27"/>
      <c r="U1772" s="27"/>
      <c r="V1772" s="27"/>
      <c r="W1772" s="27"/>
      <c r="X1772" s="18"/>
      <c r="Y1772" s="18"/>
      <c r="Z1772" s="18"/>
      <c r="AA1772" s="18"/>
      <c r="AB1772" s="18"/>
      <c r="AC1772" s="18"/>
      <c r="AD1772" s="18"/>
      <c r="AE1772" s="18"/>
      <c r="AF1772" s="18"/>
      <c r="AG1772" s="18" t="s">
        <v>707</v>
      </c>
      <c r="AH1772" s="18">
        <v>0</v>
      </c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  <c r="AX1772" s="18"/>
      <c r="AY1772" s="18"/>
      <c r="AZ1772" s="18"/>
      <c r="BA1772" s="18"/>
      <c r="BB1772" s="18"/>
      <c r="BC1772" s="18"/>
      <c r="BD1772" s="18"/>
      <c r="BE1772" s="18"/>
      <c r="BF1772" s="18"/>
      <c r="BG1772" s="18"/>
      <c r="BH1772" s="18"/>
    </row>
    <row r="1773" spans="1:60" outlineLevel="1">
      <c r="A1773" s="38">
        <v>422</v>
      </c>
      <c r="B1773" s="39" t="s">
        <v>872</v>
      </c>
      <c r="C1773" s="56" t="s">
        <v>873</v>
      </c>
      <c r="D1773" s="40" t="s">
        <v>748</v>
      </c>
      <c r="E1773" s="41">
        <v>0.58819999999999995</v>
      </c>
      <c r="F1773" s="42"/>
      <c r="G1773" s="43">
        <f>ROUND(E1773*F1773,2)</f>
        <v>0</v>
      </c>
      <c r="H1773" s="42">
        <v>19430</v>
      </c>
      <c r="I1773" s="43">
        <f>ROUND(E1773*H1773,2)</f>
        <v>11428.73</v>
      </c>
      <c r="J1773" s="42">
        <v>0</v>
      </c>
      <c r="K1773" s="43">
        <f>ROUND(E1773*J1773,2)</f>
        <v>0</v>
      </c>
      <c r="L1773" s="43">
        <v>21</v>
      </c>
      <c r="M1773" s="43">
        <f>G1773*(1+L1773/100)</f>
        <v>0</v>
      </c>
      <c r="N1773" s="43">
        <v>1</v>
      </c>
      <c r="O1773" s="43">
        <f>ROUND(E1773*N1773,2)</f>
        <v>0.59</v>
      </c>
      <c r="P1773" s="43">
        <v>0</v>
      </c>
      <c r="Q1773" s="43">
        <f>ROUND(E1773*P1773,2)</f>
        <v>0</v>
      </c>
      <c r="R1773" s="43" t="s">
        <v>487</v>
      </c>
      <c r="S1773" s="43" t="s">
        <v>704</v>
      </c>
      <c r="T1773" s="44" t="s">
        <v>705</v>
      </c>
      <c r="U1773" s="27">
        <v>0</v>
      </c>
      <c r="V1773" s="27">
        <f>ROUND(E1773*U1773,2)</f>
        <v>0</v>
      </c>
      <c r="W1773" s="27"/>
      <c r="X1773" s="18"/>
      <c r="Y1773" s="18"/>
      <c r="Z1773" s="18"/>
      <c r="AA1773" s="18"/>
      <c r="AB1773" s="18"/>
      <c r="AC1773" s="18"/>
      <c r="AD1773" s="18"/>
      <c r="AE1773" s="18"/>
      <c r="AF1773" s="18"/>
      <c r="AG1773" s="18" t="s">
        <v>64</v>
      </c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  <c r="AX1773" s="18"/>
      <c r="AY1773" s="18"/>
      <c r="AZ1773" s="18"/>
      <c r="BA1773" s="18"/>
      <c r="BB1773" s="18"/>
      <c r="BC1773" s="18"/>
      <c r="BD1773" s="18"/>
      <c r="BE1773" s="18"/>
      <c r="BF1773" s="18"/>
      <c r="BG1773" s="18"/>
      <c r="BH1773" s="18"/>
    </row>
    <row r="1774" spans="1:60" outlineLevel="1">
      <c r="A1774" s="25"/>
      <c r="B1774" s="26"/>
      <c r="C1774" s="62" t="s">
        <v>2091</v>
      </c>
      <c r="D1774" s="60"/>
      <c r="E1774" s="61"/>
      <c r="F1774" s="27"/>
      <c r="G1774" s="27"/>
      <c r="H1774" s="27"/>
      <c r="I1774" s="27"/>
      <c r="J1774" s="27"/>
      <c r="K1774" s="27"/>
      <c r="L1774" s="27"/>
      <c r="M1774" s="27"/>
      <c r="N1774" s="27"/>
      <c r="O1774" s="27"/>
      <c r="P1774" s="27"/>
      <c r="Q1774" s="27"/>
      <c r="R1774" s="27"/>
      <c r="S1774" s="27"/>
      <c r="T1774" s="27"/>
      <c r="U1774" s="27"/>
      <c r="V1774" s="27"/>
      <c r="W1774" s="27"/>
      <c r="X1774" s="18"/>
      <c r="Y1774" s="18"/>
      <c r="Z1774" s="18"/>
      <c r="AA1774" s="18"/>
      <c r="AB1774" s="18"/>
      <c r="AC1774" s="18"/>
      <c r="AD1774" s="18"/>
      <c r="AE1774" s="18"/>
      <c r="AF1774" s="18"/>
      <c r="AG1774" s="18" t="s">
        <v>707</v>
      </c>
      <c r="AH1774" s="18">
        <v>0</v>
      </c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  <c r="AX1774" s="18"/>
      <c r="AY1774" s="18"/>
      <c r="AZ1774" s="18"/>
      <c r="BA1774" s="18"/>
      <c r="BB1774" s="18"/>
      <c r="BC1774" s="18"/>
      <c r="BD1774" s="18"/>
      <c r="BE1774" s="18"/>
      <c r="BF1774" s="18"/>
      <c r="BG1774" s="18"/>
      <c r="BH1774" s="18"/>
    </row>
    <row r="1775" spans="1:60" outlineLevel="1">
      <c r="A1775" s="25"/>
      <c r="B1775" s="26"/>
      <c r="C1775" s="62" t="s">
        <v>874</v>
      </c>
      <c r="D1775" s="60"/>
      <c r="E1775" s="61">
        <v>0.59</v>
      </c>
      <c r="F1775" s="27"/>
      <c r="G1775" s="27"/>
      <c r="H1775" s="27"/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  <c r="T1775" s="27"/>
      <c r="U1775" s="27"/>
      <c r="V1775" s="27"/>
      <c r="W1775" s="27"/>
      <c r="X1775" s="18"/>
      <c r="Y1775" s="18"/>
      <c r="Z1775" s="18"/>
      <c r="AA1775" s="18"/>
      <c r="AB1775" s="18"/>
      <c r="AC1775" s="18"/>
      <c r="AD1775" s="18"/>
      <c r="AE1775" s="18"/>
      <c r="AF1775" s="18"/>
      <c r="AG1775" s="18" t="s">
        <v>707</v>
      </c>
      <c r="AH1775" s="18">
        <v>0</v>
      </c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  <c r="AX1775" s="18"/>
      <c r="AY1775" s="18"/>
      <c r="AZ1775" s="18"/>
      <c r="BA1775" s="18"/>
      <c r="BB1775" s="18"/>
      <c r="BC1775" s="18"/>
      <c r="BD1775" s="18"/>
      <c r="BE1775" s="18"/>
      <c r="BF1775" s="18"/>
      <c r="BG1775" s="18"/>
      <c r="BH1775" s="18"/>
    </row>
    <row r="1776" spans="1:60" outlineLevel="1">
      <c r="A1776" s="38">
        <v>423</v>
      </c>
      <c r="B1776" s="39" t="s">
        <v>875</v>
      </c>
      <c r="C1776" s="56" t="s">
        <v>876</v>
      </c>
      <c r="D1776" s="40" t="s">
        <v>748</v>
      </c>
      <c r="E1776" s="41">
        <v>0.622</v>
      </c>
      <c r="F1776" s="42"/>
      <c r="G1776" s="43">
        <f>ROUND(E1776*F1776,2)</f>
        <v>0</v>
      </c>
      <c r="H1776" s="42">
        <v>19350</v>
      </c>
      <c r="I1776" s="43">
        <f>ROUND(E1776*H1776,2)</f>
        <v>12035.7</v>
      </c>
      <c r="J1776" s="42">
        <v>0</v>
      </c>
      <c r="K1776" s="43">
        <f>ROUND(E1776*J1776,2)</f>
        <v>0</v>
      </c>
      <c r="L1776" s="43">
        <v>21</v>
      </c>
      <c r="M1776" s="43">
        <f>G1776*(1+L1776/100)</f>
        <v>0</v>
      </c>
      <c r="N1776" s="43">
        <v>1</v>
      </c>
      <c r="O1776" s="43">
        <f>ROUND(E1776*N1776,2)</f>
        <v>0.62</v>
      </c>
      <c r="P1776" s="43">
        <v>0</v>
      </c>
      <c r="Q1776" s="43">
        <f>ROUND(E1776*P1776,2)</f>
        <v>0</v>
      </c>
      <c r="R1776" s="43" t="s">
        <v>487</v>
      </c>
      <c r="S1776" s="43" t="s">
        <v>704</v>
      </c>
      <c r="T1776" s="44" t="s">
        <v>705</v>
      </c>
      <c r="U1776" s="27">
        <v>0</v>
      </c>
      <c r="V1776" s="27">
        <f>ROUND(E1776*U1776,2)</f>
        <v>0</v>
      </c>
      <c r="W1776" s="27"/>
      <c r="X1776" s="18"/>
      <c r="Y1776" s="18"/>
      <c r="Z1776" s="18"/>
      <c r="AA1776" s="18"/>
      <c r="AB1776" s="18"/>
      <c r="AC1776" s="18"/>
      <c r="AD1776" s="18"/>
      <c r="AE1776" s="18"/>
      <c r="AF1776" s="18"/>
      <c r="AG1776" s="18" t="s">
        <v>64</v>
      </c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  <c r="AX1776" s="18"/>
      <c r="AY1776" s="18"/>
      <c r="AZ1776" s="18"/>
      <c r="BA1776" s="18"/>
      <c r="BB1776" s="18"/>
      <c r="BC1776" s="18"/>
      <c r="BD1776" s="18"/>
      <c r="BE1776" s="18"/>
      <c r="BF1776" s="18"/>
      <c r="BG1776" s="18"/>
      <c r="BH1776" s="18"/>
    </row>
    <row r="1777" spans="1:60" outlineLevel="1">
      <c r="A1777" s="25"/>
      <c r="B1777" s="26"/>
      <c r="C1777" s="62" t="s">
        <v>2083</v>
      </c>
      <c r="D1777" s="60"/>
      <c r="E1777" s="61"/>
      <c r="F1777" s="27"/>
      <c r="G1777" s="27"/>
      <c r="H1777" s="27"/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  <c r="T1777" s="27"/>
      <c r="U1777" s="27"/>
      <c r="V1777" s="27"/>
      <c r="W1777" s="27"/>
      <c r="X1777" s="18"/>
      <c r="Y1777" s="18"/>
      <c r="Z1777" s="18"/>
      <c r="AA1777" s="18"/>
      <c r="AB1777" s="18"/>
      <c r="AC1777" s="18"/>
      <c r="AD1777" s="18"/>
      <c r="AE1777" s="18"/>
      <c r="AF1777" s="18"/>
      <c r="AG1777" s="18" t="s">
        <v>707</v>
      </c>
      <c r="AH1777" s="18">
        <v>0</v>
      </c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  <c r="BG1777" s="18"/>
      <c r="BH1777" s="18"/>
    </row>
    <row r="1778" spans="1:60" outlineLevel="1">
      <c r="A1778" s="25"/>
      <c r="B1778" s="26"/>
      <c r="C1778" s="62" t="s">
        <v>877</v>
      </c>
      <c r="D1778" s="60"/>
      <c r="E1778" s="61">
        <v>0.03</v>
      </c>
      <c r="F1778" s="27"/>
      <c r="G1778" s="27"/>
      <c r="H1778" s="27"/>
      <c r="I1778" s="27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  <c r="T1778" s="27"/>
      <c r="U1778" s="27"/>
      <c r="V1778" s="27"/>
      <c r="W1778" s="27"/>
      <c r="X1778" s="18"/>
      <c r="Y1778" s="18"/>
      <c r="Z1778" s="18"/>
      <c r="AA1778" s="18"/>
      <c r="AB1778" s="18"/>
      <c r="AC1778" s="18"/>
      <c r="AD1778" s="18"/>
      <c r="AE1778" s="18"/>
      <c r="AF1778" s="18"/>
      <c r="AG1778" s="18" t="s">
        <v>707</v>
      </c>
      <c r="AH1778" s="18">
        <v>0</v>
      </c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  <c r="AX1778" s="18"/>
      <c r="AY1778" s="18"/>
      <c r="AZ1778" s="18"/>
      <c r="BA1778" s="18"/>
      <c r="BB1778" s="18"/>
      <c r="BC1778" s="18"/>
      <c r="BD1778" s="18"/>
      <c r="BE1778" s="18"/>
      <c r="BF1778" s="18"/>
      <c r="BG1778" s="18"/>
      <c r="BH1778" s="18"/>
    </row>
    <row r="1779" spans="1:60" outlineLevel="1">
      <c r="A1779" s="25"/>
      <c r="B1779" s="26"/>
      <c r="C1779" s="62" t="s">
        <v>2577</v>
      </c>
      <c r="D1779" s="60"/>
      <c r="E1779" s="61"/>
      <c r="F1779" s="27"/>
      <c r="G1779" s="27"/>
      <c r="H1779" s="27"/>
      <c r="I1779" s="27"/>
      <c r="J1779" s="27"/>
      <c r="K1779" s="27"/>
      <c r="L1779" s="27"/>
      <c r="M1779" s="27"/>
      <c r="N1779" s="27"/>
      <c r="O1779" s="27"/>
      <c r="P1779" s="27"/>
      <c r="Q1779" s="27"/>
      <c r="R1779" s="27"/>
      <c r="S1779" s="27"/>
      <c r="T1779" s="27"/>
      <c r="U1779" s="27"/>
      <c r="V1779" s="27"/>
      <c r="W1779" s="27"/>
      <c r="X1779" s="18"/>
      <c r="Y1779" s="18"/>
      <c r="Z1779" s="18"/>
      <c r="AA1779" s="18"/>
      <c r="AB1779" s="18"/>
      <c r="AC1779" s="18"/>
      <c r="AD1779" s="18"/>
      <c r="AE1779" s="18"/>
      <c r="AF1779" s="18"/>
      <c r="AG1779" s="18" t="s">
        <v>707</v>
      </c>
      <c r="AH1779" s="18">
        <v>0</v>
      </c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  <c r="AX1779" s="18"/>
      <c r="AY1779" s="18"/>
      <c r="AZ1779" s="18"/>
      <c r="BA1779" s="18"/>
      <c r="BB1779" s="18"/>
      <c r="BC1779" s="18"/>
      <c r="BD1779" s="18"/>
      <c r="BE1779" s="18"/>
      <c r="BF1779" s="18"/>
      <c r="BG1779" s="18"/>
      <c r="BH1779" s="18"/>
    </row>
    <row r="1780" spans="1:60" outlineLevel="1">
      <c r="A1780" s="25"/>
      <c r="B1780" s="26"/>
      <c r="C1780" s="62" t="s">
        <v>878</v>
      </c>
      <c r="D1780" s="60"/>
      <c r="E1780" s="61">
        <v>0.59</v>
      </c>
      <c r="F1780" s="27"/>
      <c r="G1780" s="27"/>
      <c r="H1780" s="27"/>
      <c r="I1780" s="27"/>
      <c r="J1780" s="27"/>
      <c r="K1780" s="27"/>
      <c r="L1780" s="27"/>
      <c r="M1780" s="27"/>
      <c r="N1780" s="27"/>
      <c r="O1780" s="27"/>
      <c r="P1780" s="27"/>
      <c r="Q1780" s="27"/>
      <c r="R1780" s="27"/>
      <c r="S1780" s="27"/>
      <c r="T1780" s="27"/>
      <c r="U1780" s="27"/>
      <c r="V1780" s="27"/>
      <c r="W1780" s="27"/>
      <c r="X1780" s="18"/>
      <c r="Y1780" s="18"/>
      <c r="Z1780" s="18"/>
      <c r="AA1780" s="18"/>
      <c r="AB1780" s="18"/>
      <c r="AC1780" s="18"/>
      <c r="AD1780" s="18"/>
      <c r="AE1780" s="18"/>
      <c r="AF1780" s="18"/>
      <c r="AG1780" s="18" t="s">
        <v>707</v>
      </c>
      <c r="AH1780" s="18">
        <v>0</v>
      </c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  <c r="AX1780" s="18"/>
      <c r="AY1780" s="18"/>
      <c r="AZ1780" s="18"/>
      <c r="BA1780" s="18"/>
      <c r="BB1780" s="18"/>
      <c r="BC1780" s="18"/>
      <c r="BD1780" s="18"/>
      <c r="BE1780" s="18"/>
      <c r="BF1780" s="18"/>
      <c r="BG1780" s="18"/>
      <c r="BH1780" s="18"/>
    </row>
    <row r="1781" spans="1:60" outlineLevel="1">
      <c r="A1781" s="38">
        <v>424</v>
      </c>
      <c r="B1781" s="39" t="s">
        <v>854</v>
      </c>
      <c r="C1781" s="56" t="s">
        <v>855</v>
      </c>
      <c r="D1781" s="40" t="s">
        <v>748</v>
      </c>
      <c r="E1781" s="41">
        <v>0.29630000000000001</v>
      </c>
      <c r="F1781" s="42"/>
      <c r="G1781" s="43">
        <f>ROUND(E1781*F1781,2)</f>
        <v>0</v>
      </c>
      <c r="H1781" s="42">
        <v>18310</v>
      </c>
      <c r="I1781" s="43">
        <f>ROUND(E1781*H1781,2)</f>
        <v>5425.25</v>
      </c>
      <c r="J1781" s="42">
        <v>0</v>
      </c>
      <c r="K1781" s="43">
        <f>ROUND(E1781*J1781,2)</f>
        <v>0</v>
      </c>
      <c r="L1781" s="43">
        <v>21</v>
      </c>
      <c r="M1781" s="43">
        <f>G1781*(1+L1781/100)</f>
        <v>0</v>
      </c>
      <c r="N1781" s="43">
        <v>1</v>
      </c>
      <c r="O1781" s="43">
        <f>ROUND(E1781*N1781,2)</f>
        <v>0.3</v>
      </c>
      <c r="P1781" s="43">
        <v>0</v>
      </c>
      <c r="Q1781" s="43">
        <f>ROUND(E1781*P1781,2)</f>
        <v>0</v>
      </c>
      <c r="R1781" s="43" t="s">
        <v>487</v>
      </c>
      <c r="S1781" s="43" t="s">
        <v>704</v>
      </c>
      <c r="T1781" s="44" t="s">
        <v>705</v>
      </c>
      <c r="U1781" s="27">
        <v>0</v>
      </c>
      <c r="V1781" s="27">
        <f>ROUND(E1781*U1781,2)</f>
        <v>0</v>
      </c>
      <c r="W1781" s="27"/>
      <c r="X1781" s="18"/>
      <c r="Y1781" s="18"/>
      <c r="Z1781" s="18"/>
      <c r="AA1781" s="18"/>
      <c r="AB1781" s="18"/>
      <c r="AC1781" s="18"/>
      <c r="AD1781" s="18"/>
      <c r="AE1781" s="18"/>
      <c r="AF1781" s="18"/>
      <c r="AG1781" s="18" t="s">
        <v>64</v>
      </c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  <c r="AX1781" s="18"/>
      <c r="AY1781" s="18"/>
      <c r="AZ1781" s="18"/>
      <c r="BA1781" s="18"/>
      <c r="BB1781" s="18"/>
      <c r="BC1781" s="18"/>
      <c r="BD1781" s="18"/>
      <c r="BE1781" s="18"/>
      <c r="BF1781" s="18"/>
      <c r="BG1781" s="18"/>
      <c r="BH1781" s="18"/>
    </row>
    <row r="1782" spans="1:60" outlineLevel="1">
      <c r="A1782" s="25"/>
      <c r="B1782" s="26"/>
      <c r="C1782" s="62" t="s">
        <v>2575</v>
      </c>
      <c r="D1782" s="60"/>
      <c r="E1782" s="61"/>
      <c r="F1782" s="27"/>
      <c r="G1782" s="27"/>
      <c r="H1782" s="27"/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  <c r="T1782" s="27"/>
      <c r="U1782" s="27"/>
      <c r="V1782" s="27"/>
      <c r="W1782" s="27"/>
      <c r="X1782" s="18"/>
      <c r="Y1782" s="18"/>
      <c r="Z1782" s="18"/>
      <c r="AA1782" s="18"/>
      <c r="AB1782" s="18"/>
      <c r="AC1782" s="18"/>
      <c r="AD1782" s="18"/>
      <c r="AE1782" s="18"/>
      <c r="AF1782" s="18"/>
      <c r="AG1782" s="18" t="s">
        <v>707</v>
      </c>
      <c r="AH1782" s="18">
        <v>0</v>
      </c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  <c r="AX1782" s="18"/>
      <c r="AY1782" s="18"/>
      <c r="AZ1782" s="18"/>
      <c r="BA1782" s="18"/>
      <c r="BB1782" s="18"/>
      <c r="BC1782" s="18"/>
      <c r="BD1782" s="18"/>
      <c r="BE1782" s="18"/>
      <c r="BF1782" s="18"/>
      <c r="BG1782" s="18"/>
      <c r="BH1782" s="18"/>
    </row>
    <row r="1783" spans="1:60" outlineLevel="1">
      <c r="A1783" s="25"/>
      <c r="B1783" s="26"/>
      <c r="C1783" s="62" t="s">
        <v>879</v>
      </c>
      <c r="D1783" s="60"/>
      <c r="E1783" s="61">
        <v>0.3</v>
      </c>
      <c r="F1783" s="27"/>
      <c r="G1783" s="27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  <c r="T1783" s="27"/>
      <c r="U1783" s="27"/>
      <c r="V1783" s="27"/>
      <c r="W1783" s="27"/>
      <c r="X1783" s="18"/>
      <c r="Y1783" s="18"/>
      <c r="Z1783" s="18"/>
      <c r="AA1783" s="18"/>
      <c r="AB1783" s="18"/>
      <c r="AC1783" s="18"/>
      <c r="AD1783" s="18"/>
      <c r="AE1783" s="18"/>
      <c r="AF1783" s="18"/>
      <c r="AG1783" s="18" t="s">
        <v>707</v>
      </c>
      <c r="AH1783" s="18">
        <v>0</v>
      </c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/>
      <c r="BD1783" s="18"/>
      <c r="BE1783" s="18"/>
      <c r="BF1783" s="18"/>
      <c r="BG1783" s="18"/>
      <c r="BH1783" s="18"/>
    </row>
    <row r="1784" spans="1:60" outlineLevel="1">
      <c r="A1784" s="38">
        <v>425</v>
      </c>
      <c r="B1784" s="39" t="s">
        <v>880</v>
      </c>
      <c r="C1784" s="56" t="s">
        <v>881</v>
      </c>
      <c r="D1784" s="40" t="s">
        <v>748</v>
      </c>
      <c r="E1784" s="41">
        <v>2.3699999999999999E-2</v>
      </c>
      <c r="F1784" s="42"/>
      <c r="G1784" s="43">
        <f>ROUND(E1784*F1784,2)</f>
        <v>0</v>
      </c>
      <c r="H1784" s="42">
        <v>22060</v>
      </c>
      <c r="I1784" s="43">
        <f>ROUND(E1784*H1784,2)</f>
        <v>522.82000000000005</v>
      </c>
      <c r="J1784" s="42">
        <v>0</v>
      </c>
      <c r="K1784" s="43">
        <f>ROUND(E1784*J1784,2)</f>
        <v>0</v>
      </c>
      <c r="L1784" s="43">
        <v>21</v>
      </c>
      <c r="M1784" s="43">
        <f>G1784*(1+L1784/100)</f>
        <v>0</v>
      </c>
      <c r="N1784" s="43">
        <v>1</v>
      </c>
      <c r="O1784" s="43">
        <f>ROUND(E1784*N1784,2)</f>
        <v>0.02</v>
      </c>
      <c r="P1784" s="43">
        <v>0</v>
      </c>
      <c r="Q1784" s="43">
        <f>ROUND(E1784*P1784,2)</f>
        <v>0</v>
      </c>
      <c r="R1784" s="43" t="s">
        <v>487</v>
      </c>
      <c r="S1784" s="43" t="s">
        <v>704</v>
      </c>
      <c r="T1784" s="44" t="s">
        <v>705</v>
      </c>
      <c r="U1784" s="27">
        <v>0</v>
      </c>
      <c r="V1784" s="27">
        <f>ROUND(E1784*U1784,2)</f>
        <v>0</v>
      </c>
      <c r="W1784" s="27"/>
      <c r="X1784" s="18"/>
      <c r="Y1784" s="18"/>
      <c r="Z1784" s="18"/>
      <c r="AA1784" s="18"/>
      <c r="AB1784" s="18"/>
      <c r="AC1784" s="18"/>
      <c r="AD1784" s="18"/>
      <c r="AE1784" s="18"/>
      <c r="AF1784" s="18"/>
      <c r="AG1784" s="18" t="s">
        <v>64</v>
      </c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/>
      <c r="BD1784" s="18"/>
      <c r="BE1784" s="18"/>
      <c r="BF1784" s="18"/>
      <c r="BG1784" s="18"/>
      <c r="BH1784" s="18"/>
    </row>
    <row r="1785" spans="1:60" outlineLevel="1">
      <c r="A1785" s="25"/>
      <c r="B1785" s="26"/>
      <c r="C1785" s="62" t="s">
        <v>2091</v>
      </c>
      <c r="D1785" s="60"/>
      <c r="E1785" s="61"/>
      <c r="F1785" s="27"/>
      <c r="G1785" s="27"/>
      <c r="H1785" s="27"/>
      <c r="I1785" s="27"/>
      <c r="J1785" s="27"/>
      <c r="K1785" s="27"/>
      <c r="L1785" s="27"/>
      <c r="M1785" s="27"/>
      <c r="N1785" s="27"/>
      <c r="O1785" s="27"/>
      <c r="P1785" s="27"/>
      <c r="Q1785" s="27"/>
      <c r="R1785" s="27"/>
      <c r="S1785" s="27"/>
      <c r="T1785" s="27"/>
      <c r="U1785" s="27"/>
      <c r="V1785" s="27"/>
      <c r="W1785" s="27"/>
      <c r="X1785" s="18"/>
      <c r="Y1785" s="18"/>
      <c r="Z1785" s="18"/>
      <c r="AA1785" s="18"/>
      <c r="AB1785" s="18"/>
      <c r="AC1785" s="18"/>
      <c r="AD1785" s="18"/>
      <c r="AE1785" s="18"/>
      <c r="AF1785" s="18"/>
      <c r="AG1785" s="18" t="s">
        <v>707</v>
      </c>
      <c r="AH1785" s="18">
        <v>0</v>
      </c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/>
      <c r="BD1785" s="18"/>
      <c r="BE1785" s="18"/>
      <c r="BF1785" s="18"/>
      <c r="BG1785" s="18"/>
      <c r="BH1785" s="18"/>
    </row>
    <row r="1786" spans="1:60" outlineLevel="1">
      <c r="A1786" s="25"/>
      <c r="B1786" s="26"/>
      <c r="C1786" s="62" t="s">
        <v>882</v>
      </c>
      <c r="D1786" s="60"/>
      <c r="E1786" s="61">
        <v>0.02</v>
      </c>
      <c r="F1786" s="27"/>
      <c r="G1786" s="27"/>
      <c r="H1786" s="27"/>
      <c r="I1786" s="27"/>
      <c r="J1786" s="27"/>
      <c r="K1786" s="27"/>
      <c r="L1786" s="27"/>
      <c r="M1786" s="27"/>
      <c r="N1786" s="27"/>
      <c r="O1786" s="27"/>
      <c r="P1786" s="27"/>
      <c r="Q1786" s="27"/>
      <c r="R1786" s="27"/>
      <c r="S1786" s="27"/>
      <c r="T1786" s="27"/>
      <c r="U1786" s="27"/>
      <c r="V1786" s="27"/>
      <c r="W1786" s="27"/>
      <c r="X1786" s="18"/>
      <c r="Y1786" s="18"/>
      <c r="Z1786" s="18"/>
      <c r="AA1786" s="18"/>
      <c r="AB1786" s="18"/>
      <c r="AC1786" s="18"/>
      <c r="AD1786" s="18"/>
      <c r="AE1786" s="18"/>
      <c r="AF1786" s="18"/>
      <c r="AG1786" s="18" t="s">
        <v>707</v>
      </c>
      <c r="AH1786" s="18">
        <v>0</v>
      </c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/>
      <c r="BE1786" s="18"/>
      <c r="BF1786" s="18"/>
      <c r="BG1786" s="18"/>
      <c r="BH1786" s="18"/>
    </row>
    <row r="1787" spans="1:60" outlineLevel="1">
      <c r="A1787" s="38">
        <v>426</v>
      </c>
      <c r="B1787" s="39" t="s">
        <v>883</v>
      </c>
      <c r="C1787" s="56" t="s">
        <v>884</v>
      </c>
      <c r="D1787" s="40" t="s">
        <v>748</v>
      </c>
      <c r="E1787" s="41">
        <v>5.8999999999999999E-3</v>
      </c>
      <c r="F1787" s="42"/>
      <c r="G1787" s="43">
        <f>ROUND(E1787*F1787,2)</f>
        <v>0</v>
      </c>
      <c r="H1787" s="42">
        <v>20170</v>
      </c>
      <c r="I1787" s="43">
        <f>ROUND(E1787*H1787,2)</f>
        <v>119</v>
      </c>
      <c r="J1787" s="42">
        <v>0</v>
      </c>
      <c r="K1787" s="43">
        <f>ROUND(E1787*J1787,2)</f>
        <v>0</v>
      </c>
      <c r="L1787" s="43">
        <v>21</v>
      </c>
      <c r="M1787" s="43">
        <f>G1787*(1+L1787/100)</f>
        <v>0</v>
      </c>
      <c r="N1787" s="43">
        <v>1</v>
      </c>
      <c r="O1787" s="43">
        <f>ROUND(E1787*N1787,2)</f>
        <v>0.01</v>
      </c>
      <c r="P1787" s="43">
        <v>0</v>
      </c>
      <c r="Q1787" s="43">
        <f>ROUND(E1787*P1787,2)</f>
        <v>0</v>
      </c>
      <c r="R1787" s="43" t="s">
        <v>487</v>
      </c>
      <c r="S1787" s="43" t="s">
        <v>704</v>
      </c>
      <c r="T1787" s="44" t="s">
        <v>705</v>
      </c>
      <c r="U1787" s="27">
        <v>0</v>
      </c>
      <c r="V1787" s="27">
        <f>ROUND(E1787*U1787,2)</f>
        <v>0</v>
      </c>
      <c r="W1787" s="27"/>
      <c r="X1787" s="18"/>
      <c r="Y1787" s="18"/>
      <c r="Z1787" s="18"/>
      <c r="AA1787" s="18"/>
      <c r="AB1787" s="18"/>
      <c r="AC1787" s="18"/>
      <c r="AD1787" s="18"/>
      <c r="AE1787" s="18"/>
      <c r="AF1787" s="18"/>
      <c r="AG1787" s="18" t="s">
        <v>64</v>
      </c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</row>
    <row r="1788" spans="1:60" outlineLevel="1">
      <c r="A1788" s="25"/>
      <c r="B1788" s="26"/>
      <c r="C1788" s="62" t="s">
        <v>2083</v>
      </c>
      <c r="D1788" s="60"/>
      <c r="E1788" s="61"/>
      <c r="F1788" s="27"/>
      <c r="G1788" s="27"/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  <c r="T1788" s="27"/>
      <c r="U1788" s="27"/>
      <c r="V1788" s="27"/>
      <c r="W1788" s="27"/>
      <c r="X1788" s="18"/>
      <c r="Y1788" s="18"/>
      <c r="Z1788" s="18"/>
      <c r="AA1788" s="18"/>
      <c r="AB1788" s="18"/>
      <c r="AC1788" s="18"/>
      <c r="AD1788" s="18"/>
      <c r="AE1788" s="18"/>
      <c r="AF1788" s="18"/>
      <c r="AG1788" s="18" t="s">
        <v>707</v>
      </c>
      <c r="AH1788" s="18">
        <v>0</v>
      </c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  <c r="BE1788" s="18"/>
      <c r="BF1788" s="18"/>
      <c r="BG1788" s="18"/>
      <c r="BH1788" s="18"/>
    </row>
    <row r="1789" spans="1:60" outlineLevel="1">
      <c r="A1789" s="25"/>
      <c r="B1789" s="26"/>
      <c r="C1789" s="62" t="s">
        <v>885</v>
      </c>
      <c r="D1789" s="60"/>
      <c r="E1789" s="61">
        <v>0.01</v>
      </c>
      <c r="F1789" s="27"/>
      <c r="G1789" s="27"/>
      <c r="H1789" s="27"/>
      <c r="I1789" s="27"/>
      <c r="J1789" s="27"/>
      <c r="K1789" s="27"/>
      <c r="L1789" s="27"/>
      <c r="M1789" s="27"/>
      <c r="N1789" s="27"/>
      <c r="O1789" s="27"/>
      <c r="P1789" s="27"/>
      <c r="Q1789" s="27"/>
      <c r="R1789" s="27"/>
      <c r="S1789" s="27"/>
      <c r="T1789" s="27"/>
      <c r="U1789" s="27"/>
      <c r="V1789" s="27"/>
      <c r="W1789" s="27"/>
      <c r="X1789" s="18"/>
      <c r="Y1789" s="18"/>
      <c r="Z1789" s="18"/>
      <c r="AA1789" s="18"/>
      <c r="AB1789" s="18"/>
      <c r="AC1789" s="18"/>
      <c r="AD1789" s="18"/>
      <c r="AE1789" s="18"/>
      <c r="AF1789" s="18"/>
      <c r="AG1789" s="18" t="s">
        <v>707</v>
      </c>
      <c r="AH1789" s="18">
        <v>0</v>
      </c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/>
      <c r="BD1789" s="18"/>
      <c r="BE1789" s="18"/>
      <c r="BF1789" s="18"/>
      <c r="BG1789" s="18"/>
      <c r="BH1789" s="18"/>
    </row>
    <row r="1790" spans="1:60" outlineLevel="1">
      <c r="A1790" s="38">
        <v>427</v>
      </c>
      <c r="B1790" s="39" t="s">
        <v>886</v>
      </c>
      <c r="C1790" s="56" t="s">
        <v>887</v>
      </c>
      <c r="D1790" s="40" t="s">
        <v>748</v>
      </c>
      <c r="E1790" s="41">
        <v>3.8399999999999997E-2</v>
      </c>
      <c r="F1790" s="42"/>
      <c r="G1790" s="43">
        <f>ROUND(E1790*F1790,2)</f>
        <v>0</v>
      </c>
      <c r="H1790" s="42">
        <v>22060</v>
      </c>
      <c r="I1790" s="43">
        <f>ROUND(E1790*H1790,2)</f>
        <v>847.1</v>
      </c>
      <c r="J1790" s="42">
        <v>0</v>
      </c>
      <c r="K1790" s="43">
        <f>ROUND(E1790*J1790,2)</f>
        <v>0</v>
      </c>
      <c r="L1790" s="43">
        <v>21</v>
      </c>
      <c r="M1790" s="43">
        <f>G1790*(1+L1790/100)</f>
        <v>0</v>
      </c>
      <c r="N1790" s="43">
        <v>1</v>
      </c>
      <c r="O1790" s="43">
        <f>ROUND(E1790*N1790,2)</f>
        <v>0.04</v>
      </c>
      <c r="P1790" s="43">
        <v>0</v>
      </c>
      <c r="Q1790" s="43">
        <f>ROUND(E1790*P1790,2)</f>
        <v>0</v>
      </c>
      <c r="R1790" s="43" t="s">
        <v>487</v>
      </c>
      <c r="S1790" s="43" t="s">
        <v>704</v>
      </c>
      <c r="T1790" s="44" t="s">
        <v>705</v>
      </c>
      <c r="U1790" s="27">
        <v>0</v>
      </c>
      <c r="V1790" s="27">
        <f>ROUND(E1790*U1790,2)</f>
        <v>0</v>
      </c>
      <c r="W1790" s="27"/>
      <c r="X1790" s="18"/>
      <c r="Y1790" s="18"/>
      <c r="Z1790" s="18"/>
      <c r="AA1790" s="18"/>
      <c r="AB1790" s="18"/>
      <c r="AC1790" s="18"/>
      <c r="AD1790" s="18"/>
      <c r="AE1790" s="18"/>
      <c r="AF1790" s="18"/>
      <c r="AG1790" s="18" t="s">
        <v>64</v>
      </c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/>
      <c r="BD1790" s="18"/>
      <c r="BE1790" s="18"/>
      <c r="BF1790" s="18"/>
      <c r="BG1790" s="18"/>
      <c r="BH1790" s="18"/>
    </row>
    <row r="1791" spans="1:60" outlineLevel="1">
      <c r="A1791" s="25"/>
      <c r="B1791" s="26"/>
      <c r="C1791" s="62" t="s">
        <v>2577</v>
      </c>
      <c r="D1791" s="60"/>
      <c r="E1791" s="61"/>
      <c r="F1791" s="27"/>
      <c r="G1791" s="27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  <c r="T1791" s="27"/>
      <c r="U1791" s="27"/>
      <c r="V1791" s="27"/>
      <c r="W1791" s="27"/>
      <c r="X1791" s="18"/>
      <c r="Y1791" s="18"/>
      <c r="Z1791" s="18"/>
      <c r="AA1791" s="18"/>
      <c r="AB1791" s="18"/>
      <c r="AC1791" s="18"/>
      <c r="AD1791" s="18"/>
      <c r="AE1791" s="18"/>
      <c r="AF1791" s="18"/>
      <c r="AG1791" s="18" t="s">
        <v>707</v>
      </c>
      <c r="AH1791" s="18">
        <v>0</v>
      </c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/>
      <c r="BD1791" s="18"/>
      <c r="BE1791" s="18"/>
      <c r="BF1791" s="18"/>
      <c r="BG1791" s="18"/>
      <c r="BH1791" s="18"/>
    </row>
    <row r="1792" spans="1:60" outlineLevel="1">
      <c r="A1792" s="25"/>
      <c r="B1792" s="26"/>
      <c r="C1792" s="62" t="s">
        <v>888</v>
      </c>
      <c r="D1792" s="60"/>
      <c r="E1792" s="61">
        <v>0.04</v>
      </c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18"/>
      <c r="Y1792" s="18"/>
      <c r="Z1792" s="18"/>
      <c r="AA1792" s="18"/>
      <c r="AB1792" s="18"/>
      <c r="AC1792" s="18"/>
      <c r="AD1792" s="18"/>
      <c r="AE1792" s="18"/>
      <c r="AF1792" s="18"/>
      <c r="AG1792" s="18" t="s">
        <v>707</v>
      </c>
      <c r="AH1792" s="18">
        <v>0</v>
      </c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/>
      <c r="BD1792" s="18"/>
      <c r="BE1792" s="18"/>
      <c r="BF1792" s="18"/>
      <c r="BG1792" s="18"/>
      <c r="BH1792" s="18"/>
    </row>
    <row r="1793" spans="1:60" outlineLevel="1">
      <c r="A1793" s="38">
        <v>428</v>
      </c>
      <c r="B1793" s="39" t="s">
        <v>889</v>
      </c>
      <c r="C1793" s="56" t="s">
        <v>890</v>
      </c>
      <c r="D1793" s="40" t="s">
        <v>748</v>
      </c>
      <c r="E1793" s="41">
        <v>1.0582</v>
      </c>
      <c r="F1793" s="42"/>
      <c r="G1793" s="43">
        <f>ROUND(E1793*F1793,2)</f>
        <v>0</v>
      </c>
      <c r="H1793" s="42">
        <v>20020</v>
      </c>
      <c r="I1793" s="43">
        <f>ROUND(E1793*H1793,2)</f>
        <v>21185.16</v>
      </c>
      <c r="J1793" s="42">
        <v>0</v>
      </c>
      <c r="K1793" s="43">
        <f>ROUND(E1793*J1793,2)</f>
        <v>0</v>
      </c>
      <c r="L1793" s="43">
        <v>21</v>
      </c>
      <c r="M1793" s="43">
        <f>G1793*(1+L1793/100)</f>
        <v>0</v>
      </c>
      <c r="N1793" s="43">
        <v>1</v>
      </c>
      <c r="O1793" s="43">
        <f>ROUND(E1793*N1793,2)</f>
        <v>1.06</v>
      </c>
      <c r="P1793" s="43">
        <v>0</v>
      </c>
      <c r="Q1793" s="43">
        <f>ROUND(E1793*P1793,2)</f>
        <v>0</v>
      </c>
      <c r="R1793" s="43" t="s">
        <v>487</v>
      </c>
      <c r="S1793" s="43" t="s">
        <v>704</v>
      </c>
      <c r="T1793" s="44" t="s">
        <v>705</v>
      </c>
      <c r="U1793" s="27">
        <v>0</v>
      </c>
      <c r="V1793" s="27">
        <f>ROUND(E1793*U1793,2)</f>
        <v>0</v>
      </c>
      <c r="W1793" s="27"/>
      <c r="X1793" s="18"/>
      <c r="Y1793" s="18"/>
      <c r="Z1793" s="18"/>
      <c r="AA1793" s="18"/>
      <c r="AB1793" s="18"/>
      <c r="AC1793" s="18"/>
      <c r="AD1793" s="18"/>
      <c r="AE1793" s="18"/>
      <c r="AF1793" s="18"/>
      <c r="AG1793" s="18" t="s">
        <v>64</v>
      </c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  <c r="AX1793" s="18"/>
      <c r="AY1793" s="18"/>
      <c r="AZ1793" s="18"/>
      <c r="BA1793" s="18"/>
      <c r="BB1793" s="18"/>
      <c r="BC1793" s="18"/>
      <c r="BD1793" s="18"/>
      <c r="BE1793" s="18"/>
      <c r="BF1793" s="18"/>
      <c r="BG1793" s="18"/>
      <c r="BH1793" s="18"/>
    </row>
    <row r="1794" spans="1:60" outlineLevel="1">
      <c r="A1794" s="25"/>
      <c r="B1794" s="26"/>
      <c r="C1794" s="62" t="s">
        <v>2080</v>
      </c>
      <c r="D1794" s="60"/>
      <c r="E1794" s="61"/>
      <c r="F1794" s="27"/>
      <c r="G1794" s="27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7"/>
      <c r="U1794" s="27"/>
      <c r="V1794" s="27"/>
      <c r="W1794" s="27"/>
      <c r="X1794" s="18"/>
      <c r="Y1794" s="18"/>
      <c r="Z1794" s="18"/>
      <c r="AA1794" s="18"/>
      <c r="AB1794" s="18"/>
      <c r="AC1794" s="18"/>
      <c r="AD1794" s="18"/>
      <c r="AE1794" s="18"/>
      <c r="AF1794" s="18"/>
      <c r="AG1794" s="18" t="s">
        <v>707</v>
      </c>
      <c r="AH1794" s="18">
        <v>0</v>
      </c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  <c r="AX1794" s="18"/>
      <c r="AY1794" s="18"/>
      <c r="AZ1794" s="18"/>
      <c r="BA1794" s="18"/>
      <c r="BB1794" s="18"/>
      <c r="BC1794" s="18"/>
      <c r="BD1794" s="18"/>
      <c r="BE1794" s="18"/>
      <c r="BF1794" s="18"/>
      <c r="BG1794" s="18"/>
      <c r="BH1794" s="18"/>
    </row>
    <row r="1795" spans="1:60" outlineLevel="1">
      <c r="A1795" s="25"/>
      <c r="B1795" s="26"/>
      <c r="C1795" s="62" t="s">
        <v>2081</v>
      </c>
      <c r="D1795" s="60"/>
      <c r="E1795" s="61"/>
      <c r="F1795" s="27"/>
      <c r="G1795" s="27"/>
      <c r="H1795" s="27"/>
      <c r="I1795" s="27"/>
      <c r="J1795" s="27"/>
      <c r="K1795" s="27"/>
      <c r="L1795" s="27"/>
      <c r="M1795" s="27"/>
      <c r="N1795" s="27"/>
      <c r="O1795" s="27"/>
      <c r="P1795" s="27"/>
      <c r="Q1795" s="27"/>
      <c r="R1795" s="27"/>
      <c r="S1795" s="27"/>
      <c r="T1795" s="27"/>
      <c r="U1795" s="27"/>
      <c r="V1795" s="27"/>
      <c r="W1795" s="27"/>
      <c r="X1795" s="18"/>
      <c r="Y1795" s="18"/>
      <c r="Z1795" s="18"/>
      <c r="AA1795" s="18"/>
      <c r="AB1795" s="18"/>
      <c r="AC1795" s="18"/>
      <c r="AD1795" s="18"/>
      <c r="AE1795" s="18"/>
      <c r="AF1795" s="18"/>
      <c r="AG1795" s="18" t="s">
        <v>707</v>
      </c>
      <c r="AH1795" s="18">
        <v>0</v>
      </c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  <c r="AV1795" s="18"/>
      <c r="AW1795" s="18"/>
      <c r="AX1795" s="18"/>
      <c r="AY1795" s="18"/>
      <c r="AZ1795" s="18"/>
      <c r="BA1795" s="18"/>
      <c r="BB1795" s="18"/>
      <c r="BC1795" s="18"/>
      <c r="BD1795" s="18"/>
      <c r="BE1795" s="18"/>
      <c r="BF1795" s="18"/>
      <c r="BG1795" s="18"/>
      <c r="BH1795" s="18"/>
    </row>
    <row r="1796" spans="1:60" outlineLevel="1">
      <c r="A1796" s="25"/>
      <c r="B1796" s="26"/>
      <c r="C1796" s="62" t="s">
        <v>891</v>
      </c>
      <c r="D1796" s="60"/>
      <c r="E1796" s="61">
        <v>1.06</v>
      </c>
      <c r="F1796" s="27"/>
      <c r="G1796" s="27"/>
      <c r="H1796" s="27"/>
      <c r="I1796" s="27"/>
      <c r="J1796" s="27"/>
      <c r="K1796" s="27"/>
      <c r="L1796" s="27"/>
      <c r="M1796" s="27"/>
      <c r="N1796" s="27"/>
      <c r="O1796" s="27"/>
      <c r="P1796" s="27"/>
      <c r="Q1796" s="27"/>
      <c r="R1796" s="27"/>
      <c r="S1796" s="27"/>
      <c r="T1796" s="27"/>
      <c r="U1796" s="27"/>
      <c r="V1796" s="27"/>
      <c r="W1796" s="27"/>
      <c r="X1796" s="18"/>
      <c r="Y1796" s="18"/>
      <c r="Z1796" s="18"/>
      <c r="AA1796" s="18"/>
      <c r="AB1796" s="18"/>
      <c r="AC1796" s="18"/>
      <c r="AD1796" s="18"/>
      <c r="AE1796" s="18"/>
      <c r="AF1796" s="18"/>
      <c r="AG1796" s="18" t="s">
        <v>707</v>
      </c>
      <c r="AH1796" s="18">
        <v>0</v>
      </c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  <c r="AX1796" s="18"/>
      <c r="AY1796" s="18"/>
      <c r="AZ1796" s="18"/>
      <c r="BA1796" s="18"/>
      <c r="BB1796" s="18"/>
      <c r="BC1796" s="18"/>
      <c r="BD1796" s="18"/>
      <c r="BE1796" s="18"/>
      <c r="BF1796" s="18"/>
      <c r="BG1796" s="18"/>
      <c r="BH1796" s="18"/>
    </row>
    <row r="1797" spans="1:60" outlineLevel="1">
      <c r="A1797" s="38">
        <v>429</v>
      </c>
      <c r="B1797" s="39" t="s">
        <v>860</v>
      </c>
      <c r="C1797" s="56" t="s">
        <v>861</v>
      </c>
      <c r="D1797" s="40" t="s">
        <v>730</v>
      </c>
      <c r="E1797" s="41">
        <v>48</v>
      </c>
      <c r="F1797" s="42"/>
      <c r="G1797" s="43">
        <f>ROUND(E1797*F1797,2)</f>
        <v>0</v>
      </c>
      <c r="H1797" s="42">
        <v>451.2</v>
      </c>
      <c r="I1797" s="43">
        <f>ROUND(E1797*H1797,2)</f>
        <v>21657.599999999999</v>
      </c>
      <c r="J1797" s="42">
        <v>0</v>
      </c>
      <c r="K1797" s="43">
        <f>ROUND(E1797*J1797,2)</f>
        <v>0</v>
      </c>
      <c r="L1797" s="43">
        <v>21</v>
      </c>
      <c r="M1797" s="43">
        <f>G1797*(1+L1797/100)</f>
        <v>0</v>
      </c>
      <c r="N1797" s="43">
        <v>9.5300000000000003E-3</v>
      </c>
      <c r="O1797" s="43">
        <f>ROUND(E1797*N1797,2)</f>
        <v>0.46</v>
      </c>
      <c r="P1797" s="43">
        <v>0</v>
      </c>
      <c r="Q1797" s="43">
        <f>ROUND(E1797*P1797,2)</f>
        <v>0</v>
      </c>
      <c r="R1797" s="43"/>
      <c r="S1797" s="43" t="s">
        <v>1304</v>
      </c>
      <c r="T1797" s="44" t="s">
        <v>1305</v>
      </c>
      <c r="U1797" s="27">
        <v>0</v>
      </c>
      <c r="V1797" s="27">
        <f>ROUND(E1797*U1797,2)</f>
        <v>0</v>
      </c>
      <c r="W1797" s="27"/>
      <c r="X1797" s="18"/>
      <c r="Y1797" s="18"/>
      <c r="Z1797" s="18"/>
      <c r="AA1797" s="18"/>
      <c r="AB1797" s="18"/>
      <c r="AC1797" s="18"/>
      <c r="AD1797" s="18"/>
      <c r="AE1797" s="18"/>
      <c r="AF1797" s="18"/>
      <c r="AG1797" s="18" t="s">
        <v>64</v>
      </c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  <c r="AX1797" s="18"/>
      <c r="AY1797" s="18"/>
      <c r="AZ1797" s="18"/>
      <c r="BA1797" s="18"/>
      <c r="BB1797" s="18"/>
      <c r="BC1797" s="18"/>
      <c r="BD1797" s="18"/>
      <c r="BE1797" s="18"/>
      <c r="BF1797" s="18"/>
      <c r="BG1797" s="18"/>
      <c r="BH1797" s="18"/>
    </row>
    <row r="1798" spans="1:60" outlineLevel="1">
      <c r="A1798" s="25"/>
      <c r="B1798" s="26"/>
      <c r="C1798" s="62" t="s">
        <v>2573</v>
      </c>
      <c r="D1798" s="60"/>
      <c r="E1798" s="61"/>
      <c r="F1798" s="27"/>
      <c r="G1798" s="27"/>
      <c r="H1798" s="27"/>
      <c r="I1798" s="27"/>
      <c r="J1798" s="27"/>
      <c r="K1798" s="27"/>
      <c r="L1798" s="27"/>
      <c r="M1798" s="27"/>
      <c r="N1798" s="27"/>
      <c r="O1798" s="27"/>
      <c r="P1798" s="27"/>
      <c r="Q1798" s="27"/>
      <c r="R1798" s="27"/>
      <c r="S1798" s="27"/>
      <c r="T1798" s="27"/>
      <c r="U1798" s="27"/>
      <c r="V1798" s="27"/>
      <c r="W1798" s="27"/>
      <c r="X1798" s="18"/>
      <c r="Y1798" s="18"/>
      <c r="Z1798" s="18"/>
      <c r="AA1798" s="18"/>
      <c r="AB1798" s="18"/>
      <c r="AC1798" s="18"/>
      <c r="AD1798" s="18"/>
      <c r="AE1798" s="18"/>
      <c r="AF1798" s="18"/>
      <c r="AG1798" s="18" t="s">
        <v>707</v>
      </c>
      <c r="AH1798" s="18">
        <v>0</v>
      </c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  <c r="AX1798" s="18"/>
      <c r="AY1798" s="18"/>
      <c r="AZ1798" s="18"/>
      <c r="BA1798" s="18"/>
      <c r="BB1798" s="18"/>
      <c r="BC1798" s="18"/>
      <c r="BD1798" s="18"/>
      <c r="BE1798" s="18"/>
      <c r="BF1798" s="18"/>
      <c r="BG1798" s="18"/>
      <c r="BH1798" s="18"/>
    </row>
    <row r="1799" spans="1:60" outlineLevel="1">
      <c r="A1799" s="25"/>
      <c r="B1799" s="26"/>
      <c r="C1799" s="62" t="s">
        <v>892</v>
      </c>
      <c r="D1799" s="60"/>
      <c r="E1799" s="61">
        <v>16.38</v>
      </c>
      <c r="F1799" s="27"/>
      <c r="G1799" s="27"/>
      <c r="H1799" s="27"/>
      <c r="I1799" s="27"/>
      <c r="J1799" s="27"/>
      <c r="K1799" s="27"/>
      <c r="L1799" s="27"/>
      <c r="M1799" s="27"/>
      <c r="N1799" s="27"/>
      <c r="O1799" s="27"/>
      <c r="P1799" s="27"/>
      <c r="Q1799" s="27"/>
      <c r="R1799" s="27"/>
      <c r="S1799" s="27"/>
      <c r="T1799" s="27"/>
      <c r="U1799" s="27"/>
      <c r="V1799" s="27"/>
      <c r="W1799" s="27"/>
      <c r="X1799" s="18"/>
      <c r="Y1799" s="18"/>
      <c r="Z1799" s="18"/>
      <c r="AA1799" s="18"/>
      <c r="AB1799" s="18"/>
      <c r="AC1799" s="18"/>
      <c r="AD1799" s="18"/>
      <c r="AE1799" s="18"/>
      <c r="AF1799" s="18"/>
      <c r="AG1799" s="18" t="s">
        <v>707</v>
      </c>
      <c r="AH1799" s="18">
        <v>0</v>
      </c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  <c r="AX1799" s="18"/>
      <c r="AY1799" s="18"/>
      <c r="AZ1799" s="18"/>
      <c r="BA1799" s="18"/>
      <c r="BB1799" s="18"/>
      <c r="BC1799" s="18"/>
      <c r="BD1799" s="18"/>
      <c r="BE1799" s="18"/>
      <c r="BF1799" s="18"/>
      <c r="BG1799" s="18"/>
      <c r="BH1799" s="18"/>
    </row>
    <row r="1800" spans="1:60" outlineLevel="1">
      <c r="A1800" s="25"/>
      <c r="B1800" s="26"/>
      <c r="C1800" s="62" t="s">
        <v>893</v>
      </c>
      <c r="D1800" s="60"/>
      <c r="E1800" s="61">
        <v>0.62</v>
      </c>
      <c r="F1800" s="27"/>
      <c r="G1800" s="27"/>
      <c r="H1800" s="27"/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  <c r="T1800" s="27"/>
      <c r="U1800" s="27"/>
      <c r="V1800" s="27"/>
      <c r="W1800" s="27"/>
      <c r="X1800" s="18"/>
      <c r="Y1800" s="18"/>
      <c r="Z1800" s="18"/>
      <c r="AA1800" s="18"/>
      <c r="AB1800" s="18"/>
      <c r="AC1800" s="18"/>
      <c r="AD1800" s="18"/>
      <c r="AE1800" s="18"/>
      <c r="AF1800" s="18"/>
      <c r="AG1800" s="18" t="s">
        <v>707</v>
      </c>
      <c r="AH1800" s="18">
        <v>0</v>
      </c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  <c r="AX1800" s="18"/>
      <c r="AY1800" s="18"/>
      <c r="AZ1800" s="18"/>
      <c r="BA1800" s="18"/>
      <c r="BB1800" s="18"/>
      <c r="BC1800" s="18"/>
      <c r="BD1800" s="18"/>
      <c r="BE1800" s="18"/>
      <c r="BF1800" s="18"/>
      <c r="BG1800" s="18"/>
      <c r="BH1800" s="18"/>
    </row>
    <row r="1801" spans="1:60" outlineLevel="1">
      <c r="A1801" s="25"/>
      <c r="B1801" s="26"/>
      <c r="C1801" s="62" t="s">
        <v>2575</v>
      </c>
      <c r="D1801" s="60"/>
      <c r="E1801" s="61"/>
      <c r="F1801" s="27"/>
      <c r="G1801" s="27"/>
      <c r="H1801" s="27"/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  <c r="U1801" s="27"/>
      <c r="V1801" s="27"/>
      <c r="W1801" s="27"/>
      <c r="X1801" s="18"/>
      <c r="Y1801" s="18"/>
      <c r="Z1801" s="18"/>
      <c r="AA1801" s="18"/>
      <c r="AB1801" s="18"/>
      <c r="AC1801" s="18"/>
      <c r="AD1801" s="18"/>
      <c r="AE1801" s="18"/>
      <c r="AF1801" s="18"/>
      <c r="AG1801" s="18" t="s">
        <v>707</v>
      </c>
      <c r="AH1801" s="18">
        <v>0</v>
      </c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  <c r="BG1801" s="18"/>
      <c r="BH1801" s="18"/>
    </row>
    <row r="1802" spans="1:60" outlineLevel="1">
      <c r="A1802" s="25"/>
      <c r="B1802" s="26"/>
      <c r="C1802" s="62" t="s">
        <v>894</v>
      </c>
      <c r="D1802" s="60"/>
      <c r="E1802" s="61">
        <v>27.3</v>
      </c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18"/>
      <c r="Y1802" s="18"/>
      <c r="Z1802" s="18"/>
      <c r="AA1802" s="18"/>
      <c r="AB1802" s="18"/>
      <c r="AC1802" s="18"/>
      <c r="AD1802" s="18"/>
      <c r="AE1802" s="18"/>
      <c r="AF1802" s="18"/>
      <c r="AG1802" s="18" t="s">
        <v>707</v>
      </c>
      <c r="AH1802" s="18">
        <v>0</v>
      </c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  <c r="AX1802" s="18"/>
      <c r="AY1802" s="18"/>
      <c r="AZ1802" s="18"/>
      <c r="BA1802" s="18"/>
      <c r="BB1802" s="18"/>
      <c r="BC1802" s="18"/>
      <c r="BD1802" s="18"/>
      <c r="BE1802" s="18"/>
      <c r="BF1802" s="18"/>
      <c r="BG1802" s="18"/>
      <c r="BH1802" s="18"/>
    </row>
    <row r="1803" spans="1:60" outlineLevel="1">
      <c r="A1803" s="25"/>
      <c r="B1803" s="26"/>
      <c r="C1803" s="62" t="s">
        <v>895</v>
      </c>
      <c r="D1803" s="60"/>
      <c r="E1803" s="61">
        <v>0.7</v>
      </c>
      <c r="F1803" s="27"/>
      <c r="G1803" s="27"/>
      <c r="H1803" s="27"/>
      <c r="I1803" s="27"/>
      <c r="J1803" s="27"/>
      <c r="K1803" s="27"/>
      <c r="L1803" s="27"/>
      <c r="M1803" s="27"/>
      <c r="N1803" s="27"/>
      <c r="O1803" s="27"/>
      <c r="P1803" s="27"/>
      <c r="Q1803" s="27"/>
      <c r="R1803" s="27"/>
      <c r="S1803" s="27"/>
      <c r="T1803" s="27"/>
      <c r="U1803" s="27"/>
      <c r="V1803" s="27"/>
      <c r="W1803" s="27"/>
      <c r="X1803" s="18"/>
      <c r="Y1803" s="18"/>
      <c r="Z1803" s="18"/>
      <c r="AA1803" s="18"/>
      <c r="AB1803" s="18"/>
      <c r="AC1803" s="18"/>
      <c r="AD1803" s="18"/>
      <c r="AE1803" s="18"/>
      <c r="AF1803" s="18"/>
      <c r="AG1803" s="18" t="s">
        <v>707</v>
      </c>
      <c r="AH1803" s="18">
        <v>0</v>
      </c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  <c r="AX1803" s="18"/>
      <c r="AY1803" s="18"/>
      <c r="AZ1803" s="18"/>
      <c r="BA1803" s="18"/>
      <c r="BB1803" s="18"/>
      <c r="BC1803" s="18"/>
      <c r="BD1803" s="18"/>
      <c r="BE1803" s="18"/>
      <c r="BF1803" s="18"/>
      <c r="BG1803" s="18"/>
      <c r="BH1803" s="18"/>
    </row>
    <row r="1804" spans="1:60" outlineLevel="1">
      <c r="A1804" s="25"/>
      <c r="B1804" s="26"/>
      <c r="C1804" s="62" t="s">
        <v>2577</v>
      </c>
      <c r="D1804" s="60"/>
      <c r="E1804" s="61"/>
      <c r="F1804" s="27"/>
      <c r="G1804" s="27"/>
      <c r="H1804" s="27"/>
      <c r="I1804" s="27"/>
      <c r="J1804" s="27"/>
      <c r="K1804" s="27"/>
      <c r="L1804" s="27"/>
      <c r="M1804" s="27"/>
      <c r="N1804" s="27"/>
      <c r="O1804" s="27"/>
      <c r="P1804" s="27"/>
      <c r="Q1804" s="27"/>
      <c r="R1804" s="27"/>
      <c r="S1804" s="27"/>
      <c r="T1804" s="27"/>
      <c r="U1804" s="27"/>
      <c r="V1804" s="27"/>
      <c r="W1804" s="27"/>
      <c r="X1804" s="18"/>
      <c r="Y1804" s="18"/>
      <c r="Z1804" s="18"/>
      <c r="AA1804" s="18"/>
      <c r="AB1804" s="18"/>
      <c r="AC1804" s="18"/>
      <c r="AD1804" s="18"/>
      <c r="AE1804" s="18"/>
      <c r="AF1804" s="18"/>
      <c r="AG1804" s="18" t="s">
        <v>707</v>
      </c>
      <c r="AH1804" s="18">
        <v>0</v>
      </c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  <c r="AX1804" s="18"/>
      <c r="AY1804" s="18"/>
      <c r="AZ1804" s="18"/>
      <c r="BA1804" s="18"/>
      <c r="BB1804" s="18"/>
      <c r="BC1804" s="18"/>
      <c r="BD1804" s="18"/>
      <c r="BE1804" s="18"/>
      <c r="BF1804" s="18"/>
      <c r="BG1804" s="18"/>
      <c r="BH1804" s="18"/>
    </row>
    <row r="1805" spans="1:60" outlineLevel="1">
      <c r="A1805" s="25"/>
      <c r="B1805" s="26"/>
      <c r="C1805" s="62" t="s">
        <v>896</v>
      </c>
      <c r="D1805" s="60"/>
      <c r="E1805" s="61">
        <v>2.34</v>
      </c>
      <c r="F1805" s="27"/>
      <c r="G1805" s="27"/>
      <c r="H1805" s="27"/>
      <c r="I1805" s="27"/>
      <c r="J1805" s="27"/>
      <c r="K1805" s="27"/>
      <c r="L1805" s="27"/>
      <c r="M1805" s="27"/>
      <c r="N1805" s="27"/>
      <c r="O1805" s="27"/>
      <c r="P1805" s="27"/>
      <c r="Q1805" s="27"/>
      <c r="R1805" s="27"/>
      <c r="S1805" s="27"/>
      <c r="T1805" s="27"/>
      <c r="U1805" s="27"/>
      <c r="V1805" s="27"/>
      <c r="W1805" s="27"/>
      <c r="X1805" s="18"/>
      <c r="Y1805" s="18"/>
      <c r="Z1805" s="18"/>
      <c r="AA1805" s="18"/>
      <c r="AB1805" s="18"/>
      <c r="AC1805" s="18"/>
      <c r="AD1805" s="18"/>
      <c r="AE1805" s="18"/>
      <c r="AF1805" s="18"/>
      <c r="AG1805" s="18" t="s">
        <v>707</v>
      </c>
      <c r="AH1805" s="18">
        <v>0</v>
      </c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  <c r="AV1805" s="18"/>
      <c r="AW1805" s="18"/>
      <c r="AX1805" s="18"/>
      <c r="AY1805" s="18"/>
      <c r="AZ1805" s="18"/>
      <c r="BA1805" s="18"/>
      <c r="BB1805" s="18"/>
      <c r="BC1805" s="18"/>
      <c r="BD1805" s="18"/>
      <c r="BE1805" s="18"/>
      <c r="BF1805" s="18"/>
      <c r="BG1805" s="18"/>
      <c r="BH1805" s="18"/>
    </row>
    <row r="1806" spans="1:60" outlineLevel="1">
      <c r="A1806" s="25"/>
      <c r="B1806" s="26"/>
      <c r="C1806" s="62" t="s">
        <v>897</v>
      </c>
      <c r="D1806" s="60"/>
      <c r="E1806" s="61">
        <v>0.66</v>
      </c>
      <c r="F1806" s="27"/>
      <c r="G1806" s="27"/>
      <c r="H1806" s="27"/>
      <c r="I1806" s="27"/>
      <c r="J1806" s="27"/>
      <c r="K1806" s="27"/>
      <c r="L1806" s="27"/>
      <c r="M1806" s="27"/>
      <c r="N1806" s="27"/>
      <c r="O1806" s="27"/>
      <c r="P1806" s="27"/>
      <c r="Q1806" s="27"/>
      <c r="R1806" s="27"/>
      <c r="S1806" s="27"/>
      <c r="T1806" s="27"/>
      <c r="U1806" s="27"/>
      <c r="V1806" s="27"/>
      <c r="W1806" s="27"/>
      <c r="X1806" s="18"/>
      <c r="Y1806" s="18"/>
      <c r="Z1806" s="18"/>
      <c r="AA1806" s="18"/>
      <c r="AB1806" s="18"/>
      <c r="AC1806" s="18"/>
      <c r="AD1806" s="18"/>
      <c r="AE1806" s="18"/>
      <c r="AF1806" s="18"/>
      <c r="AG1806" s="18" t="s">
        <v>707</v>
      </c>
      <c r="AH1806" s="18">
        <v>0</v>
      </c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  <c r="AX1806" s="18"/>
      <c r="AY1806" s="18"/>
      <c r="AZ1806" s="18"/>
      <c r="BA1806" s="18"/>
      <c r="BB1806" s="18"/>
      <c r="BC1806" s="18"/>
      <c r="BD1806" s="18"/>
      <c r="BE1806" s="18"/>
      <c r="BF1806" s="18"/>
      <c r="BG1806" s="18"/>
      <c r="BH1806" s="18"/>
    </row>
    <row r="1807" spans="1:60" outlineLevel="1">
      <c r="A1807" s="38">
        <v>430</v>
      </c>
      <c r="B1807" s="39" t="s">
        <v>898</v>
      </c>
      <c r="C1807" s="56" t="s">
        <v>899</v>
      </c>
      <c r="D1807" s="40" t="s">
        <v>2492</v>
      </c>
      <c r="E1807" s="41">
        <v>132</v>
      </c>
      <c r="F1807" s="42"/>
      <c r="G1807" s="43">
        <f>ROUND(E1807*F1807,2)</f>
        <v>0</v>
      </c>
      <c r="H1807" s="42">
        <v>45.2</v>
      </c>
      <c r="I1807" s="43">
        <f>ROUND(E1807*H1807,2)</f>
        <v>5966.4</v>
      </c>
      <c r="J1807" s="42">
        <v>0</v>
      </c>
      <c r="K1807" s="43">
        <f>ROUND(E1807*J1807,2)</f>
        <v>0</v>
      </c>
      <c r="L1807" s="43">
        <v>21</v>
      </c>
      <c r="M1807" s="43">
        <f>G1807*(1+L1807/100)</f>
        <v>0</v>
      </c>
      <c r="N1807" s="43">
        <v>1E-3</v>
      </c>
      <c r="O1807" s="43">
        <f>ROUND(E1807*N1807,2)</f>
        <v>0.13</v>
      </c>
      <c r="P1807" s="43">
        <v>0</v>
      </c>
      <c r="Q1807" s="43">
        <f>ROUND(E1807*P1807,2)</f>
        <v>0</v>
      </c>
      <c r="R1807" s="43" t="s">
        <v>487</v>
      </c>
      <c r="S1807" s="43" t="s">
        <v>704</v>
      </c>
      <c r="T1807" s="44" t="s">
        <v>705</v>
      </c>
      <c r="U1807" s="27">
        <v>0</v>
      </c>
      <c r="V1807" s="27">
        <f>ROUND(E1807*U1807,2)</f>
        <v>0</v>
      </c>
      <c r="W1807" s="27"/>
      <c r="X1807" s="18"/>
      <c r="Y1807" s="18"/>
      <c r="Z1807" s="18"/>
      <c r="AA1807" s="18"/>
      <c r="AB1807" s="18"/>
      <c r="AC1807" s="18"/>
      <c r="AD1807" s="18"/>
      <c r="AE1807" s="18"/>
      <c r="AF1807" s="18"/>
      <c r="AG1807" s="18" t="s">
        <v>64</v>
      </c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  <c r="AV1807" s="18"/>
      <c r="AW1807" s="18"/>
      <c r="AX1807" s="18"/>
      <c r="AY1807" s="18"/>
      <c r="AZ1807" s="18"/>
      <c r="BA1807" s="18"/>
      <c r="BB1807" s="18"/>
      <c r="BC1807" s="18"/>
      <c r="BD1807" s="18"/>
      <c r="BE1807" s="18"/>
      <c r="BF1807" s="18"/>
      <c r="BG1807" s="18"/>
      <c r="BH1807" s="18"/>
    </row>
    <row r="1808" spans="1:60" outlineLevel="1">
      <c r="A1808" s="25"/>
      <c r="B1808" s="26"/>
      <c r="C1808" s="62" t="s">
        <v>2329</v>
      </c>
      <c r="D1808" s="60"/>
      <c r="E1808" s="61"/>
      <c r="F1808" s="27"/>
      <c r="G1808" s="27"/>
      <c r="H1808" s="27"/>
      <c r="I1808" s="27"/>
      <c r="J1808" s="27"/>
      <c r="K1808" s="27"/>
      <c r="L1808" s="27"/>
      <c r="M1808" s="27"/>
      <c r="N1808" s="27"/>
      <c r="O1808" s="27"/>
      <c r="P1808" s="27"/>
      <c r="Q1808" s="27"/>
      <c r="R1808" s="27"/>
      <c r="S1808" s="27"/>
      <c r="T1808" s="27"/>
      <c r="U1808" s="27"/>
      <c r="V1808" s="27"/>
      <c r="W1808" s="27"/>
      <c r="X1808" s="18"/>
      <c r="Y1808" s="18"/>
      <c r="Z1808" s="18"/>
      <c r="AA1808" s="18"/>
      <c r="AB1808" s="18"/>
      <c r="AC1808" s="18"/>
      <c r="AD1808" s="18"/>
      <c r="AE1808" s="18"/>
      <c r="AF1808" s="18"/>
      <c r="AG1808" s="18" t="s">
        <v>707</v>
      </c>
      <c r="AH1808" s="18">
        <v>0</v>
      </c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  <c r="AX1808" s="18"/>
      <c r="AY1808" s="18"/>
      <c r="AZ1808" s="18"/>
      <c r="BA1808" s="18"/>
      <c r="BB1808" s="18"/>
      <c r="BC1808" s="18"/>
      <c r="BD1808" s="18"/>
      <c r="BE1808" s="18"/>
      <c r="BF1808" s="18"/>
      <c r="BG1808" s="18"/>
      <c r="BH1808" s="18"/>
    </row>
    <row r="1809" spans="1:60" outlineLevel="1">
      <c r="A1809" s="25"/>
      <c r="B1809" s="26"/>
      <c r="C1809" s="62" t="s">
        <v>2575</v>
      </c>
      <c r="D1809" s="60"/>
      <c r="E1809" s="61"/>
      <c r="F1809" s="27"/>
      <c r="G1809" s="27"/>
      <c r="H1809" s="27"/>
      <c r="I1809" s="27"/>
      <c r="J1809" s="27"/>
      <c r="K1809" s="27"/>
      <c r="L1809" s="27"/>
      <c r="M1809" s="27"/>
      <c r="N1809" s="27"/>
      <c r="O1809" s="27"/>
      <c r="P1809" s="27"/>
      <c r="Q1809" s="27"/>
      <c r="R1809" s="27"/>
      <c r="S1809" s="27"/>
      <c r="T1809" s="27"/>
      <c r="U1809" s="27"/>
      <c r="V1809" s="27"/>
      <c r="W1809" s="27"/>
      <c r="X1809" s="18"/>
      <c r="Y1809" s="18"/>
      <c r="Z1809" s="18"/>
      <c r="AA1809" s="18"/>
      <c r="AB1809" s="18"/>
      <c r="AC1809" s="18"/>
      <c r="AD1809" s="18"/>
      <c r="AE1809" s="18"/>
      <c r="AF1809" s="18"/>
      <c r="AG1809" s="18" t="s">
        <v>707</v>
      </c>
      <c r="AH1809" s="18">
        <v>0</v>
      </c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  <c r="AV1809" s="18"/>
      <c r="AW1809" s="18"/>
      <c r="AX1809" s="18"/>
      <c r="AY1809" s="18"/>
      <c r="AZ1809" s="18"/>
      <c r="BA1809" s="18"/>
      <c r="BB1809" s="18"/>
      <c r="BC1809" s="18"/>
      <c r="BD1809" s="18"/>
      <c r="BE1809" s="18"/>
      <c r="BF1809" s="18"/>
      <c r="BG1809" s="18"/>
      <c r="BH1809" s="18"/>
    </row>
    <row r="1810" spans="1:60" outlineLevel="1">
      <c r="A1810" s="25"/>
      <c r="B1810" s="26"/>
      <c r="C1810" s="62" t="s">
        <v>900</v>
      </c>
      <c r="D1810" s="60"/>
      <c r="E1810" s="61">
        <v>88</v>
      </c>
      <c r="F1810" s="27"/>
      <c r="G1810" s="27"/>
      <c r="H1810" s="27"/>
      <c r="I1810" s="27"/>
      <c r="J1810" s="27"/>
      <c r="K1810" s="27"/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18"/>
      <c r="Y1810" s="18"/>
      <c r="Z1810" s="18"/>
      <c r="AA1810" s="18"/>
      <c r="AB1810" s="18"/>
      <c r="AC1810" s="18"/>
      <c r="AD1810" s="18"/>
      <c r="AE1810" s="18"/>
      <c r="AF1810" s="18"/>
      <c r="AG1810" s="18" t="s">
        <v>707</v>
      </c>
      <c r="AH1810" s="18">
        <v>0</v>
      </c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  <c r="AV1810" s="18"/>
      <c r="AW1810" s="18"/>
      <c r="AX1810" s="18"/>
      <c r="AY1810" s="18"/>
      <c r="AZ1810" s="18"/>
      <c r="BA1810" s="18"/>
      <c r="BB1810" s="18"/>
      <c r="BC1810" s="18"/>
      <c r="BD1810" s="18"/>
      <c r="BE1810" s="18"/>
      <c r="BF1810" s="18"/>
      <c r="BG1810" s="18"/>
      <c r="BH1810" s="18"/>
    </row>
    <row r="1811" spans="1:60" outlineLevel="1">
      <c r="A1811" s="25"/>
      <c r="B1811" s="26"/>
      <c r="C1811" s="62" t="s">
        <v>2091</v>
      </c>
      <c r="D1811" s="60"/>
      <c r="E1811" s="61"/>
      <c r="F1811" s="27"/>
      <c r="G1811" s="27"/>
      <c r="H1811" s="27"/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  <c r="T1811" s="27"/>
      <c r="U1811" s="27"/>
      <c r="V1811" s="27"/>
      <c r="W1811" s="27"/>
      <c r="X1811" s="18"/>
      <c r="Y1811" s="18"/>
      <c r="Z1811" s="18"/>
      <c r="AA1811" s="18"/>
      <c r="AB1811" s="18"/>
      <c r="AC1811" s="18"/>
      <c r="AD1811" s="18"/>
      <c r="AE1811" s="18"/>
      <c r="AF1811" s="18"/>
      <c r="AG1811" s="18" t="s">
        <v>707</v>
      </c>
      <c r="AH1811" s="18">
        <v>0</v>
      </c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  <c r="AV1811" s="18"/>
      <c r="AW1811" s="18"/>
      <c r="AX1811" s="18"/>
      <c r="AY1811" s="18"/>
      <c r="AZ1811" s="18"/>
      <c r="BA1811" s="18"/>
      <c r="BB1811" s="18"/>
      <c r="BC1811" s="18"/>
      <c r="BD1811" s="18"/>
      <c r="BE1811" s="18"/>
      <c r="BF1811" s="18"/>
      <c r="BG1811" s="18"/>
      <c r="BH1811" s="18"/>
    </row>
    <row r="1812" spans="1:60" outlineLevel="1">
      <c r="A1812" s="25"/>
      <c r="B1812" s="26"/>
      <c r="C1812" s="62" t="s">
        <v>901</v>
      </c>
      <c r="D1812" s="60"/>
      <c r="E1812" s="61">
        <v>44</v>
      </c>
      <c r="F1812" s="27"/>
      <c r="G1812" s="27"/>
      <c r="H1812" s="27"/>
      <c r="I1812" s="27"/>
      <c r="J1812" s="27"/>
      <c r="K1812" s="27"/>
      <c r="L1812" s="27"/>
      <c r="M1812" s="27"/>
      <c r="N1812" s="27"/>
      <c r="O1812" s="27"/>
      <c r="P1812" s="27"/>
      <c r="Q1812" s="27"/>
      <c r="R1812" s="27"/>
      <c r="S1812" s="27"/>
      <c r="T1812" s="27"/>
      <c r="U1812" s="27"/>
      <c r="V1812" s="27"/>
      <c r="W1812" s="27"/>
      <c r="X1812" s="18"/>
      <c r="Y1812" s="18"/>
      <c r="Z1812" s="18"/>
      <c r="AA1812" s="18"/>
      <c r="AB1812" s="18"/>
      <c r="AC1812" s="18"/>
      <c r="AD1812" s="18"/>
      <c r="AE1812" s="18"/>
      <c r="AF1812" s="18"/>
      <c r="AG1812" s="18" t="s">
        <v>707</v>
      </c>
      <c r="AH1812" s="18">
        <v>0</v>
      </c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  <c r="AV1812" s="18"/>
      <c r="AW1812" s="18"/>
      <c r="AX1812" s="18"/>
      <c r="AY1812" s="18"/>
      <c r="AZ1812" s="18"/>
      <c r="BA1812" s="18"/>
      <c r="BB1812" s="18"/>
      <c r="BC1812" s="18"/>
      <c r="BD1812" s="18"/>
      <c r="BE1812" s="18"/>
      <c r="BF1812" s="18"/>
      <c r="BG1812" s="18"/>
      <c r="BH1812" s="18"/>
    </row>
    <row r="1813" spans="1:60">
      <c r="A1813" s="32" t="s">
        <v>1299</v>
      </c>
      <c r="B1813" s="33" t="s">
        <v>1264</v>
      </c>
      <c r="C1813" s="54" t="s">
        <v>1265</v>
      </c>
      <c r="D1813" s="34"/>
      <c r="E1813" s="35"/>
      <c r="F1813" s="36"/>
      <c r="G1813" s="36">
        <f>SUMIF(AG1814:AG1871,"&lt;&gt;NOR",G1814:G1871)</f>
        <v>0</v>
      </c>
      <c r="H1813" s="36"/>
      <c r="I1813" s="36">
        <f>SUM(I1814:I1871)</f>
        <v>151010.87</v>
      </c>
      <c r="J1813" s="36"/>
      <c r="K1813" s="36">
        <f>SUM(K1814:K1871)</f>
        <v>906781.82000000007</v>
      </c>
      <c r="L1813" s="36"/>
      <c r="M1813" s="36">
        <f>SUM(M1814:M1871)</f>
        <v>0</v>
      </c>
      <c r="N1813" s="36"/>
      <c r="O1813" s="36">
        <f>SUM(O1814:O1871)</f>
        <v>15.299999999999999</v>
      </c>
      <c r="P1813" s="36"/>
      <c r="Q1813" s="36">
        <f>SUM(Q1814:Q1871)</f>
        <v>0</v>
      </c>
      <c r="R1813" s="36"/>
      <c r="S1813" s="36"/>
      <c r="T1813" s="37"/>
      <c r="U1813" s="31"/>
      <c r="V1813" s="31">
        <f>SUM(V1814:V1871)</f>
        <v>0</v>
      </c>
      <c r="W1813" s="31"/>
      <c r="AG1813" t="s">
        <v>1300</v>
      </c>
    </row>
    <row r="1814" spans="1:60" outlineLevel="1">
      <c r="A1814" s="38">
        <v>431</v>
      </c>
      <c r="B1814" s="39" t="s">
        <v>1078</v>
      </c>
      <c r="C1814" s="56" t="s">
        <v>1079</v>
      </c>
      <c r="D1814" s="40" t="s">
        <v>730</v>
      </c>
      <c r="E1814" s="41">
        <v>568</v>
      </c>
      <c r="F1814" s="42"/>
      <c r="G1814" s="43">
        <f>ROUND(E1814*F1814,2)</f>
        <v>0</v>
      </c>
      <c r="H1814" s="42">
        <v>0</v>
      </c>
      <c r="I1814" s="43">
        <f>ROUND(E1814*H1814,2)</f>
        <v>0</v>
      </c>
      <c r="J1814" s="42">
        <v>600</v>
      </c>
      <c r="K1814" s="43">
        <f>ROUND(E1814*J1814,2)</f>
        <v>340800</v>
      </c>
      <c r="L1814" s="43">
        <v>21</v>
      </c>
      <c r="M1814" s="43">
        <f>G1814*(1+L1814/100)</f>
        <v>0</v>
      </c>
      <c r="N1814" s="43">
        <v>1.9199999999999998E-2</v>
      </c>
      <c r="O1814" s="43">
        <f>ROUND(E1814*N1814,2)</f>
        <v>10.91</v>
      </c>
      <c r="P1814" s="43">
        <v>0</v>
      </c>
      <c r="Q1814" s="43">
        <f>ROUND(E1814*P1814,2)</f>
        <v>0</v>
      </c>
      <c r="R1814" s="43"/>
      <c r="S1814" s="43" t="s">
        <v>1304</v>
      </c>
      <c r="T1814" s="44" t="s">
        <v>1305</v>
      </c>
      <c r="U1814" s="27">
        <v>0</v>
      </c>
      <c r="V1814" s="27">
        <f>ROUND(E1814*U1814,2)</f>
        <v>0</v>
      </c>
      <c r="W1814" s="27"/>
      <c r="X1814" s="18"/>
      <c r="Y1814" s="18"/>
      <c r="Z1814" s="18"/>
      <c r="AA1814" s="18"/>
      <c r="AB1814" s="18"/>
      <c r="AC1814" s="18"/>
      <c r="AD1814" s="18"/>
      <c r="AE1814" s="18"/>
      <c r="AF1814" s="18"/>
      <c r="AG1814" s="18" t="s">
        <v>1306</v>
      </c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  <c r="AX1814" s="18"/>
      <c r="AY1814" s="18"/>
      <c r="AZ1814" s="18"/>
      <c r="BA1814" s="18"/>
      <c r="BB1814" s="18"/>
      <c r="BC1814" s="18"/>
      <c r="BD1814" s="18"/>
      <c r="BE1814" s="18"/>
      <c r="BF1814" s="18"/>
      <c r="BG1814" s="18"/>
      <c r="BH1814" s="18"/>
    </row>
    <row r="1815" spans="1:60" outlineLevel="1">
      <c r="A1815" s="25"/>
      <c r="B1815" s="26"/>
      <c r="C1815" s="62" t="s">
        <v>902</v>
      </c>
      <c r="D1815" s="60"/>
      <c r="E1815" s="61"/>
      <c r="F1815" s="27"/>
      <c r="G1815" s="27"/>
      <c r="H1815" s="27"/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/>
      <c r="T1815" s="27"/>
      <c r="U1815" s="27"/>
      <c r="V1815" s="27"/>
      <c r="W1815" s="27"/>
      <c r="X1815" s="18"/>
      <c r="Y1815" s="18"/>
      <c r="Z1815" s="18"/>
      <c r="AA1815" s="18"/>
      <c r="AB1815" s="18"/>
      <c r="AC1815" s="18"/>
      <c r="AD1815" s="18"/>
      <c r="AE1815" s="18"/>
      <c r="AF1815" s="18"/>
      <c r="AG1815" s="18" t="s">
        <v>707</v>
      </c>
      <c r="AH1815" s="18">
        <v>0</v>
      </c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  <c r="AV1815" s="18"/>
      <c r="AW1815" s="18"/>
      <c r="AX1815" s="18"/>
      <c r="AY1815" s="18"/>
      <c r="AZ1815" s="18"/>
      <c r="BA1815" s="18"/>
      <c r="BB1815" s="18"/>
      <c r="BC1815" s="18"/>
      <c r="BD1815" s="18"/>
      <c r="BE1815" s="18"/>
      <c r="BF1815" s="18"/>
      <c r="BG1815" s="18"/>
      <c r="BH1815" s="18"/>
    </row>
    <row r="1816" spans="1:60" outlineLevel="1">
      <c r="A1816" s="25"/>
      <c r="B1816" s="26"/>
      <c r="C1816" s="62" t="s">
        <v>2656</v>
      </c>
      <c r="D1816" s="60"/>
      <c r="E1816" s="61"/>
      <c r="F1816" s="27"/>
      <c r="G1816" s="27"/>
      <c r="H1816" s="27"/>
      <c r="I1816" s="27"/>
      <c r="J1816" s="27"/>
      <c r="K1816" s="27"/>
      <c r="L1816" s="27"/>
      <c r="M1816" s="27"/>
      <c r="N1816" s="27"/>
      <c r="O1816" s="27"/>
      <c r="P1816" s="27"/>
      <c r="Q1816" s="27"/>
      <c r="R1816" s="27"/>
      <c r="S1816" s="27"/>
      <c r="T1816" s="27"/>
      <c r="U1816" s="27"/>
      <c r="V1816" s="27"/>
      <c r="W1816" s="27"/>
      <c r="X1816" s="18"/>
      <c r="Y1816" s="18"/>
      <c r="Z1816" s="18"/>
      <c r="AA1816" s="18"/>
      <c r="AB1816" s="18"/>
      <c r="AC1816" s="18"/>
      <c r="AD1816" s="18"/>
      <c r="AE1816" s="18"/>
      <c r="AF1816" s="18"/>
      <c r="AG1816" s="18" t="s">
        <v>707</v>
      </c>
      <c r="AH1816" s="18">
        <v>0</v>
      </c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  <c r="AV1816" s="18"/>
      <c r="AW1816" s="18"/>
      <c r="AX1816" s="18"/>
      <c r="AY1816" s="18"/>
      <c r="AZ1816" s="18"/>
      <c r="BA1816" s="18"/>
      <c r="BB1816" s="18"/>
      <c r="BC1816" s="18"/>
      <c r="BD1816" s="18"/>
      <c r="BE1816" s="18"/>
      <c r="BF1816" s="18"/>
      <c r="BG1816" s="18"/>
      <c r="BH1816" s="18"/>
    </row>
    <row r="1817" spans="1:60" outlineLevel="1">
      <c r="A1817" s="25"/>
      <c r="B1817" s="26"/>
      <c r="C1817" s="62" t="s">
        <v>903</v>
      </c>
      <c r="D1817" s="60"/>
      <c r="E1817" s="61">
        <v>108.262</v>
      </c>
      <c r="F1817" s="27"/>
      <c r="G1817" s="27"/>
      <c r="H1817" s="27"/>
      <c r="I1817" s="27"/>
      <c r="J1817" s="27"/>
      <c r="K1817" s="27"/>
      <c r="L1817" s="27"/>
      <c r="M1817" s="27"/>
      <c r="N1817" s="27"/>
      <c r="O1817" s="27"/>
      <c r="P1817" s="27"/>
      <c r="Q1817" s="27"/>
      <c r="R1817" s="27"/>
      <c r="S1817" s="27"/>
      <c r="T1817" s="27"/>
      <c r="U1817" s="27"/>
      <c r="V1817" s="27"/>
      <c r="W1817" s="27"/>
      <c r="X1817" s="18"/>
      <c r="Y1817" s="18"/>
      <c r="Z1817" s="18"/>
      <c r="AA1817" s="18"/>
      <c r="AB1817" s="18"/>
      <c r="AC1817" s="18"/>
      <c r="AD1817" s="18"/>
      <c r="AE1817" s="18"/>
      <c r="AF1817" s="18"/>
      <c r="AG1817" s="18" t="s">
        <v>707</v>
      </c>
      <c r="AH1817" s="18">
        <v>0</v>
      </c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  <c r="AV1817" s="18"/>
      <c r="AW1817" s="18"/>
      <c r="AX1817" s="18"/>
      <c r="AY1817" s="18"/>
      <c r="AZ1817" s="18"/>
      <c r="BA1817" s="18"/>
      <c r="BB1817" s="18"/>
      <c r="BC1817" s="18"/>
      <c r="BD1817" s="18"/>
      <c r="BE1817" s="18"/>
      <c r="BF1817" s="18"/>
      <c r="BG1817" s="18"/>
      <c r="BH1817" s="18"/>
    </row>
    <row r="1818" spans="1:60" outlineLevel="1">
      <c r="A1818" s="25"/>
      <c r="B1818" s="26"/>
      <c r="C1818" s="62" t="s">
        <v>904</v>
      </c>
      <c r="D1818" s="60"/>
      <c r="E1818" s="61">
        <v>13</v>
      </c>
      <c r="F1818" s="27"/>
      <c r="G1818" s="27"/>
      <c r="H1818" s="27"/>
      <c r="I1818" s="27"/>
      <c r="J1818" s="27"/>
      <c r="K1818" s="27"/>
      <c r="L1818" s="27"/>
      <c r="M1818" s="27"/>
      <c r="N1818" s="27"/>
      <c r="O1818" s="27"/>
      <c r="P1818" s="27"/>
      <c r="Q1818" s="27"/>
      <c r="R1818" s="27"/>
      <c r="S1818" s="27"/>
      <c r="T1818" s="27"/>
      <c r="U1818" s="27"/>
      <c r="V1818" s="27"/>
      <c r="W1818" s="27"/>
      <c r="X1818" s="18"/>
      <c r="Y1818" s="18"/>
      <c r="Z1818" s="18"/>
      <c r="AA1818" s="18"/>
      <c r="AB1818" s="18"/>
      <c r="AC1818" s="18"/>
      <c r="AD1818" s="18"/>
      <c r="AE1818" s="18"/>
      <c r="AF1818" s="18"/>
      <c r="AG1818" s="18" t="s">
        <v>707</v>
      </c>
      <c r="AH1818" s="18">
        <v>0</v>
      </c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  <c r="AV1818" s="18"/>
      <c r="AW1818" s="18"/>
      <c r="AX1818" s="18"/>
      <c r="AY1818" s="18"/>
      <c r="AZ1818" s="18"/>
      <c r="BA1818" s="18"/>
      <c r="BB1818" s="18"/>
      <c r="BC1818" s="18"/>
      <c r="BD1818" s="18"/>
      <c r="BE1818" s="18"/>
      <c r="BF1818" s="18"/>
      <c r="BG1818" s="18"/>
      <c r="BH1818" s="18"/>
    </row>
    <row r="1819" spans="1:60" outlineLevel="1">
      <c r="A1819" s="25"/>
      <c r="B1819" s="26"/>
      <c r="C1819" s="62" t="s">
        <v>1150</v>
      </c>
      <c r="D1819" s="60"/>
      <c r="E1819" s="61"/>
      <c r="F1819" s="27"/>
      <c r="G1819" s="27"/>
      <c r="H1819" s="27"/>
      <c r="I1819" s="27"/>
      <c r="J1819" s="27"/>
      <c r="K1819" s="27"/>
      <c r="L1819" s="27"/>
      <c r="M1819" s="27"/>
      <c r="N1819" s="27"/>
      <c r="O1819" s="27"/>
      <c r="P1819" s="27"/>
      <c r="Q1819" s="27"/>
      <c r="R1819" s="27"/>
      <c r="S1819" s="27"/>
      <c r="T1819" s="27"/>
      <c r="U1819" s="27"/>
      <c r="V1819" s="27"/>
      <c r="W1819" s="27"/>
      <c r="X1819" s="18"/>
      <c r="Y1819" s="18"/>
      <c r="Z1819" s="18"/>
      <c r="AA1819" s="18"/>
      <c r="AB1819" s="18"/>
      <c r="AC1819" s="18"/>
      <c r="AD1819" s="18"/>
      <c r="AE1819" s="18"/>
      <c r="AF1819" s="18"/>
      <c r="AG1819" s="18" t="s">
        <v>707</v>
      </c>
      <c r="AH1819" s="18">
        <v>0</v>
      </c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  <c r="AV1819" s="18"/>
      <c r="AW1819" s="18"/>
      <c r="AX1819" s="18"/>
      <c r="AY1819" s="18"/>
      <c r="AZ1819" s="18"/>
      <c r="BA1819" s="18"/>
      <c r="BB1819" s="18"/>
      <c r="BC1819" s="18"/>
      <c r="BD1819" s="18"/>
      <c r="BE1819" s="18"/>
      <c r="BF1819" s="18"/>
      <c r="BG1819" s="18"/>
      <c r="BH1819" s="18"/>
    </row>
    <row r="1820" spans="1:60" outlineLevel="1">
      <c r="A1820" s="25"/>
      <c r="B1820" s="26"/>
      <c r="C1820" s="62" t="s">
        <v>905</v>
      </c>
      <c r="D1820" s="60"/>
      <c r="E1820" s="61">
        <v>188.49137999999999</v>
      </c>
      <c r="F1820" s="27"/>
      <c r="G1820" s="27"/>
      <c r="H1820" s="27"/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  <c r="T1820" s="27"/>
      <c r="U1820" s="27"/>
      <c r="V1820" s="27"/>
      <c r="W1820" s="27"/>
      <c r="X1820" s="18"/>
      <c r="Y1820" s="18"/>
      <c r="Z1820" s="18"/>
      <c r="AA1820" s="18"/>
      <c r="AB1820" s="18"/>
      <c r="AC1820" s="18"/>
      <c r="AD1820" s="18"/>
      <c r="AE1820" s="18"/>
      <c r="AF1820" s="18"/>
      <c r="AG1820" s="18" t="s">
        <v>707</v>
      </c>
      <c r="AH1820" s="18">
        <v>0</v>
      </c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  <c r="AV1820" s="18"/>
      <c r="AW1820" s="18"/>
      <c r="AX1820" s="18"/>
      <c r="AY1820" s="18"/>
      <c r="AZ1820" s="18"/>
      <c r="BA1820" s="18"/>
      <c r="BB1820" s="18"/>
      <c r="BC1820" s="18"/>
      <c r="BD1820" s="18"/>
      <c r="BE1820" s="18"/>
      <c r="BF1820" s="18"/>
      <c r="BG1820" s="18"/>
      <c r="BH1820" s="18"/>
    </row>
    <row r="1821" spans="1:60" outlineLevel="1">
      <c r="A1821" s="25"/>
      <c r="B1821" s="26"/>
      <c r="C1821" s="62" t="s">
        <v>906</v>
      </c>
      <c r="D1821" s="60"/>
      <c r="E1821" s="61">
        <v>240.37673000000001</v>
      </c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7"/>
      <c r="T1821" s="27"/>
      <c r="U1821" s="27"/>
      <c r="V1821" s="27"/>
      <c r="W1821" s="27"/>
      <c r="X1821" s="18"/>
      <c r="Y1821" s="18"/>
      <c r="Z1821" s="18"/>
      <c r="AA1821" s="18"/>
      <c r="AB1821" s="18"/>
      <c r="AC1821" s="18"/>
      <c r="AD1821" s="18"/>
      <c r="AE1821" s="18"/>
      <c r="AF1821" s="18"/>
      <c r="AG1821" s="18" t="s">
        <v>707</v>
      </c>
      <c r="AH1821" s="18">
        <v>0</v>
      </c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  <c r="AV1821" s="18"/>
      <c r="AW1821" s="18"/>
      <c r="AX1821" s="18"/>
      <c r="AY1821" s="18"/>
      <c r="AZ1821" s="18"/>
      <c r="BA1821" s="18"/>
      <c r="BB1821" s="18"/>
      <c r="BC1821" s="18"/>
      <c r="BD1821" s="18"/>
      <c r="BE1821" s="18"/>
      <c r="BF1821" s="18"/>
      <c r="BG1821" s="18"/>
      <c r="BH1821" s="18"/>
    </row>
    <row r="1822" spans="1:60" outlineLevel="1">
      <c r="A1822" s="25"/>
      <c r="B1822" s="26"/>
      <c r="C1822" s="62" t="s">
        <v>907</v>
      </c>
      <c r="D1822" s="60"/>
      <c r="E1822" s="61">
        <v>0.13189999999999999</v>
      </c>
      <c r="F1822" s="27"/>
      <c r="G1822" s="27"/>
      <c r="H1822" s="27"/>
      <c r="I1822" s="27"/>
      <c r="J1822" s="27"/>
      <c r="K1822" s="27"/>
      <c r="L1822" s="27"/>
      <c r="M1822" s="27"/>
      <c r="N1822" s="27"/>
      <c r="O1822" s="27"/>
      <c r="P1822" s="27"/>
      <c r="Q1822" s="27"/>
      <c r="R1822" s="27"/>
      <c r="S1822" s="27"/>
      <c r="T1822" s="27"/>
      <c r="U1822" s="27"/>
      <c r="V1822" s="27"/>
      <c r="W1822" s="27"/>
      <c r="X1822" s="18"/>
      <c r="Y1822" s="18"/>
      <c r="Z1822" s="18"/>
      <c r="AA1822" s="18"/>
      <c r="AB1822" s="18"/>
      <c r="AC1822" s="18"/>
      <c r="AD1822" s="18"/>
      <c r="AE1822" s="18"/>
      <c r="AF1822" s="18"/>
      <c r="AG1822" s="18" t="s">
        <v>707</v>
      </c>
      <c r="AH1822" s="18">
        <v>0</v>
      </c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  <c r="AV1822" s="18"/>
      <c r="AW1822" s="18"/>
      <c r="AX1822" s="18"/>
      <c r="AY1822" s="18"/>
      <c r="AZ1822" s="18"/>
      <c r="BA1822" s="18"/>
      <c r="BB1822" s="18"/>
      <c r="BC1822" s="18"/>
      <c r="BD1822" s="18"/>
      <c r="BE1822" s="18"/>
      <c r="BF1822" s="18"/>
      <c r="BG1822" s="18"/>
      <c r="BH1822" s="18"/>
    </row>
    <row r="1823" spans="1:60" outlineLevel="1">
      <c r="A1823" s="25"/>
      <c r="B1823" s="26"/>
      <c r="C1823" s="62" t="s">
        <v>908</v>
      </c>
      <c r="D1823" s="60"/>
      <c r="E1823" s="61">
        <v>17</v>
      </c>
      <c r="F1823" s="27"/>
      <c r="G1823" s="27"/>
      <c r="H1823" s="27"/>
      <c r="I1823" s="27"/>
      <c r="J1823" s="27"/>
      <c r="K1823" s="27"/>
      <c r="L1823" s="27"/>
      <c r="M1823" s="27"/>
      <c r="N1823" s="27"/>
      <c r="O1823" s="27"/>
      <c r="P1823" s="27"/>
      <c r="Q1823" s="27"/>
      <c r="R1823" s="27"/>
      <c r="S1823" s="27"/>
      <c r="T1823" s="27"/>
      <c r="U1823" s="27"/>
      <c r="V1823" s="27"/>
      <c r="W1823" s="27"/>
      <c r="X1823" s="18"/>
      <c r="Y1823" s="18"/>
      <c r="Z1823" s="18"/>
      <c r="AA1823" s="18"/>
      <c r="AB1823" s="18"/>
      <c r="AC1823" s="18"/>
      <c r="AD1823" s="18"/>
      <c r="AE1823" s="18"/>
      <c r="AF1823" s="18"/>
      <c r="AG1823" s="18" t="s">
        <v>707</v>
      </c>
      <c r="AH1823" s="18">
        <v>0</v>
      </c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  <c r="AV1823" s="18"/>
      <c r="AW1823" s="18"/>
      <c r="AX1823" s="18"/>
      <c r="AY1823" s="18"/>
      <c r="AZ1823" s="18"/>
      <c r="BA1823" s="18"/>
      <c r="BB1823" s="18"/>
      <c r="BC1823" s="18"/>
      <c r="BD1823" s="18"/>
      <c r="BE1823" s="18"/>
      <c r="BF1823" s="18"/>
      <c r="BG1823" s="18"/>
      <c r="BH1823" s="18"/>
    </row>
    <row r="1824" spans="1:60" outlineLevel="1">
      <c r="A1824" s="25"/>
      <c r="B1824" s="26"/>
      <c r="C1824" s="62" t="s">
        <v>909</v>
      </c>
      <c r="D1824" s="60"/>
      <c r="E1824" s="61">
        <v>0.73799999999999999</v>
      </c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7"/>
      <c r="U1824" s="27"/>
      <c r="V1824" s="27"/>
      <c r="W1824" s="27"/>
      <c r="X1824" s="18"/>
      <c r="Y1824" s="18"/>
      <c r="Z1824" s="18"/>
      <c r="AA1824" s="18"/>
      <c r="AB1824" s="18"/>
      <c r="AC1824" s="18"/>
      <c r="AD1824" s="18"/>
      <c r="AE1824" s="18"/>
      <c r="AF1824" s="18"/>
      <c r="AG1824" s="18" t="s">
        <v>707</v>
      </c>
      <c r="AH1824" s="18">
        <v>0</v>
      </c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  <c r="AV1824" s="18"/>
      <c r="AW1824" s="18"/>
      <c r="AX1824" s="18"/>
      <c r="AY1824" s="18"/>
      <c r="AZ1824" s="18"/>
      <c r="BA1824" s="18"/>
      <c r="BB1824" s="18"/>
      <c r="BC1824" s="18"/>
      <c r="BD1824" s="18"/>
      <c r="BE1824" s="18"/>
      <c r="BF1824" s="18"/>
      <c r="BG1824" s="18"/>
      <c r="BH1824" s="18"/>
    </row>
    <row r="1825" spans="1:60" outlineLevel="1">
      <c r="A1825" s="38">
        <v>432</v>
      </c>
      <c r="B1825" s="39" t="s">
        <v>1060</v>
      </c>
      <c r="C1825" s="56" t="s">
        <v>1061</v>
      </c>
      <c r="D1825" s="40" t="s">
        <v>730</v>
      </c>
      <c r="E1825" s="41">
        <v>488.3</v>
      </c>
      <c r="F1825" s="42"/>
      <c r="G1825" s="43">
        <f>ROUND(E1825*F1825,2)</f>
        <v>0</v>
      </c>
      <c r="H1825" s="42">
        <v>20.65</v>
      </c>
      <c r="I1825" s="43">
        <f>ROUND(E1825*H1825,2)</f>
        <v>10083.4</v>
      </c>
      <c r="J1825" s="42">
        <v>20.95</v>
      </c>
      <c r="K1825" s="43">
        <f>ROUND(E1825*J1825,2)</f>
        <v>10229.89</v>
      </c>
      <c r="L1825" s="43">
        <v>21</v>
      </c>
      <c r="M1825" s="43">
        <f>G1825*(1+L1825/100)</f>
        <v>0</v>
      </c>
      <c r="N1825" s="43">
        <v>2.1000000000000001E-4</v>
      </c>
      <c r="O1825" s="43">
        <f>ROUND(E1825*N1825,2)</f>
        <v>0.1</v>
      </c>
      <c r="P1825" s="43">
        <v>0</v>
      </c>
      <c r="Q1825" s="43">
        <f>ROUND(E1825*P1825,2)</f>
        <v>0</v>
      </c>
      <c r="R1825" s="43"/>
      <c r="S1825" s="43" t="s">
        <v>704</v>
      </c>
      <c r="T1825" s="44" t="s">
        <v>705</v>
      </c>
      <c r="U1825" s="27">
        <v>0</v>
      </c>
      <c r="V1825" s="27">
        <f>ROUND(E1825*U1825,2)</f>
        <v>0</v>
      </c>
      <c r="W1825" s="27"/>
      <c r="X1825" s="18"/>
      <c r="Y1825" s="18"/>
      <c r="Z1825" s="18"/>
      <c r="AA1825" s="18"/>
      <c r="AB1825" s="18"/>
      <c r="AC1825" s="18"/>
      <c r="AD1825" s="18"/>
      <c r="AE1825" s="18"/>
      <c r="AF1825" s="18"/>
      <c r="AG1825" s="18" t="s">
        <v>2274</v>
      </c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  <c r="AX1825" s="18"/>
      <c r="AY1825" s="18"/>
      <c r="AZ1825" s="18"/>
      <c r="BA1825" s="18"/>
      <c r="BB1825" s="18"/>
      <c r="BC1825" s="18"/>
      <c r="BD1825" s="18"/>
      <c r="BE1825" s="18"/>
      <c r="BF1825" s="18"/>
      <c r="BG1825" s="18"/>
      <c r="BH1825" s="18"/>
    </row>
    <row r="1826" spans="1:60" outlineLevel="1">
      <c r="A1826" s="25"/>
      <c r="B1826" s="26"/>
      <c r="C1826" s="62" t="s">
        <v>910</v>
      </c>
      <c r="D1826" s="60"/>
      <c r="E1826" s="61">
        <v>488.3</v>
      </c>
      <c r="F1826" s="27"/>
      <c r="G1826" s="27"/>
      <c r="H1826" s="27"/>
      <c r="I1826" s="27"/>
      <c r="J1826" s="27"/>
      <c r="K1826" s="27"/>
      <c r="L1826" s="27"/>
      <c r="M1826" s="27"/>
      <c r="N1826" s="27"/>
      <c r="O1826" s="27"/>
      <c r="P1826" s="27"/>
      <c r="Q1826" s="27"/>
      <c r="R1826" s="27"/>
      <c r="S1826" s="27"/>
      <c r="T1826" s="27"/>
      <c r="U1826" s="27"/>
      <c r="V1826" s="27"/>
      <c r="W1826" s="27"/>
      <c r="X1826" s="18"/>
      <c r="Y1826" s="18"/>
      <c r="Z1826" s="18"/>
      <c r="AA1826" s="18"/>
      <c r="AB1826" s="18"/>
      <c r="AC1826" s="18"/>
      <c r="AD1826" s="18"/>
      <c r="AE1826" s="18"/>
      <c r="AF1826" s="18"/>
      <c r="AG1826" s="18" t="s">
        <v>707</v>
      </c>
      <c r="AH1826" s="18">
        <v>0</v>
      </c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  <c r="AV1826" s="18"/>
      <c r="AW1826" s="18"/>
      <c r="AX1826" s="18"/>
      <c r="AY1826" s="18"/>
      <c r="AZ1826" s="18"/>
      <c r="BA1826" s="18"/>
      <c r="BB1826" s="18"/>
      <c r="BC1826" s="18"/>
      <c r="BD1826" s="18"/>
      <c r="BE1826" s="18"/>
      <c r="BF1826" s="18"/>
      <c r="BG1826" s="18"/>
      <c r="BH1826" s="18"/>
    </row>
    <row r="1827" spans="1:60" outlineLevel="1">
      <c r="A1827" s="38">
        <v>433</v>
      </c>
      <c r="B1827" s="39" t="s">
        <v>1062</v>
      </c>
      <c r="C1827" s="56" t="s">
        <v>1063</v>
      </c>
      <c r="D1827" s="40" t="s">
        <v>1659</v>
      </c>
      <c r="E1827" s="41">
        <v>217.56</v>
      </c>
      <c r="F1827" s="42"/>
      <c r="G1827" s="43">
        <f>ROUND(E1827*F1827,2)</f>
        <v>0</v>
      </c>
      <c r="H1827" s="42">
        <v>7.54</v>
      </c>
      <c r="I1827" s="43">
        <f>ROUND(E1827*H1827,2)</f>
        <v>1640.4</v>
      </c>
      <c r="J1827" s="42">
        <v>98.96</v>
      </c>
      <c r="K1827" s="43">
        <f>ROUND(E1827*J1827,2)</f>
        <v>21529.74</v>
      </c>
      <c r="L1827" s="43">
        <v>21</v>
      </c>
      <c r="M1827" s="43">
        <f>G1827*(1+L1827/100)</f>
        <v>0</v>
      </c>
      <c r="N1827" s="43">
        <v>4.0000000000000002E-4</v>
      </c>
      <c r="O1827" s="43">
        <f>ROUND(E1827*N1827,2)</f>
        <v>0.09</v>
      </c>
      <c r="P1827" s="43">
        <v>0</v>
      </c>
      <c r="Q1827" s="43">
        <f>ROUND(E1827*P1827,2)</f>
        <v>0</v>
      </c>
      <c r="R1827" s="43"/>
      <c r="S1827" s="43" t="s">
        <v>704</v>
      </c>
      <c r="T1827" s="44" t="s">
        <v>705</v>
      </c>
      <c r="U1827" s="27">
        <v>0</v>
      </c>
      <c r="V1827" s="27">
        <f>ROUND(E1827*U1827,2)</f>
        <v>0</v>
      </c>
      <c r="W1827" s="27"/>
      <c r="X1827" s="18"/>
      <c r="Y1827" s="18"/>
      <c r="Z1827" s="18"/>
      <c r="AA1827" s="18"/>
      <c r="AB1827" s="18"/>
      <c r="AC1827" s="18"/>
      <c r="AD1827" s="18"/>
      <c r="AE1827" s="18"/>
      <c r="AF1827" s="18"/>
      <c r="AG1827" s="18" t="s">
        <v>2274</v>
      </c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  <c r="AV1827" s="18"/>
      <c r="AW1827" s="18"/>
      <c r="AX1827" s="18"/>
      <c r="AY1827" s="18"/>
      <c r="AZ1827" s="18"/>
      <c r="BA1827" s="18"/>
      <c r="BB1827" s="18"/>
      <c r="BC1827" s="18"/>
      <c r="BD1827" s="18"/>
      <c r="BE1827" s="18"/>
      <c r="BF1827" s="18"/>
      <c r="BG1827" s="18"/>
      <c r="BH1827" s="18"/>
    </row>
    <row r="1828" spans="1:60" outlineLevel="1">
      <c r="A1828" s="25"/>
      <c r="B1828" s="26"/>
      <c r="C1828" s="62" t="s">
        <v>911</v>
      </c>
      <c r="D1828" s="60"/>
      <c r="E1828" s="61"/>
      <c r="F1828" s="27"/>
      <c r="G1828" s="27"/>
      <c r="H1828" s="27"/>
      <c r="I1828" s="27"/>
      <c r="J1828" s="27"/>
      <c r="K1828" s="27"/>
      <c r="L1828" s="27"/>
      <c r="M1828" s="27"/>
      <c r="N1828" s="27"/>
      <c r="O1828" s="27"/>
      <c r="P1828" s="27"/>
      <c r="Q1828" s="27"/>
      <c r="R1828" s="27"/>
      <c r="S1828" s="27"/>
      <c r="T1828" s="27"/>
      <c r="U1828" s="27"/>
      <c r="V1828" s="27"/>
      <c r="W1828" s="27"/>
      <c r="X1828" s="18"/>
      <c r="Y1828" s="18"/>
      <c r="Z1828" s="18"/>
      <c r="AA1828" s="18"/>
      <c r="AB1828" s="18"/>
      <c r="AC1828" s="18"/>
      <c r="AD1828" s="18"/>
      <c r="AE1828" s="18"/>
      <c r="AF1828" s="18"/>
      <c r="AG1828" s="18" t="s">
        <v>707</v>
      </c>
      <c r="AH1828" s="18">
        <v>0</v>
      </c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  <c r="AX1828" s="18"/>
      <c r="AY1828" s="18"/>
      <c r="AZ1828" s="18"/>
      <c r="BA1828" s="18"/>
      <c r="BB1828" s="18"/>
      <c r="BC1828" s="18"/>
      <c r="BD1828" s="18"/>
      <c r="BE1828" s="18"/>
      <c r="BF1828" s="18"/>
      <c r="BG1828" s="18"/>
      <c r="BH1828" s="18"/>
    </row>
    <row r="1829" spans="1:60" outlineLevel="1">
      <c r="A1829" s="25"/>
      <c r="B1829" s="26"/>
      <c r="C1829" s="62" t="s">
        <v>2656</v>
      </c>
      <c r="D1829" s="60"/>
      <c r="E1829" s="61"/>
      <c r="F1829" s="27"/>
      <c r="G1829" s="27"/>
      <c r="H1829" s="27"/>
      <c r="I1829" s="27"/>
      <c r="J1829" s="27"/>
      <c r="K1829" s="27"/>
      <c r="L1829" s="27"/>
      <c r="M1829" s="27"/>
      <c r="N1829" s="27"/>
      <c r="O1829" s="27"/>
      <c r="P1829" s="27"/>
      <c r="Q1829" s="27"/>
      <c r="R1829" s="27"/>
      <c r="S1829" s="27"/>
      <c r="T1829" s="27"/>
      <c r="U1829" s="27"/>
      <c r="V1829" s="27"/>
      <c r="W1829" s="27"/>
      <c r="X1829" s="18"/>
      <c r="Y1829" s="18"/>
      <c r="Z1829" s="18"/>
      <c r="AA1829" s="18"/>
      <c r="AB1829" s="18"/>
      <c r="AC1829" s="18"/>
      <c r="AD1829" s="18"/>
      <c r="AE1829" s="18"/>
      <c r="AF1829" s="18"/>
      <c r="AG1829" s="18" t="s">
        <v>707</v>
      </c>
      <c r="AH1829" s="18">
        <v>0</v>
      </c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  <c r="AV1829" s="18"/>
      <c r="AW1829" s="18"/>
      <c r="AX1829" s="18"/>
      <c r="AY1829" s="18"/>
      <c r="AZ1829" s="18"/>
      <c r="BA1829" s="18"/>
      <c r="BB1829" s="18"/>
      <c r="BC1829" s="18"/>
      <c r="BD1829" s="18"/>
      <c r="BE1829" s="18"/>
      <c r="BF1829" s="18"/>
      <c r="BG1829" s="18"/>
      <c r="BH1829" s="18"/>
    </row>
    <row r="1830" spans="1:60" outlineLevel="1">
      <c r="A1830" s="25"/>
      <c r="B1830" s="26"/>
      <c r="C1830" s="62" t="s">
        <v>912</v>
      </c>
      <c r="D1830" s="60"/>
      <c r="E1830" s="61">
        <v>50.1</v>
      </c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7"/>
      <c r="R1830" s="27"/>
      <c r="S1830" s="27"/>
      <c r="T1830" s="27"/>
      <c r="U1830" s="27"/>
      <c r="V1830" s="27"/>
      <c r="W1830" s="27"/>
      <c r="X1830" s="18"/>
      <c r="Y1830" s="18"/>
      <c r="Z1830" s="18"/>
      <c r="AA1830" s="18"/>
      <c r="AB1830" s="18"/>
      <c r="AC1830" s="18"/>
      <c r="AD1830" s="18"/>
      <c r="AE1830" s="18"/>
      <c r="AF1830" s="18"/>
      <c r="AG1830" s="18" t="s">
        <v>707</v>
      </c>
      <c r="AH1830" s="18">
        <v>0</v>
      </c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  <c r="AV1830" s="18"/>
      <c r="AW1830" s="18"/>
      <c r="AX1830" s="18"/>
      <c r="AY1830" s="18"/>
      <c r="AZ1830" s="18"/>
      <c r="BA1830" s="18"/>
      <c r="BB1830" s="18"/>
      <c r="BC1830" s="18"/>
      <c r="BD1830" s="18"/>
      <c r="BE1830" s="18"/>
      <c r="BF1830" s="18"/>
      <c r="BG1830" s="18"/>
      <c r="BH1830" s="18"/>
    </row>
    <row r="1831" spans="1:60" outlineLevel="1">
      <c r="A1831" s="25"/>
      <c r="B1831" s="26"/>
      <c r="C1831" s="62" t="s">
        <v>1733</v>
      </c>
      <c r="D1831" s="60"/>
      <c r="E1831" s="61">
        <v>31.9</v>
      </c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18"/>
      <c r="Y1831" s="18"/>
      <c r="Z1831" s="18"/>
      <c r="AA1831" s="18"/>
      <c r="AB1831" s="18"/>
      <c r="AC1831" s="18"/>
      <c r="AD1831" s="18"/>
      <c r="AE1831" s="18"/>
      <c r="AF1831" s="18"/>
      <c r="AG1831" s="18" t="s">
        <v>707</v>
      </c>
      <c r="AH1831" s="18">
        <v>0</v>
      </c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  <c r="AV1831" s="18"/>
      <c r="AW1831" s="18"/>
      <c r="AX1831" s="18"/>
      <c r="AY1831" s="18"/>
      <c r="AZ1831" s="18"/>
      <c r="BA1831" s="18"/>
      <c r="BB1831" s="18"/>
      <c r="BC1831" s="18"/>
      <c r="BD1831" s="18"/>
      <c r="BE1831" s="18"/>
      <c r="BF1831" s="18"/>
      <c r="BG1831" s="18"/>
      <c r="BH1831" s="18"/>
    </row>
    <row r="1832" spans="1:60" outlineLevel="1">
      <c r="A1832" s="25"/>
      <c r="B1832" s="26"/>
      <c r="C1832" s="62" t="s">
        <v>913</v>
      </c>
      <c r="D1832" s="60"/>
      <c r="E1832" s="61">
        <v>19.2</v>
      </c>
      <c r="F1832" s="27"/>
      <c r="G1832" s="27"/>
      <c r="H1832" s="27"/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  <c r="T1832" s="27"/>
      <c r="U1832" s="27"/>
      <c r="V1832" s="27"/>
      <c r="W1832" s="27"/>
      <c r="X1832" s="18"/>
      <c r="Y1832" s="18"/>
      <c r="Z1832" s="18"/>
      <c r="AA1832" s="18"/>
      <c r="AB1832" s="18"/>
      <c r="AC1832" s="18"/>
      <c r="AD1832" s="18"/>
      <c r="AE1832" s="18"/>
      <c r="AF1832" s="18"/>
      <c r="AG1832" s="18" t="s">
        <v>707</v>
      </c>
      <c r="AH1832" s="18">
        <v>0</v>
      </c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  <c r="AV1832" s="18"/>
      <c r="AW1832" s="18"/>
      <c r="AX1832" s="18"/>
      <c r="AY1832" s="18"/>
      <c r="AZ1832" s="18"/>
      <c r="BA1832" s="18"/>
      <c r="BB1832" s="18"/>
      <c r="BC1832" s="18"/>
      <c r="BD1832" s="18"/>
      <c r="BE1832" s="18"/>
      <c r="BF1832" s="18"/>
      <c r="BG1832" s="18"/>
      <c r="BH1832" s="18"/>
    </row>
    <row r="1833" spans="1:60" outlineLevel="1">
      <c r="A1833" s="25"/>
      <c r="B1833" s="26"/>
      <c r="C1833" s="62" t="s">
        <v>1150</v>
      </c>
      <c r="D1833" s="60"/>
      <c r="E1833" s="61"/>
      <c r="F1833" s="27"/>
      <c r="G1833" s="27"/>
      <c r="H1833" s="27"/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  <c r="U1833" s="27"/>
      <c r="V1833" s="27"/>
      <c r="W1833" s="27"/>
      <c r="X1833" s="18"/>
      <c r="Y1833" s="18"/>
      <c r="Z1833" s="18"/>
      <c r="AA1833" s="18"/>
      <c r="AB1833" s="18"/>
      <c r="AC1833" s="18"/>
      <c r="AD1833" s="18"/>
      <c r="AE1833" s="18"/>
      <c r="AF1833" s="18"/>
      <c r="AG1833" s="18" t="s">
        <v>707</v>
      </c>
      <c r="AH1833" s="18">
        <v>0</v>
      </c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  <c r="AV1833" s="18"/>
      <c r="AW1833" s="18"/>
      <c r="AX1833" s="18"/>
      <c r="AY1833" s="18"/>
      <c r="AZ1833" s="18"/>
      <c r="BA1833" s="18"/>
      <c r="BB1833" s="18"/>
      <c r="BC1833" s="18"/>
      <c r="BD1833" s="18"/>
      <c r="BE1833" s="18"/>
      <c r="BF1833" s="18"/>
      <c r="BG1833" s="18"/>
      <c r="BH1833" s="18"/>
    </row>
    <row r="1834" spans="1:60" outlineLevel="1">
      <c r="A1834" s="25"/>
      <c r="B1834" s="26"/>
      <c r="C1834" s="62" t="s">
        <v>914</v>
      </c>
      <c r="D1834" s="60"/>
      <c r="E1834" s="61">
        <v>42.84</v>
      </c>
      <c r="F1834" s="27"/>
      <c r="G1834" s="27"/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  <c r="U1834" s="27"/>
      <c r="V1834" s="27"/>
      <c r="W1834" s="27"/>
      <c r="X1834" s="18"/>
      <c r="Y1834" s="18"/>
      <c r="Z1834" s="18"/>
      <c r="AA1834" s="18"/>
      <c r="AB1834" s="18"/>
      <c r="AC1834" s="18"/>
      <c r="AD1834" s="18"/>
      <c r="AE1834" s="18"/>
      <c r="AF1834" s="18"/>
      <c r="AG1834" s="18" t="s">
        <v>707</v>
      </c>
      <c r="AH1834" s="18">
        <v>0</v>
      </c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  <c r="AV1834" s="18"/>
      <c r="AW1834" s="18"/>
      <c r="AX1834" s="18"/>
      <c r="AY1834" s="18"/>
      <c r="AZ1834" s="18"/>
      <c r="BA1834" s="18"/>
      <c r="BB1834" s="18"/>
      <c r="BC1834" s="18"/>
      <c r="BD1834" s="18"/>
      <c r="BE1834" s="18"/>
      <c r="BF1834" s="18"/>
      <c r="BG1834" s="18"/>
      <c r="BH1834" s="18"/>
    </row>
    <row r="1835" spans="1:60" outlineLevel="1">
      <c r="A1835" s="25"/>
      <c r="B1835" s="26"/>
      <c r="C1835" s="62" t="s">
        <v>915</v>
      </c>
      <c r="D1835" s="60"/>
      <c r="E1835" s="61">
        <v>9.25</v>
      </c>
      <c r="F1835" s="27"/>
      <c r="G1835" s="27"/>
      <c r="H1835" s="27"/>
      <c r="I1835" s="27"/>
      <c r="J1835" s="27"/>
      <c r="K1835" s="27"/>
      <c r="L1835" s="27"/>
      <c r="M1835" s="27"/>
      <c r="N1835" s="27"/>
      <c r="O1835" s="27"/>
      <c r="P1835" s="27"/>
      <c r="Q1835" s="27"/>
      <c r="R1835" s="27"/>
      <c r="S1835" s="27"/>
      <c r="T1835" s="27"/>
      <c r="U1835" s="27"/>
      <c r="V1835" s="27"/>
      <c r="W1835" s="27"/>
      <c r="X1835" s="18"/>
      <c r="Y1835" s="18"/>
      <c r="Z1835" s="18"/>
      <c r="AA1835" s="18"/>
      <c r="AB1835" s="18"/>
      <c r="AC1835" s="18"/>
      <c r="AD1835" s="18"/>
      <c r="AE1835" s="18"/>
      <c r="AF1835" s="18"/>
      <c r="AG1835" s="18" t="s">
        <v>707</v>
      </c>
      <c r="AH1835" s="18">
        <v>0</v>
      </c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  <c r="AV1835" s="18"/>
      <c r="AW1835" s="18"/>
      <c r="AX1835" s="18"/>
      <c r="AY1835" s="18"/>
      <c r="AZ1835" s="18"/>
      <c r="BA1835" s="18"/>
      <c r="BB1835" s="18"/>
      <c r="BC1835" s="18"/>
      <c r="BD1835" s="18"/>
      <c r="BE1835" s="18"/>
      <c r="BF1835" s="18"/>
      <c r="BG1835" s="18"/>
      <c r="BH1835" s="18"/>
    </row>
    <row r="1836" spans="1:60" outlineLevel="1">
      <c r="A1836" s="25"/>
      <c r="B1836" s="26"/>
      <c r="C1836" s="62" t="s">
        <v>916</v>
      </c>
      <c r="D1836" s="60"/>
      <c r="E1836" s="61">
        <v>42</v>
      </c>
      <c r="F1836" s="27"/>
      <c r="G1836" s="27"/>
      <c r="H1836" s="27"/>
      <c r="I1836" s="27"/>
      <c r="J1836" s="27"/>
      <c r="K1836" s="27"/>
      <c r="L1836" s="27"/>
      <c r="M1836" s="27"/>
      <c r="N1836" s="27"/>
      <c r="O1836" s="27"/>
      <c r="P1836" s="27"/>
      <c r="Q1836" s="27"/>
      <c r="R1836" s="27"/>
      <c r="S1836" s="27"/>
      <c r="T1836" s="27"/>
      <c r="U1836" s="27"/>
      <c r="V1836" s="27"/>
      <c r="W1836" s="27"/>
      <c r="X1836" s="18"/>
      <c r="Y1836" s="18"/>
      <c r="Z1836" s="18"/>
      <c r="AA1836" s="18"/>
      <c r="AB1836" s="18"/>
      <c r="AC1836" s="18"/>
      <c r="AD1836" s="18"/>
      <c r="AE1836" s="18"/>
      <c r="AF1836" s="18"/>
      <c r="AG1836" s="18" t="s">
        <v>707</v>
      </c>
      <c r="AH1836" s="18">
        <v>0</v>
      </c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  <c r="AV1836" s="18"/>
      <c r="AW1836" s="18"/>
      <c r="AX1836" s="18"/>
      <c r="AY1836" s="18"/>
      <c r="AZ1836" s="18"/>
      <c r="BA1836" s="18"/>
      <c r="BB1836" s="18"/>
      <c r="BC1836" s="18"/>
      <c r="BD1836" s="18"/>
      <c r="BE1836" s="18"/>
      <c r="BF1836" s="18"/>
      <c r="BG1836" s="18"/>
      <c r="BH1836" s="18"/>
    </row>
    <row r="1837" spans="1:60" outlineLevel="1">
      <c r="A1837" s="25"/>
      <c r="B1837" s="26"/>
      <c r="C1837" s="62" t="s">
        <v>917</v>
      </c>
      <c r="D1837" s="60"/>
      <c r="E1837" s="61">
        <v>22.27</v>
      </c>
      <c r="F1837" s="27"/>
      <c r="G1837" s="27"/>
      <c r="H1837" s="27"/>
      <c r="I1837" s="27"/>
      <c r="J1837" s="27"/>
      <c r="K1837" s="27"/>
      <c r="L1837" s="27"/>
      <c r="M1837" s="27"/>
      <c r="N1837" s="27"/>
      <c r="O1837" s="27"/>
      <c r="P1837" s="27"/>
      <c r="Q1837" s="27"/>
      <c r="R1837" s="27"/>
      <c r="S1837" s="27"/>
      <c r="T1837" s="27"/>
      <c r="U1837" s="27"/>
      <c r="V1837" s="27"/>
      <c r="W1837" s="27"/>
      <c r="X1837" s="18"/>
      <c r="Y1837" s="18"/>
      <c r="Z1837" s="18"/>
      <c r="AA1837" s="18"/>
      <c r="AB1837" s="18"/>
      <c r="AC1837" s="18"/>
      <c r="AD1837" s="18"/>
      <c r="AE1837" s="18"/>
      <c r="AF1837" s="18"/>
      <c r="AG1837" s="18" t="s">
        <v>707</v>
      </c>
      <c r="AH1837" s="18">
        <v>0</v>
      </c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  <c r="AX1837" s="18"/>
      <c r="AY1837" s="18"/>
      <c r="AZ1837" s="18"/>
      <c r="BA1837" s="18"/>
      <c r="BB1837" s="18"/>
      <c r="BC1837" s="18"/>
      <c r="BD1837" s="18"/>
      <c r="BE1837" s="18"/>
      <c r="BF1837" s="18"/>
      <c r="BG1837" s="18"/>
      <c r="BH1837" s="18"/>
    </row>
    <row r="1838" spans="1:60" outlineLevel="1">
      <c r="A1838" s="38">
        <v>434</v>
      </c>
      <c r="B1838" s="39" t="s">
        <v>1064</v>
      </c>
      <c r="C1838" s="56" t="s">
        <v>1065</v>
      </c>
      <c r="D1838" s="40" t="s">
        <v>1659</v>
      </c>
      <c r="E1838" s="41">
        <v>217.56</v>
      </c>
      <c r="F1838" s="42"/>
      <c r="G1838" s="43">
        <f>ROUND(E1838*F1838,2)</f>
        <v>0</v>
      </c>
      <c r="H1838" s="42">
        <v>5.42</v>
      </c>
      <c r="I1838" s="43">
        <f>ROUND(E1838*H1838,2)</f>
        <v>1179.18</v>
      </c>
      <c r="J1838" s="42">
        <v>76.180000000000007</v>
      </c>
      <c r="K1838" s="43">
        <f>ROUND(E1838*J1838,2)</f>
        <v>16573.72</v>
      </c>
      <c r="L1838" s="43">
        <v>21</v>
      </c>
      <c r="M1838" s="43">
        <f>G1838*(1+L1838/100)</f>
        <v>0</v>
      </c>
      <c r="N1838" s="43">
        <v>0</v>
      </c>
      <c r="O1838" s="43">
        <f>ROUND(E1838*N1838,2)</f>
        <v>0</v>
      </c>
      <c r="P1838" s="43">
        <v>0</v>
      </c>
      <c r="Q1838" s="43">
        <f>ROUND(E1838*P1838,2)</f>
        <v>0</v>
      </c>
      <c r="R1838" s="43"/>
      <c r="S1838" s="43" t="s">
        <v>704</v>
      </c>
      <c r="T1838" s="44" t="s">
        <v>705</v>
      </c>
      <c r="U1838" s="27">
        <v>0</v>
      </c>
      <c r="V1838" s="27">
        <f>ROUND(E1838*U1838,2)</f>
        <v>0</v>
      </c>
      <c r="W1838" s="27"/>
      <c r="X1838" s="18"/>
      <c r="Y1838" s="18"/>
      <c r="Z1838" s="18"/>
      <c r="AA1838" s="18"/>
      <c r="AB1838" s="18"/>
      <c r="AC1838" s="18"/>
      <c r="AD1838" s="18"/>
      <c r="AE1838" s="18"/>
      <c r="AF1838" s="18"/>
      <c r="AG1838" s="18" t="s">
        <v>2274</v>
      </c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  <c r="AV1838" s="18"/>
      <c r="AW1838" s="18"/>
      <c r="AX1838" s="18"/>
      <c r="AY1838" s="18"/>
      <c r="AZ1838" s="18"/>
      <c r="BA1838" s="18"/>
      <c r="BB1838" s="18"/>
      <c r="BC1838" s="18"/>
      <c r="BD1838" s="18"/>
      <c r="BE1838" s="18"/>
      <c r="BF1838" s="18"/>
      <c r="BG1838" s="18"/>
      <c r="BH1838" s="18"/>
    </row>
    <row r="1839" spans="1:60" outlineLevel="1">
      <c r="A1839" s="25"/>
      <c r="B1839" s="26"/>
      <c r="C1839" s="62" t="s">
        <v>918</v>
      </c>
      <c r="D1839" s="60"/>
      <c r="E1839" s="61">
        <v>217.56</v>
      </c>
      <c r="F1839" s="27"/>
      <c r="G1839" s="27"/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  <c r="U1839" s="27"/>
      <c r="V1839" s="27"/>
      <c r="W1839" s="27"/>
      <c r="X1839" s="18"/>
      <c r="Y1839" s="18"/>
      <c r="Z1839" s="18"/>
      <c r="AA1839" s="18"/>
      <c r="AB1839" s="18"/>
      <c r="AC1839" s="18"/>
      <c r="AD1839" s="18"/>
      <c r="AE1839" s="18"/>
      <c r="AF1839" s="18"/>
      <c r="AG1839" s="18" t="s">
        <v>707</v>
      </c>
      <c r="AH1839" s="18">
        <v>0</v>
      </c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  <c r="AV1839" s="18"/>
      <c r="AW1839" s="18"/>
      <c r="AX1839" s="18"/>
      <c r="AY1839" s="18"/>
      <c r="AZ1839" s="18"/>
      <c r="BA1839" s="18"/>
      <c r="BB1839" s="18"/>
      <c r="BC1839" s="18"/>
      <c r="BD1839" s="18"/>
      <c r="BE1839" s="18"/>
      <c r="BF1839" s="18"/>
      <c r="BG1839" s="18"/>
      <c r="BH1839" s="18"/>
    </row>
    <row r="1840" spans="1:60" outlineLevel="1">
      <c r="A1840" s="38">
        <v>435</v>
      </c>
      <c r="B1840" s="39" t="s">
        <v>1067</v>
      </c>
      <c r="C1840" s="56" t="s">
        <v>1068</v>
      </c>
      <c r="D1840" s="40" t="s">
        <v>730</v>
      </c>
      <c r="E1840" s="41">
        <v>488.3</v>
      </c>
      <c r="F1840" s="42"/>
      <c r="G1840" s="43">
        <f>ROUND(E1840*F1840,2)</f>
        <v>0</v>
      </c>
      <c r="H1840" s="42">
        <v>223.08</v>
      </c>
      <c r="I1840" s="43">
        <f>ROUND(E1840*H1840,2)</f>
        <v>108929.96</v>
      </c>
      <c r="J1840" s="42">
        <v>987.92</v>
      </c>
      <c r="K1840" s="43">
        <f>ROUND(E1840*J1840,2)</f>
        <v>482401.34</v>
      </c>
      <c r="L1840" s="43">
        <v>21</v>
      </c>
      <c r="M1840" s="43">
        <f>G1840*(1+L1840/100)</f>
        <v>0</v>
      </c>
      <c r="N1840" s="43">
        <v>8.5100000000000002E-3</v>
      </c>
      <c r="O1840" s="43">
        <f>ROUND(E1840*N1840,2)</f>
        <v>4.16</v>
      </c>
      <c r="P1840" s="43">
        <v>0</v>
      </c>
      <c r="Q1840" s="43">
        <f>ROUND(E1840*P1840,2)</f>
        <v>0</v>
      </c>
      <c r="R1840" s="43"/>
      <c r="S1840" s="43" t="s">
        <v>704</v>
      </c>
      <c r="T1840" s="44" t="s">
        <v>705</v>
      </c>
      <c r="U1840" s="27">
        <v>0</v>
      </c>
      <c r="V1840" s="27">
        <f>ROUND(E1840*U1840,2)</f>
        <v>0</v>
      </c>
      <c r="W1840" s="27"/>
      <c r="X1840" s="18"/>
      <c r="Y1840" s="18"/>
      <c r="Z1840" s="18"/>
      <c r="AA1840" s="18"/>
      <c r="AB1840" s="18"/>
      <c r="AC1840" s="18"/>
      <c r="AD1840" s="18"/>
      <c r="AE1840" s="18"/>
      <c r="AF1840" s="18"/>
      <c r="AG1840" s="18" t="s">
        <v>2274</v>
      </c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  <c r="AV1840" s="18"/>
      <c r="AW1840" s="18"/>
      <c r="AX1840" s="18"/>
      <c r="AY1840" s="18"/>
      <c r="AZ1840" s="18"/>
      <c r="BA1840" s="18"/>
      <c r="BB1840" s="18"/>
      <c r="BC1840" s="18"/>
      <c r="BD1840" s="18"/>
      <c r="BE1840" s="18"/>
      <c r="BF1840" s="18"/>
      <c r="BG1840" s="18"/>
      <c r="BH1840" s="18"/>
    </row>
    <row r="1841" spans="1:60" outlineLevel="1">
      <c r="A1841" s="25"/>
      <c r="B1841" s="26"/>
      <c r="C1841" s="62" t="s">
        <v>2656</v>
      </c>
      <c r="D1841" s="60"/>
      <c r="E1841" s="61"/>
      <c r="F1841" s="27"/>
      <c r="G1841" s="27"/>
      <c r="H1841" s="27"/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  <c r="T1841" s="27"/>
      <c r="U1841" s="27"/>
      <c r="V1841" s="27"/>
      <c r="W1841" s="27"/>
      <c r="X1841" s="18"/>
      <c r="Y1841" s="18"/>
      <c r="Z1841" s="18"/>
      <c r="AA1841" s="18"/>
      <c r="AB1841" s="18"/>
      <c r="AC1841" s="18"/>
      <c r="AD1841" s="18"/>
      <c r="AE1841" s="18"/>
      <c r="AF1841" s="18"/>
      <c r="AG1841" s="18" t="s">
        <v>707</v>
      </c>
      <c r="AH1841" s="18">
        <v>0</v>
      </c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  <c r="AX1841" s="18"/>
      <c r="AY1841" s="18"/>
      <c r="AZ1841" s="18"/>
      <c r="BA1841" s="18"/>
      <c r="BB1841" s="18"/>
      <c r="BC1841" s="18"/>
      <c r="BD1841" s="18"/>
      <c r="BE1841" s="18"/>
      <c r="BF1841" s="18"/>
      <c r="BG1841" s="18"/>
      <c r="BH1841" s="18"/>
    </row>
    <row r="1842" spans="1:60" outlineLevel="1">
      <c r="A1842" s="25"/>
      <c r="B1842" s="26"/>
      <c r="C1842" s="62" t="s">
        <v>2421</v>
      </c>
      <c r="D1842" s="60"/>
      <c r="E1842" s="61">
        <v>98.42</v>
      </c>
      <c r="F1842" s="27"/>
      <c r="G1842" s="27"/>
      <c r="H1842" s="27"/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  <c r="T1842" s="27"/>
      <c r="U1842" s="27"/>
      <c r="V1842" s="27"/>
      <c r="W1842" s="27"/>
      <c r="X1842" s="18"/>
      <c r="Y1842" s="18"/>
      <c r="Z1842" s="18"/>
      <c r="AA1842" s="18"/>
      <c r="AB1842" s="18"/>
      <c r="AC1842" s="18"/>
      <c r="AD1842" s="18"/>
      <c r="AE1842" s="18"/>
      <c r="AF1842" s="18"/>
      <c r="AG1842" s="18" t="s">
        <v>707</v>
      </c>
      <c r="AH1842" s="18">
        <v>0</v>
      </c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  <c r="AX1842" s="18"/>
      <c r="AY1842" s="18"/>
      <c r="AZ1842" s="18"/>
      <c r="BA1842" s="18"/>
      <c r="BB1842" s="18"/>
      <c r="BC1842" s="18"/>
      <c r="BD1842" s="18"/>
      <c r="BE1842" s="18"/>
      <c r="BF1842" s="18"/>
      <c r="BG1842" s="18"/>
      <c r="BH1842" s="18"/>
    </row>
    <row r="1843" spans="1:60" outlineLevel="1">
      <c r="A1843" s="25"/>
      <c r="B1843" s="26"/>
      <c r="C1843" s="62" t="s">
        <v>1150</v>
      </c>
      <c r="D1843" s="60"/>
      <c r="E1843" s="61"/>
      <c r="F1843" s="27"/>
      <c r="G1843" s="27"/>
      <c r="H1843" s="27"/>
      <c r="I1843" s="27"/>
      <c r="J1843" s="27"/>
      <c r="K1843" s="27"/>
      <c r="L1843" s="27"/>
      <c r="M1843" s="27"/>
      <c r="N1843" s="27"/>
      <c r="O1843" s="27"/>
      <c r="P1843" s="27"/>
      <c r="Q1843" s="27"/>
      <c r="R1843" s="27"/>
      <c r="S1843" s="27"/>
      <c r="T1843" s="27"/>
      <c r="U1843" s="27"/>
      <c r="V1843" s="27"/>
      <c r="W1843" s="27"/>
      <c r="X1843" s="18"/>
      <c r="Y1843" s="18"/>
      <c r="Z1843" s="18"/>
      <c r="AA1843" s="18"/>
      <c r="AB1843" s="18"/>
      <c r="AC1843" s="18"/>
      <c r="AD1843" s="18"/>
      <c r="AE1843" s="18"/>
      <c r="AF1843" s="18"/>
      <c r="AG1843" s="18" t="s">
        <v>707</v>
      </c>
      <c r="AH1843" s="18">
        <v>0</v>
      </c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/>
      <c r="AX1843" s="18"/>
      <c r="AY1843" s="18"/>
      <c r="AZ1843" s="18"/>
      <c r="BA1843" s="18"/>
      <c r="BB1843" s="18"/>
      <c r="BC1843" s="18"/>
      <c r="BD1843" s="18"/>
      <c r="BE1843" s="18"/>
      <c r="BF1843" s="18"/>
      <c r="BG1843" s="18"/>
      <c r="BH1843" s="18"/>
    </row>
    <row r="1844" spans="1:60" outlineLevel="1">
      <c r="A1844" s="25"/>
      <c r="B1844" s="26"/>
      <c r="C1844" s="62" t="s">
        <v>2423</v>
      </c>
      <c r="D1844" s="60"/>
      <c r="E1844" s="61">
        <v>69.91</v>
      </c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18"/>
      <c r="Y1844" s="18"/>
      <c r="Z1844" s="18"/>
      <c r="AA1844" s="18"/>
      <c r="AB1844" s="18"/>
      <c r="AC1844" s="18"/>
      <c r="AD1844" s="18"/>
      <c r="AE1844" s="18"/>
      <c r="AF1844" s="18"/>
      <c r="AG1844" s="18" t="s">
        <v>707</v>
      </c>
      <c r="AH1844" s="18">
        <v>0</v>
      </c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  <c r="AX1844" s="18"/>
      <c r="AY1844" s="18"/>
      <c r="AZ1844" s="18"/>
      <c r="BA1844" s="18"/>
      <c r="BB1844" s="18"/>
      <c r="BC1844" s="18"/>
      <c r="BD1844" s="18"/>
      <c r="BE1844" s="18"/>
      <c r="BF1844" s="18"/>
      <c r="BG1844" s="18"/>
      <c r="BH1844" s="18"/>
    </row>
    <row r="1845" spans="1:60" outlineLevel="1">
      <c r="A1845" s="25"/>
      <c r="B1845" s="26"/>
      <c r="C1845" s="62" t="s">
        <v>2424</v>
      </c>
      <c r="D1845" s="60"/>
      <c r="E1845" s="61">
        <v>75.260000000000005</v>
      </c>
      <c r="F1845" s="27"/>
      <c r="G1845" s="27"/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U1845" s="27"/>
      <c r="V1845" s="27"/>
      <c r="W1845" s="27"/>
      <c r="X1845" s="18"/>
      <c r="Y1845" s="18"/>
      <c r="Z1845" s="18"/>
      <c r="AA1845" s="18"/>
      <c r="AB1845" s="18"/>
      <c r="AC1845" s="18"/>
      <c r="AD1845" s="18"/>
      <c r="AE1845" s="18"/>
      <c r="AF1845" s="18"/>
      <c r="AG1845" s="18" t="s">
        <v>707</v>
      </c>
      <c r="AH1845" s="18">
        <v>0</v>
      </c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  <c r="AX1845" s="18"/>
      <c r="AY1845" s="18"/>
      <c r="AZ1845" s="18"/>
      <c r="BA1845" s="18"/>
      <c r="BB1845" s="18"/>
      <c r="BC1845" s="18"/>
      <c r="BD1845" s="18"/>
      <c r="BE1845" s="18"/>
      <c r="BF1845" s="18"/>
      <c r="BG1845" s="18"/>
      <c r="BH1845" s="18"/>
    </row>
    <row r="1846" spans="1:60" outlineLevel="1">
      <c r="A1846" s="25"/>
      <c r="B1846" s="26"/>
      <c r="C1846" s="62" t="s">
        <v>2425</v>
      </c>
      <c r="D1846" s="60"/>
      <c r="E1846" s="61">
        <v>26.19</v>
      </c>
      <c r="F1846" s="27"/>
      <c r="G1846" s="27"/>
      <c r="H1846" s="27"/>
      <c r="I1846" s="27"/>
      <c r="J1846" s="27"/>
      <c r="K1846" s="27"/>
      <c r="L1846" s="27"/>
      <c r="M1846" s="27"/>
      <c r="N1846" s="27"/>
      <c r="O1846" s="27"/>
      <c r="P1846" s="27"/>
      <c r="Q1846" s="27"/>
      <c r="R1846" s="27"/>
      <c r="S1846" s="27"/>
      <c r="T1846" s="27"/>
      <c r="U1846" s="27"/>
      <c r="V1846" s="27"/>
      <c r="W1846" s="27"/>
      <c r="X1846" s="18"/>
      <c r="Y1846" s="18"/>
      <c r="Z1846" s="18"/>
      <c r="AA1846" s="18"/>
      <c r="AB1846" s="18"/>
      <c r="AC1846" s="18"/>
      <c r="AD1846" s="18"/>
      <c r="AE1846" s="18"/>
      <c r="AF1846" s="18"/>
      <c r="AG1846" s="18" t="s">
        <v>707</v>
      </c>
      <c r="AH1846" s="18">
        <v>0</v>
      </c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  <c r="AV1846" s="18"/>
      <c r="AW1846" s="18"/>
      <c r="AX1846" s="18"/>
      <c r="AY1846" s="18"/>
      <c r="AZ1846" s="18"/>
      <c r="BA1846" s="18"/>
      <c r="BB1846" s="18"/>
      <c r="BC1846" s="18"/>
      <c r="BD1846" s="18"/>
      <c r="BE1846" s="18"/>
      <c r="BF1846" s="18"/>
      <c r="BG1846" s="18"/>
      <c r="BH1846" s="18"/>
    </row>
    <row r="1847" spans="1:60" outlineLevel="1">
      <c r="A1847" s="25"/>
      <c r="B1847" s="26"/>
      <c r="C1847" s="62" t="s">
        <v>2426</v>
      </c>
      <c r="D1847" s="60"/>
      <c r="E1847" s="61">
        <v>81.819999999999993</v>
      </c>
      <c r="F1847" s="27"/>
      <c r="G1847" s="27"/>
      <c r="H1847" s="27"/>
      <c r="I1847" s="27"/>
      <c r="J1847" s="27"/>
      <c r="K1847" s="27"/>
      <c r="L1847" s="27"/>
      <c r="M1847" s="27"/>
      <c r="N1847" s="27"/>
      <c r="O1847" s="27"/>
      <c r="P1847" s="27"/>
      <c r="Q1847" s="27"/>
      <c r="R1847" s="27"/>
      <c r="S1847" s="27"/>
      <c r="T1847" s="27"/>
      <c r="U1847" s="27"/>
      <c r="V1847" s="27"/>
      <c r="W1847" s="27"/>
      <c r="X1847" s="18"/>
      <c r="Y1847" s="18"/>
      <c r="Z1847" s="18"/>
      <c r="AA1847" s="18"/>
      <c r="AB1847" s="18"/>
      <c r="AC1847" s="18"/>
      <c r="AD1847" s="18"/>
      <c r="AE1847" s="18"/>
      <c r="AF1847" s="18"/>
      <c r="AG1847" s="18" t="s">
        <v>707</v>
      </c>
      <c r="AH1847" s="18">
        <v>0</v>
      </c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  <c r="AV1847" s="18"/>
      <c r="AW1847" s="18"/>
      <c r="AX1847" s="18"/>
      <c r="AY1847" s="18"/>
      <c r="AZ1847" s="18"/>
      <c r="BA1847" s="18"/>
      <c r="BB1847" s="18"/>
      <c r="BC1847" s="18"/>
      <c r="BD1847" s="18"/>
      <c r="BE1847" s="18"/>
      <c r="BF1847" s="18"/>
      <c r="BG1847" s="18"/>
      <c r="BH1847" s="18"/>
    </row>
    <row r="1848" spans="1:60" outlineLevel="1">
      <c r="A1848" s="25"/>
      <c r="B1848" s="26"/>
      <c r="C1848" s="62" t="s">
        <v>2427</v>
      </c>
      <c r="D1848" s="60"/>
      <c r="E1848" s="61">
        <v>136.69999999999999</v>
      </c>
      <c r="F1848" s="27"/>
      <c r="G1848" s="27"/>
      <c r="H1848" s="27"/>
      <c r="I1848" s="27"/>
      <c r="J1848" s="27"/>
      <c r="K1848" s="27"/>
      <c r="L1848" s="27"/>
      <c r="M1848" s="27"/>
      <c r="N1848" s="27"/>
      <c r="O1848" s="27"/>
      <c r="P1848" s="27"/>
      <c r="Q1848" s="27"/>
      <c r="R1848" s="27"/>
      <c r="S1848" s="27"/>
      <c r="T1848" s="27"/>
      <c r="U1848" s="27"/>
      <c r="V1848" s="27"/>
      <c r="W1848" s="27"/>
      <c r="X1848" s="18"/>
      <c r="Y1848" s="18"/>
      <c r="Z1848" s="18"/>
      <c r="AA1848" s="18"/>
      <c r="AB1848" s="18"/>
      <c r="AC1848" s="18"/>
      <c r="AD1848" s="18"/>
      <c r="AE1848" s="18"/>
      <c r="AF1848" s="18"/>
      <c r="AG1848" s="18" t="s">
        <v>707</v>
      </c>
      <c r="AH1848" s="18">
        <v>0</v>
      </c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  <c r="AX1848" s="18"/>
      <c r="AY1848" s="18"/>
      <c r="AZ1848" s="18"/>
      <c r="BA1848" s="18"/>
      <c r="BB1848" s="18"/>
      <c r="BC1848" s="18"/>
      <c r="BD1848" s="18"/>
      <c r="BE1848" s="18"/>
      <c r="BF1848" s="18"/>
      <c r="BG1848" s="18"/>
      <c r="BH1848" s="18"/>
    </row>
    <row r="1849" spans="1:60" ht="22.5" outlineLevel="1">
      <c r="A1849" s="38">
        <v>436</v>
      </c>
      <c r="B1849" s="39" t="s">
        <v>919</v>
      </c>
      <c r="C1849" s="56" t="s">
        <v>920</v>
      </c>
      <c r="D1849" s="40" t="s">
        <v>1659</v>
      </c>
      <c r="E1849" s="41">
        <v>18.63</v>
      </c>
      <c r="F1849" s="42"/>
      <c r="G1849" s="43">
        <f>ROUND(E1849*F1849,2)</f>
        <v>0</v>
      </c>
      <c r="H1849" s="42">
        <v>228.7</v>
      </c>
      <c r="I1849" s="43">
        <f>ROUND(E1849*H1849,2)</f>
        <v>4260.68</v>
      </c>
      <c r="J1849" s="42">
        <v>117.3</v>
      </c>
      <c r="K1849" s="43">
        <f>ROUND(E1849*J1849,2)</f>
        <v>2185.3000000000002</v>
      </c>
      <c r="L1849" s="43">
        <v>21</v>
      </c>
      <c r="M1849" s="43">
        <f>G1849*(1+L1849/100)</f>
        <v>0</v>
      </c>
      <c r="N1849" s="43">
        <v>2.3000000000000001E-4</v>
      </c>
      <c r="O1849" s="43">
        <f>ROUND(E1849*N1849,2)</f>
        <v>0</v>
      </c>
      <c r="P1849" s="43">
        <v>0</v>
      </c>
      <c r="Q1849" s="43">
        <f>ROUND(E1849*P1849,2)</f>
        <v>0</v>
      </c>
      <c r="R1849" s="43"/>
      <c r="S1849" s="43" t="s">
        <v>704</v>
      </c>
      <c r="T1849" s="44" t="s">
        <v>705</v>
      </c>
      <c r="U1849" s="27">
        <v>0</v>
      </c>
      <c r="V1849" s="27">
        <f>ROUND(E1849*U1849,2)</f>
        <v>0</v>
      </c>
      <c r="W1849" s="27"/>
      <c r="X1849" s="18"/>
      <c r="Y1849" s="18"/>
      <c r="Z1849" s="18"/>
      <c r="AA1849" s="18"/>
      <c r="AB1849" s="18"/>
      <c r="AC1849" s="18"/>
      <c r="AD1849" s="18"/>
      <c r="AE1849" s="18"/>
      <c r="AF1849" s="18"/>
      <c r="AG1849" s="18" t="s">
        <v>2274</v>
      </c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  <c r="AX1849" s="18"/>
      <c r="AY1849" s="18"/>
      <c r="AZ1849" s="18"/>
      <c r="BA1849" s="18"/>
      <c r="BB1849" s="18"/>
      <c r="BC1849" s="18"/>
      <c r="BD1849" s="18"/>
      <c r="BE1849" s="18"/>
      <c r="BF1849" s="18"/>
      <c r="BG1849" s="18"/>
      <c r="BH1849" s="18"/>
    </row>
    <row r="1850" spans="1:60" outlineLevel="1">
      <c r="A1850" s="25"/>
      <c r="B1850" s="26"/>
      <c r="C1850" s="62" t="s">
        <v>921</v>
      </c>
      <c r="D1850" s="60"/>
      <c r="E1850" s="61">
        <v>0.9</v>
      </c>
      <c r="F1850" s="27"/>
      <c r="G1850" s="27"/>
      <c r="H1850" s="27"/>
      <c r="I1850" s="27"/>
      <c r="J1850" s="27"/>
      <c r="K1850" s="27"/>
      <c r="L1850" s="27"/>
      <c r="M1850" s="27"/>
      <c r="N1850" s="27"/>
      <c r="O1850" s="27"/>
      <c r="P1850" s="27"/>
      <c r="Q1850" s="27"/>
      <c r="R1850" s="27"/>
      <c r="S1850" s="27"/>
      <c r="T1850" s="27"/>
      <c r="U1850" s="27"/>
      <c r="V1850" s="27"/>
      <c r="W1850" s="27"/>
      <c r="X1850" s="18"/>
      <c r="Y1850" s="18"/>
      <c r="Z1850" s="18"/>
      <c r="AA1850" s="18"/>
      <c r="AB1850" s="18"/>
      <c r="AC1850" s="18"/>
      <c r="AD1850" s="18"/>
      <c r="AE1850" s="18"/>
      <c r="AF1850" s="18"/>
      <c r="AG1850" s="18" t="s">
        <v>707</v>
      </c>
      <c r="AH1850" s="18">
        <v>0</v>
      </c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  <c r="AV1850" s="18"/>
      <c r="AW1850" s="18"/>
      <c r="AX1850" s="18"/>
      <c r="AY1850" s="18"/>
      <c r="AZ1850" s="18"/>
      <c r="BA1850" s="18"/>
      <c r="BB1850" s="18"/>
      <c r="BC1850" s="18"/>
      <c r="BD1850" s="18"/>
      <c r="BE1850" s="18"/>
      <c r="BF1850" s="18"/>
      <c r="BG1850" s="18"/>
      <c r="BH1850" s="18"/>
    </row>
    <row r="1851" spans="1:60" outlineLevel="1">
      <c r="A1851" s="25"/>
      <c r="B1851" s="26"/>
      <c r="C1851" s="62" t="s">
        <v>922</v>
      </c>
      <c r="D1851" s="60"/>
      <c r="E1851" s="61">
        <v>17.73</v>
      </c>
      <c r="F1851" s="27"/>
      <c r="G1851" s="27"/>
      <c r="H1851" s="27"/>
      <c r="I1851" s="27"/>
      <c r="J1851" s="27"/>
      <c r="K1851" s="27"/>
      <c r="L1851" s="27"/>
      <c r="M1851" s="27"/>
      <c r="N1851" s="27"/>
      <c r="O1851" s="27"/>
      <c r="P1851" s="27"/>
      <c r="Q1851" s="27"/>
      <c r="R1851" s="27"/>
      <c r="S1851" s="27"/>
      <c r="T1851" s="27"/>
      <c r="U1851" s="27"/>
      <c r="V1851" s="27"/>
      <c r="W1851" s="27"/>
      <c r="X1851" s="18"/>
      <c r="Y1851" s="18"/>
      <c r="Z1851" s="18"/>
      <c r="AA1851" s="18"/>
      <c r="AB1851" s="18"/>
      <c r="AC1851" s="18"/>
      <c r="AD1851" s="18"/>
      <c r="AE1851" s="18"/>
      <c r="AF1851" s="18"/>
      <c r="AG1851" s="18" t="s">
        <v>707</v>
      </c>
      <c r="AH1851" s="18">
        <v>0</v>
      </c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/>
      <c r="AX1851" s="18"/>
      <c r="AY1851" s="18"/>
      <c r="AZ1851" s="18"/>
      <c r="BA1851" s="18"/>
      <c r="BB1851" s="18"/>
      <c r="BC1851" s="18"/>
      <c r="BD1851" s="18"/>
      <c r="BE1851" s="18"/>
      <c r="BF1851" s="18"/>
      <c r="BG1851" s="18"/>
      <c r="BH1851" s="18"/>
    </row>
    <row r="1852" spans="1:60" outlineLevel="1">
      <c r="A1852" s="38">
        <v>437</v>
      </c>
      <c r="B1852" s="39" t="s">
        <v>1069</v>
      </c>
      <c r="C1852" s="56" t="s">
        <v>1070</v>
      </c>
      <c r="D1852" s="40" t="s">
        <v>1659</v>
      </c>
      <c r="E1852" s="41">
        <v>84.875</v>
      </c>
      <c r="F1852" s="42"/>
      <c r="G1852" s="43">
        <f>ROUND(E1852*F1852,2)</f>
        <v>0</v>
      </c>
      <c r="H1852" s="42">
        <v>177.33</v>
      </c>
      <c r="I1852" s="43">
        <f>ROUND(E1852*H1852,2)</f>
        <v>15050.88</v>
      </c>
      <c r="J1852" s="42">
        <v>87.17</v>
      </c>
      <c r="K1852" s="43">
        <f>ROUND(E1852*J1852,2)</f>
        <v>7398.55</v>
      </c>
      <c r="L1852" s="43">
        <v>21</v>
      </c>
      <c r="M1852" s="43">
        <f>G1852*(1+L1852/100)</f>
        <v>0</v>
      </c>
      <c r="N1852" s="43">
        <v>2.3000000000000001E-4</v>
      </c>
      <c r="O1852" s="43">
        <f>ROUND(E1852*N1852,2)</f>
        <v>0.02</v>
      </c>
      <c r="P1852" s="43">
        <v>0</v>
      </c>
      <c r="Q1852" s="43">
        <f>ROUND(E1852*P1852,2)</f>
        <v>0</v>
      </c>
      <c r="R1852" s="43"/>
      <c r="S1852" s="43" t="s">
        <v>704</v>
      </c>
      <c r="T1852" s="44" t="s">
        <v>705</v>
      </c>
      <c r="U1852" s="27">
        <v>0</v>
      </c>
      <c r="V1852" s="27">
        <f>ROUND(E1852*U1852,2)</f>
        <v>0</v>
      </c>
      <c r="W1852" s="27"/>
      <c r="X1852" s="18"/>
      <c r="Y1852" s="18"/>
      <c r="Z1852" s="18"/>
      <c r="AA1852" s="18"/>
      <c r="AB1852" s="18"/>
      <c r="AC1852" s="18"/>
      <c r="AD1852" s="18"/>
      <c r="AE1852" s="18"/>
      <c r="AF1852" s="18"/>
      <c r="AG1852" s="18" t="s">
        <v>2274</v>
      </c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  <c r="AX1852" s="18"/>
      <c r="AY1852" s="18"/>
      <c r="AZ1852" s="18"/>
      <c r="BA1852" s="18"/>
      <c r="BB1852" s="18"/>
      <c r="BC1852" s="18"/>
      <c r="BD1852" s="18"/>
      <c r="BE1852" s="18"/>
      <c r="BF1852" s="18"/>
      <c r="BG1852" s="18"/>
      <c r="BH1852" s="18"/>
    </row>
    <row r="1853" spans="1:60" outlineLevel="1">
      <c r="A1853" s="25"/>
      <c r="B1853" s="26"/>
      <c r="C1853" s="62" t="s">
        <v>923</v>
      </c>
      <c r="D1853" s="60"/>
      <c r="E1853" s="61">
        <v>10.9</v>
      </c>
      <c r="F1853" s="27"/>
      <c r="G1853" s="27"/>
      <c r="H1853" s="27"/>
      <c r="I1853" s="27"/>
      <c r="J1853" s="27"/>
      <c r="K1853" s="27"/>
      <c r="L1853" s="27"/>
      <c r="M1853" s="27"/>
      <c r="N1853" s="27"/>
      <c r="O1853" s="27"/>
      <c r="P1853" s="27"/>
      <c r="Q1853" s="27"/>
      <c r="R1853" s="27"/>
      <c r="S1853" s="27"/>
      <c r="T1853" s="27"/>
      <c r="U1853" s="27"/>
      <c r="V1853" s="27"/>
      <c r="W1853" s="27"/>
      <c r="X1853" s="18"/>
      <c r="Y1853" s="18"/>
      <c r="Z1853" s="18"/>
      <c r="AA1853" s="18"/>
      <c r="AB1853" s="18"/>
      <c r="AC1853" s="18"/>
      <c r="AD1853" s="18"/>
      <c r="AE1853" s="18"/>
      <c r="AF1853" s="18"/>
      <c r="AG1853" s="18" t="s">
        <v>707</v>
      </c>
      <c r="AH1853" s="18">
        <v>0</v>
      </c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  <c r="AX1853" s="18"/>
      <c r="AY1853" s="18"/>
      <c r="AZ1853" s="18"/>
      <c r="BA1853" s="18"/>
      <c r="BB1853" s="18"/>
      <c r="BC1853" s="18"/>
      <c r="BD1853" s="18"/>
      <c r="BE1853" s="18"/>
      <c r="BF1853" s="18"/>
      <c r="BG1853" s="18"/>
      <c r="BH1853" s="18"/>
    </row>
    <row r="1854" spans="1:60" outlineLevel="1">
      <c r="A1854" s="25"/>
      <c r="B1854" s="26"/>
      <c r="C1854" s="62" t="s">
        <v>924</v>
      </c>
      <c r="D1854" s="60"/>
      <c r="E1854" s="61">
        <v>20.45</v>
      </c>
      <c r="F1854" s="27"/>
      <c r="G1854" s="27"/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  <c r="U1854" s="27"/>
      <c r="V1854" s="27"/>
      <c r="W1854" s="27"/>
      <c r="X1854" s="18"/>
      <c r="Y1854" s="18"/>
      <c r="Z1854" s="18"/>
      <c r="AA1854" s="18"/>
      <c r="AB1854" s="18"/>
      <c r="AC1854" s="18"/>
      <c r="AD1854" s="18"/>
      <c r="AE1854" s="18"/>
      <c r="AF1854" s="18"/>
      <c r="AG1854" s="18" t="s">
        <v>707</v>
      </c>
      <c r="AH1854" s="18">
        <v>0</v>
      </c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  <c r="AX1854" s="18"/>
      <c r="AY1854" s="18"/>
      <c r="AZ1854" s="18"/>
      <c r="BA1854" s="18"/>
      <c r="BB1854" s="18"/>
      <c r="BC1854" s="18"/>
      <c r="BD1854" s="18"/>
      <c r="BE1854" s="18"/>
      <c r="BF1854" s="18"/>
      <c r="BG1854" s="18"/>
      <c r="BH1854" s="18"/>
    </row>
    <row r="1855" spans="1:60" outlineLevel="1">
      <c r="A1855" s="25"/>
      <c r="B1855" s="26"/>
      <c r="C1855" s="62" t="s">
        <v>925</v>
      </c>
      <c r="D1855" s="60"/>
      <c r="E1855" s="61">
        <v>53.52</v>
      </c>
      <c r="F1855" s="27"/>
      <c r="G1855" s="27"/>
      <c r="H1855" s="27"/>
      <c r="I1855" s="27"/>
      <c r="J1855" s="27"/>
      <c r="K1855" s="27"/>
      <c r="L1855" s="27"/>
      <c r="M1855" s="27"/>
      <c r="N1855" s="27"/>
      <c r="O1855" s="27"/>
      <c r="P1855" s="27"/>
      <c r="Q1855" s="27"/>
      <c r="R1855" s="27"/>
      <c r="S1855" s="27"/>
      <c r="T1855" s="27"/>
      <c r="U1855" s="27"/>
      <c r="V1855" s="27"/>
      <c r="W1855" s="27"/>
      <c r="X1855" s="18"/>
      <c r="Y1855" s="18"/>
      <c r="Z1855" s="18"/>
      <c r="AA1855" s="18"/>
      <c r="AB1855" s="18"/>
      <c r="AC1855" s="18"/>
      <c r="AD1855" s="18"/>
      <c r="AE1855" s="18"/>
      <c r="AF1855" s="18"/>
      <c r="AG1855" s="18" t="s">
        <v>707</v>
      </c>
      <c r="AH1855" s="18">
        <v>0</v>
      </c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  <c r="AX1855" s="18"/>
      <c r="AY1855" s="18"/>
      <c r="AZ1855" s="18"/>
      <c r="BA1855" s="18"/>
      <c r="BB1855" s="18"/>
      <c r="BC1855" s="18"/>
      <c r="BD1855" s="18"/>
      <c r="BE1855" s="18"/>
      <c r="BF1855" s="18"/>
      <c r="BG1855" s="18"/>
      <c r="BH1855" s="18"/>
    </row>
    <row r="1856" spans="1:60" outlineLevel="1">
      <c r="A1856" s="38">
        <v>438</v>
      </c>
      <c r="B1856" s="39" t="s">
        <v>1072</v>
      </c>
      <c r="C1856" s="56" t="s">
        <v>1073</v>
      </c>
      <c r="D1856" s="40" t="s">
        <v>1659</v>
      </c>
      <c r="E1856" s="41">
        <v>609.03499999999997</v>
      </c>
      <c r="F1856" s="42"/>
      <c r="G1856" s="43">
        <f>ROUND(E1856*F1856,2)</f>
        <v>0</v>
      </c>
      <c r="H1856" s="42">
        <v>16.2</v>
      </c>
      <c r="I1856" s="43">
        <f>ROUND(E1856*H1856,2)</f>
        <v>9866.3700000000008</v>
      </c>
      <c r="J1856" s="42">
        <v>29</v>
      </c>
      <c r="K1856" s="43">
        <f>ROUND(E1856*J1856,2)</f>
        <v>17662.02</v>
      </c>
      <c r="L1856" s="43">
        <v>21</v>
      </c>
      <c r="M1856" s="43">
        <f>G1856*(1+L1856/100)</f>
        <v>0</v>
      </c>
      <c r="N1856" s="43">
        <v>4.0000000000000003E-5</v>
      </c>
      <c r="O1856" s="43">
        <f>ROUND(E1856*N1856,2)</f>
        <v>0.02</v>
      </c>
      <c r="P1856" s="43">
        <v>0</v>
      </c>
      <c r="Q1856" s="43">
        <f>ROUND(E1856*P1856,2)</f>
        <v>0</v>
      </c>
      <c r="R1856" s="43"/>
      <c r="S1856" s="43" t="s">
        <v>704</v>
      </c>
      <c r="T1856" s="44" t="s">
        <v>705</v>
      </c>
      <c r="U1856" s="27">
        <v>0</v>
      </c>
      <c r="V1856" s="27">
        <f>ROUND(E1856*U1856,2)</f>
        <v>0</v>
      </c>
      <c r="W1856" s="27"/>
      <c r="X1856" s="18"/>
      <c r="Y1856" s="18"/>
      <c r="Z1856" s="18"/>
      <c r="AA1856" s="18"/>
      <c r="AB1856" s="18"/>
      <c r="AC1856" s="18"/>
      <c r="AD1856" s="18"/>
      <c r="AE1856" s="18"/>
      <c r="AF1856" s="18"/>
      <c r="AG1856" s="18" t="s">
        <v>2274</v>
      </c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  <c r="AX1856" s="18"/>
      <c r="AY1856" s="18"/>
      <c r="AZ1856" s="18"/>
      <c r="BA1856" s="18"/>
      <c r="BB1856" s="18"/>
      <c r="BC1856" s="18"/>
      <c r="BD1856" s="18"/>
      <c r="BE1856" s="18"/>
      <c r="BF1856" s="18"/>
      <c r="BG1856" s="18"/>
      <c r="BH1856" s="18"/>
    </row>
    <row r="1857" spans="1:60" outlineLevel="1">
      <c r="A1857" s="25"/>
      <c r="B1857" s="26"/>
      <c r="C1857" s="62" t="s">
        <v>2656</v>
      </c>
      <c r="D1857" s="60"/>
      <c r="E1857" s="61"/>
      <c r="F1857" s="27"/>
      <c r="G1857" s="27"/>
      <c r="H1857" s="27"/>
      <c r="I1857" s="27"/>
      <c r="J1857" s="27"/>
      <c r="K1857" s="27"/>
      <c r="L1857" s="27"/>
      <c r="M1857" s="27"/>
      <c r="N1857" s="27"/>
      <c r="O1857" s="27"/>
      <c r="P1857" s="27"/>
      <c r="Q1857" s="27"/>
      <c r="R1857" s="27"/>
      <c r="S1857" s="27"/>
      <c r="T1857" s="27"/>
      <c r="U1857" s="27"/>
      <c r="V1857" s="27"/>
      <c r="W1857" s="27"/>
      <c r="X1857" s="18"/>
      <c r="Y1857" s="18"/>
      <c r="Z1857" s="18"/>
      <c r="AA1857" s="18"/>
      <c r="AB1857" s="18"/>
      <c r="AC1857" s="18"/>
      <c r="AD1857" s="18"/>
      <c r="AE1857" s="18"/>
      <c r="AF1857" s="18"/>
      <c r="AG1857" s="18" t="s">
        <v>707</v>
      </c>
      <c r="AH1857" s="18">
        <v>0</v>
      </c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  <c r="AV1857" s="18"/>
      <c r="AW1857" s="18"/>
      <c r="AX1857" s="18"/>
      <c r="AY1857" s="18"/>
      <c r="AZ1857" s="18"/>
      <c r="BA1857" s="18"/>
      <c r="BB1857" s="18"/>
      <c r="BC1857" s="18"/>
      <c r="BD1857" s="18"/>
      <c r="BE1857" s="18"/>
      <c r="BF1857" s="18"/>
      <c r="BG1857" s="18"/>
      <c r="BH1857" s="18"/>
    </row>
    <row r="1858" spans="1:60" outlineLevel="1">
      <c r="A1858" s="25"/>
      <c r="B1858" s="26"/>
      <c r="C1858" s="62" t="s">
        <v>926</v>
      </c>
      <c r="D1858" s="60"/>
      <c r="E1858" s="61">
        <v>101.2</v>
      </c>
      <c r="F1858" s="27"/>
      <c r="G1858" s="27"/>
      <c r="H1858" s="27"/>
      <c r="I1858" s="27"/>
      <c r="J1858" s="27"/>
      <c r="K1858" s="27"/>
      <c r="L1858" s="27"/>
      <c r="M1858" s="27"/>
      <c r="N1858" s="27"/>
      <c r="O1858" s="27"/>
      <c r="P1858" s="27"/>
      <c r="Q1858" s="27"/>
      <c r="R1858" s="27"/>
      <c r="S1858" s="27"/>
      <c r="T1858" s="27"/>
      <c r="U1858" s="27"/>
      <c r="V1858" s="27"/>
      <c r="W1858" s="27"/>
      <c r="X1858" s="18"/>
      <c r="Y1858" s="18"/>
      <c r="Z1858" s="18"/>
      <c r="AA1858" s="18"/>
      <c r="AB1858" s="18"/>
      <c r="AC1858" s="18"/>
      <c r="AD1858" s="18"/>
      <c r="AE1858" s="18"/>
      <c r="AF1858" s="18"/>
      <c r="AG1858" s="18" t="s">
        <v>707</v>
      </c>
      <c r="AH1858" s="18">
        <v>0</v>
      </c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  <c r="AV1858" s="18"/>
      <c r="AW1858" s="18"/>
      <c r="AX1858" s="18"/>
      <c r="AY1858" s="18"/>
      <c r="AZ1858" s="18"/>
      <c r="BA1858" s="18"/>
      <c r="BB1858" s="18"/>
      <c r="BC1858" s="18"/>
      <c r="BD1858" s="18"/>
      <c r="BE1858" s="18"/>
      <c r="BF1858" s="18"/>
      <c r="BG1858" s="18"/>
      <c r="BH1858" s="18"/>
    </row>
    <row r="1859" spans="1:60" outlineLevel="1">
      <c r="A1859" s="25"/>
      <c r="B1859" s="26"/>
      <c r="C1859" s="62" t="s">
        <v>927</v>
      </c>
      <c r="D1859" s="60"/>
      <c r="E1859" s="61">
        <v>37.1</v>
      </c>
      <c r="F1859" s="27"/>
      <c r="G1859" s="27"/>
      <c r="H1859" s="27"/>
      <c r="I1859" s="27"/>
      <c r="J1859" s="27"/>
      <c r="K1859" s="27"/>
      <c r="L1859" s="27"/>
      <c r="M1859" s="27"/>
      <c r="N1859" s="27"/>
      <c r="O1859" s="27"/>
      <c r="P1859" s="27"/>
      <c r="Q1859" s="27"/>
      <c r="R1859" s="27"/>
      <c r="S1859" s="27"/>
      <c r="T1859" s="27"/>
      <c r="U1859" s="27"/>
      <c r="V1859" s="27"/>
      <c r="W1859" s="27"/>
      <c r="X1859" s="18"/>
      <c r="Y1859" s="18"/>
      <c r="Z1859" s="18"/>
      <c r="AA1859" s="18"/>
      <c r="AB1859" s="18"/>
      <c r="AC1859" s="18"/>
      <c r="AD1859" s="18"/>
      <c r="AE1859" s="18"/>
      <c r="AF1859" s="18"/>
      <c r="AG1859" s="18" t="s">
        <v>707</v>
      </c>
      <c r="AH1859" s="18">
        <v>0</v>
      </c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  <c r="AV1859" s="18"/>
      <c r="AW1859" s="18"/>
      <c r="AX1859" s="18"/>
      <c r="AY1859" s="18"/>
      <c r="AZ1859" s="18"/>
      <c r="BA1859" s="18"/>
      <c r="BB1859" s="18"/>
      <c r="BC1859" s="18"/>
      <c r="BD1859" s="18"/>
      <c r="BE1859" s="18"/>
      <c r="BF1859" s="18"/>
      <c r="BG1859" s="18"/>
      <c r="BH1859" s="18"/>
    </row>
    <row r="1860" spans="1:60" outlineLevel="1">
      <c r="A1860" s="25"/>
      <c r="B1860" s="26"/>
      <c r="C1860" s="62" t="s">
        <v>928</v>
      </c>
      <c r="D1860" s="60"/>
      <c r="E1860" s="61">
        <v>20.5</v>
      </c>
      <c r="F1860" s="27"/>
      <c r="G1860" s="27"/>
      <c r="H1860" s="27"/>
      <c r="I1860" s="27"/>
      <c r="J1860" s="27"/>
      <c r="K1860" s="27"/>
      <c r="L1860" s="27"/>
      <c r="M1860" s="27"/>
      <c r="N1860" s="27"/>
      <c r="O1860" s="27"/>
      <c r="P1860" s="27"/>
      <c r="Q1860" s="27"/>
      <c r="R1860" s="27"/>
      <c r="S1860" s="27"/>
      <c r="T1860" s="27"/>
      <c r="U1860" s="27"/>
      <c r="V1860" s="27"/>
      <c r="W1860" s="27"/>
      <c r="X1860" s="18"/>
      <c r="Y1860" s="18"/>
      <c r="Z1860" s="18"/>
      <c r="AA1860" s="18"/>
      <c r="AB1860" s="18"/>
      <c r="AC1860" s="18"/>
      <c r="AD1860" s="18"/>
      <c r="AE1860" s="18"/>
      <c r="AF1860" s="18"/>
      <c r="AG1860" s="18" t="s">
        <v>707</v>
      </c>
      <c r="AH1860" s="18">
        <v>0</v>
      </c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  <c r="AV1860" s="18"/>
      <c r="AW1860" s="18"/>
      <c r="AX1860" s="18"/>
      <c r="AY1860" s="18"/>
      <c r="AZ1860" s="18"/>
      <c r="BA1860" s="18"/>
      <c r="BB1860" s="18"/>
      <c r="BC1860" s="18"/>
      <c r="BD1860" s="18"/>
      <c r="BE1860" s="18"/>
      <c r="BF1860" s="18"/>
      <c r="BG1860" s="18"/>
      <c r="BH1860" s="18"/>
    </row>
    <row r="1861" spans="1:60" outlineLevel="1">
      <c r="A1861" s="25"/>
      <c r="B1861" s="26"/>
      <c r="C1861" s="62" t="s">
        <v>1150</v>
      </c>
      <c r="D1861" s="60"/>
      <c r="E1861" s="61"/>
      <c r="F1861" s="27"/>
      <c r="G1861" s="27"/>
      <c r="H1861" s="27"/>
      <c r="I1861" s="27"/>
      <c r="J1861" s="27"/>
      <c r="K1861" s="27"/>
      <c r="L1861" s="27"/>
      <c r="M1861" s="27"/>
      <c r="N1861" s="27"/>
      <c r="O1861" s="27"/>
      <c r="P1861" s="27"/>
      <c r="Q1861" s="27"/>
      <c r="R1861" s="27"/>
      <c r="S1861" s="27"/>
      <c r="T1861" s="27"/>
      <c r="U1861" s="27"/>
      <c r="V1861" s="27"/>
      <c r="W1861" s="27"/>
      <c r="X1861" s="18"/>
      <c r="Y1861" s="18"/>
      <c r="Z1861" s="18"/>
      <c r="AA1861" s="18"/>
      <c r="AB1861" s="18"/>
      <c r="AC1861" s="18"/>
      <c r="AD1861" s="18"/>
      <c r="AE1861" s="18"/>
      <c r="AF1861" s="18"/>
      <c r="AG1861" s="18" t="s">
        <v>707</v>
      </c>
      <c r="AH1861" s="18">
        <v>0</v>
      </c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  <c r="AX1861" s="18"/>
      <c r="AY1861" s="18"/>
      <c r="AZ1861" s="18"/>
      <c r="BA1861" s="18"/>
      <c r="BB1861" s="18"/>
      <c r="BC1861" s="18"/>
      <c r="BD1861" s="18"/>
      <c r="BE1861" s="18"/>
      <c r="BF1861" s="18"/>
      <c r="BG1861" s="18"/>
      <c r="BH1861" s="18"/>
    </row>
    <row r="1862" spans="1:60" outlineLevel="1">
      <c r="A1862" s="25"/>
      <c r="B1862" s="26"/>
      <c r="C1862" s="62" t="s">
        <v>929</v>
      </c>
      <c r="D1862" s="60"/>
      <c r="E1862" s="61">
        <v>116.36</v>
      </c>
      <c r="F1862" s="27"/>
      <c r="G1862" s="27"/>
      <c r="H1862" s="27"/>
      <c r="I1862" s="27"/>
      <c r="J1862" s="27"/>
      <c r="K1862" s="27"/>
      <c r="L1862" s="27"/>
      <c r="M1862" s="27"/>
      <c r="N1862" s="27"/>
      <c r="O1862" s="27"/>
      <c r="P1862" s="27"/>
      <c r="Q1862" s="27"/>
      <c r="R1862" s="27"/>
      <c r="S1862" s="27"/>
      <c r="T1862" s="27"/>
      <c r="U1862" s="27"/>
      <c r="V1862" s="27"/>
      <c r="W1862" s="27"/>
      <c r="X1862" s="18"/>
      <c r="Y1862" s="18"/>
      <c r="Z1862" s="18"/>
      <c r="AA1862" s="18"/>
      <c r="AB1862" s="18"/>
      <c r="AC1862" s="18"/>
      <c r="AD1862" s="18"/>
      <c r="AE1862" s="18"/>
      <c r="AF1862" s="18"/>
      <c r="AG1862" s="18" t="s">
        <v>707</v>
      </c>
      <c r="AH1862" s="18">
        <v>0</v>
      </c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  <c r="AV1862" s="18"/>
      <c r="AW1862" s="18"/>
      <c r="AX1862" s="18"/>
      <c r="AY1862" s="18"/>
      <c r="AZ1862" s="18"/>
      <c r="BA1862" s="18"/>
      <c r="BB1862" s="18"/>
      <c r="BC1862" s="18"/>
      <c r="BD1862" s="18"/>
      <c r="BE1862" s="18"/>
      <c r="BF1862" s="18"/>
      <c r="BG1862" s="18"/>
      <c r="BH1862" s="18"/>
    </row>
    <row r="1863" spans="1:60" ht="22.5" outlineLevel="1">
      <c r="A1863" s="25"/>
      <c r="B1863" s="26"/>
      <c r="C1863" s="62" t="s">
        <v>930</v>
      </c>
      <c r="D1863" s="60"/>
      <c r="E1863" s="61">
        <v>38.6</v>
      </c>
      <c r="F1863" s="27"/>
      <c r="G1863" s="27"/>
      <c r="H1863" s="27"/>
      <c r="I1863" s="27"/>
      <c r="J1863" s="27"/>
      <c r="K1863" s="27"/>
      <c r="L1863" s="27"/>
      <c r="M1863" s="27"/>
      <c r="N1863" s="27"/>
      <c r="O1863" s="27"/>
      <c r="P1863" s="27"/>
      <c r="Q1863" s="27"/>
      <c r="R1863" s="27"/>
      <c r="S1863" s="27"/>
      <c r="T1863" s="27"/>
      <c r="U1863" s="27"/>
      <c r="V1863" s="27"/>
      <c r="W1863" s="27"/>
      <c r="X1863" s="18"/>
      <c r="Y1863" s="18"/>
      <c r="Z1863" s="18"/>
      <c r="AA1863" s="18"/>
      <c r="AB1863" s="18"/>
      <c r="AC1863" s="18"/>
      <c r="AD1863" s="18"/>
      <c r="AE1863" s="18"/>
      <c r="AF1863" s="18"/>
      <c r="AG1863" s="18" t="s">
        <v>707</v>
      </c>
      <c r="AH1863" s="18">
        <v>0</v>
      </c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  <c r="AV1863" s="18"/>
      <c r="AW1863" s="18"/>
      <c r="AX1863" s="18"/>
      <c r="AY1863" s="18"/>
      <c r="AZ1863" s="18"/>
      <c r="BA1863" s="18"/>
      <c r="BB1863" s="18"/>
      <c r="BC1863" s="18"/>
      <c r="BD1863" s="18"/>
      <c r="BE1863" s="18"/>
      <c r="BF1863" s="18"/>
      <c r="BG1863" s="18"/>
      <c r="BH1863" s="18"/>
    </row>
    <row r="1864" spans="1:60" outlineLevel="1">
      <c r="A1864" s="25"/>
      <c r="B1864" s="26"/>
      <c r="C1864" s="62" t="s">
        <v>1738</v>
      </c>
      <c r="D1864" s="60"/>
      <c r="E1864" s="61">
        <v>28.75</v>
      </c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18"/>
      <c r="Y1864" s="18"/>
      <c r="Z1864" s="18"/>
      <c r="AA1864" s="18"/>
      <c r="AB1864" s="18"/>
      <c r="AC1864" s="18"/>
      <c r="AD1864" s="18"/>
      <c r="AE1864" s="18"/>
      <c r="AF1864" s="18"/>
      <c r="AG1864" s="18" t="s">
        <v>707</v>
      </c>
      <c r="AH1864" s="18">
        <v>0</v>
      </c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  <c r="AV1864" s="18"/>
      <c r="AW1864" s="18"/>
      <c r="AX1864" s="18"/>
      <c r="AY1864" s="18"/>
      <c r="AZ1864" s="18"/>
      <c r="BA1864" s="18"/>
      <c r="BB1864" s="18"/>
      <c r="BC1864" s="18"/>
      <c r="BD1864" s="18"/>
      <c r="BE1864" s="18"/>
      <c r="BF1864" s="18"/>
      <c r="BG1864" s="18"/>
      <c r="BH1864" s="18"/>
    </row>
    <row r="1865" spans="1:60" outlineLevel="1">
      <c r="A1865" s="25"/>
      <c r="B1865" s="26"/>
      <c r="C1865" s="62" t="s">
        <v>931</v>
      </c>
      <c r="D1865" s="60"/>
      <c r="E1865" s="61">
        <v>60.33</v>
      </c>
      <c r="F1865" s="27"/>
      <c r="G1865" s="27"/>
      <c r="H1865" s="27"/>
      <c r="I1865" s="27"/>
      <c r="J1865" s="27"/>
      <c r="K1865" s="27"/>
      <c r="L1865" s="27"/>
      <c r="M1865" s="27"/>
      <c r="N1865" s="27"/>
      <c r="O1865" s="27"/>
      <c r="P1865" s="27"/>
      <c r="Q1865" s="27"/>
      <c r="R1865" s="27"/>
      <c r="S1865" s="27"/>
      <c r="T1865" s="27"/>
      <c r="U1865" s="27"/>
      <c r="V1865" s="27"/>
      <c r="W1865" s="27"/>
      <c r="X1865" s="18"/>
      <c r="Y1865" s="18"/>
      <c r="Z1865" s="18"/>
      <c r="AA1865" s="18"/>
      <c r="AB1865" s="18"/>
      <c r="AC1865" s="18"/>
      <c r="AD1865" s="18"/>
      <c r="AE1865" s="18"/>
      <c r="AF1865" s="18"/>
      <c r="AG1865" s="18" t="s">
        <v>707</v>
      </c>
      <c r="AH1865" s="18">
        <v>0</v>
      </c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  <c r="AV1865" s="18"/>
      <c r="AW1865" s="18"/>
      <c r="AX1865" s="18"/>
      <c r="AY1865" s="18"/>
      <c r="AZ1865" s="18"/>
      <c r="BA1865" s="18"/>
      <c r="BB1865" s="18"/>
      <c r="BC1865" s="18"/>
      <c r="BD1865" s="18"/>
      <c r="BE1865" s="18"/>
      <c r="BF1865" s="18"/>
      <c r="BG1865" s="18"/>
      <c r="BH1865" s="18"/>
    </row>
    <row r="1866" spans="1:60" outlineLevel="1">
      <c r="A1866" s="25"/>
      <c r="B1866" s="26"/>
      <c r="C1866" s="62" t="s">
        <v>2545</v>
      </c>
      <c r="D1866" s="60"/>
      <c r="E1866" s="61">
        <v>51.5</v>
      </c>
      <c r="F1866" s="27"/>
      <c r="G1866" s="27"/>
      <c r="H1866" s="27"/>
      <c r="I1866" s="27"/>
      <c r="J1866" s="27"/>
      <c r="K1866" s="27"/>
      <c r="L1866" s="27"/>
      <c r="M1866" s="27"/>
      <c r="N1866" s="27"/>
      <c r="O1866" s="27"/>
      <c r="P1866" s="27"/>
      <c r="Q1866" s="27"/>
      <c r="R1866" s="27"/>
      <c r="S1866" s="27"/>
      <c r="T1866" s="27"/>
      <c r="U1866" s="27"/>
      <c r="V1866" s="27"/>
      <c r="W1866" s="27"/>
      <c r="X1866" s="18"/>
      <c r="Y1866" s="18"/>
      <c r="Z1866" s="18"/>
      <c r="AA1866" s="18"/>
      <c r="AB1866" s="18"/>
      <c r="AC1866" s="18"/>
      <c r="AD1866" s="18"/>
      <c r="AE1866" s="18"/>
      <c r="AF1866" s="18"/>
      <c r="AG1866" s="18" t="s">
        <v>707</v>
      </c>
      <c r="AH1866" s="18">
        <v>0</v>
      </c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  <c r="AV1866" s="18"/>
      <c r="AW1866" s="18"/>
      <c r="AX1866" s="18"/>
      <c r="AY1866" s="18"/>
      <c r="AZ1866" s="18"/>
      <c r="BA1866" s="18"/>
      <c r="BB1866" s="18"/>
      <c r="BC1866" s="18"/>
      <c r="BD1866" s="18"/>
      <c r="BE1866" s="18"/>
      <c r="BF1866" s="18"/>
      <c r="BG1866" s="18"/>
      <c r="BH1866" s="18"/>
    </row>
    <row r="1867" spans="1:60" outlineLevel="1">
      <c r="A1867" s="25"/>
      <c r="B1867" s="26"/>
      <c r="C1867" s="62" t="s">
        <v>2545</v>
      </c>
      <c r="D1867" s="60"/>
      <c r="E1867" s="61">
        <v>51.5</v>
      </c>
      <c r="F1867" s="27"/>
      <c r="G1867" s="27"/>
      <c r="H1867" s="27"/>
      <c r="I1867" s="27"/>
      <c r="J1867" s="27"/>
      <c r="K1867" s="27"/>
      <c r="L1867" s="27"/>
      <c r="M1867" s="27"/>
      <c r="N1867" s="27"/>
      <c r="O1867" s="27"/>
      <c r="P1867" s="27"/>
      <c r="Q1867" s="27"/>
      <c r="R1867" s="27"/>
      <c r="S1867" s="27"/>
      <c r="T1867" s="27"/>
      <c r="U1867" s="27"/>
      <c r="V1867" s="27"/>
      <c r="W1867" s="27"/>
      <c r="X1867" s="18"/>
      <c r="Y1867" s="18"/>
      <c r="Z1867" s="18"/>
      <c r="AA1867" s="18"/>
      <c r="AB1867" s="18"/>
      <c r="AC1867" s="18"/>
      <c r="AD1867" s="18"/>
      <c r="AE1867" s="18"/>
      <c r="AF1867" s="18"/>
      <c r="AG1867" s="18" t="s">
        <v>707</v>
      </c>
      <c r="AH1867" s="18">
        <v>0</v>
      </c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  <c r="AV1867" s="18"/>
      <c r="AW1867" s="18"/>
      <c r="AX1867" s="18"/>
      <c r="AY1867" s="18"/>
      <c r="AZ1867" s="18"/>
      <c r="BA1867" s="18"/>
      <c r="BB1867" s="18"/>
      <c r="BC1867" s="18"/>
      <c r="BD1867" s="18"/>
      <c r="BE1867" s="18"/>
      <c r="BF1867" s="18"/>
      <c r="BG1867" s="18"/>
      <c r="BH1867" s="18"/>
    </row>
    <row r="1868" spans="1:60" outlineLevel="1">
      <c r="A1868" s="25"/>
      <c r="B1868" s="26"/>
      <c r="C1868" s="62" t="s">
        <v>1743</v>
      </c>
      <c r="D1868" s="60"/>
      <c r="E1868" s="61">
        <v>72.400000000000006</v>
      </c>
      <c r="F1868" s="27"/>
      <c r="G1868" s="27"/>
      <c r="H1868" s="27"/>
      <c r="I1868" s="27"/>
      <c r="J1868" s="27"/>
      <c r="K1868" s="27"/>
      <c r="L1868" s="27"/>
      <c r="M1868" s="27"/>
      <c r="N1868" s="27"/>
      <c r="O1868" s="27"/>
      <c r="P1868" s="27"/>
      <c r="Q1868" s="27"/>
      <c r="R1868" s="27"/>
      <c r="S1868" s="27"/>
      <c r="T1868" s="27"/>
      <c r="U1868" s="27"/>
      <c r="V1868" s="27"/>
      <c r="W1868" s="27"/>
      <c r="X1868" s="18"/>
      <c r="Y1868" s="18"/>
      <c r="Z1868" s="18"/>
      <c r="AA1868" s="18"/>
      <c r="AB1868" s="18"/>
      <c r="AC1868" s="18"/>
      <c r="AD1868" s="18"/>
      <c r="AE1868" s="18"/>
      <c r="AF1868" s="18"/>
      <c r="AG1868" s="18" t="s">
        <v>707</v>
      </c>
      <c r="AH1868" s="18">
        <v>0</v>
      </c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  <c r="AX1868" s="18"/>
      <c r="AY1868" s="18"/>
      <c r="AZ1868" s="18"/>
      <c r="BA1868" s="18"/>
      <c r="BB1868" s="18"/>
      <c r="BC1868" s="18"/>
      <c r="BD1868" s="18"/>
      <c r="BE1868" s="18"/>
      <c r="BF1868" s="18"/>
      <c r="BG1868" s="18"/>
      <c r="BH1868" s="18"/>
    </row>
    <row r="1869" spans="1:60" outlineLevel="1">
      <c r="A1869" s="25"/>
      <c r="B1869" s="26"/>
      <c r="C1869" s="62" t="s">
        <v>1744</v>
      </c>
      <c r="D1869" s="60"/>
      <c r="E1869" s="61">
        <v>25.55</v>
      </c>
      <c r="F1869" s="27"/>
      <c r="G1869" s="27"/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  <c r="U1869" s="27"/>
      <c r="V1869" s="27"/>
      <c r="W1869" s="27"/>
      <c r="X1869" s="18"/>
      <c r="Y1869" s="18"/>
      <c r="Z1869" s="18"/>
      <c r="AA1869" s="18"/>
      <c r="AB1869" s="18"/>
      <c r="AC1869" s="18"/>
      <c r="AD1869" s="18"/>
      <c r="AE1869" s="18"/>
      <c r="AF1869" s="18"/>
      <c r="AG1869" s="18" t="s">
        <v>707</v>
      </c>
      <c r="AH1869" s="18">
        <v>0</v>
      </c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  <c r="AV1869" s="18"/>
      <c r="AW1869" s="18"/>
      <c r="AX1869" s="18"/>
      <c r="AY1869" s="18"/>
      <c r="AZ1869" s="18"/>
      <c r="BA1869" s="18"/>
      <c r="BB1869" s="18"/>
      <c r="BC1869" s="18"/>
      <c r="BD1869" s="18"/>
      <c r="BE1869" s="18"/>
      <c r="BF1869" s="18"/>
      <c r="BG1869" s="18"/>
      <c r="BH1869" s="18"/>
    </row>
    <row r="1870" spans="1:60" outlineLevel="1">
      <c r="A1870" s="25"/>
      <c r="B1870" s="26"/>
      <c r="C1870" s="62" t="s">
        <v>932</v>
      </c>
      <c r="D1870" s="60"/>
      <c r="E1870" s="61">
        <v>5.25</v>
      </c>
      <c r="F1870" s="27"/>
      <c r="G1870" s="27"/>
      <c r="H1870" s="27"/>
      <c r="I1870" s="27"/>
      <c r="J1870" s="27"/>
      <c r="K1870" s="27"/>
      <c r="L1870" s="27"/>
      <c r="M1870" s="27"/>
      <c r="N1870" s="27"/>
      <c r="O1870" s="27"/>
      <c r="P1870" s="27"/>
      <c r="Q1870" s="27"/>
      <c r="R1870" s="27"/>
      <c r="S1870" s="27"/>
      <c r="T1870" s="27"/>
      <c r="U1870" s="27"/>
      <c r="V1870" s="27"/>
      <c r="W1870" s="27"/>
      <c r="X1870" s="18"/>
      <c r="Y1870" s="18"/>
      <c r="Z1870" s="18"/>
      <c r="AA1870" s="18"/>
      <c r="AB1870" s="18"/>
      <c r="AC1870" s="18"/>
      <c r="AD1870" s="18"/>
      <c r="AE1870" s="18"/>
      <c r="AF1870" s="18"/>
      <c r="AG1870" s="18" t="s">
        <v>707</v>
      </c>
      <c r="AH1870" s="18">
        <v>0</v>
      </c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  <c r="AV1870" s="18"/>
      <c r="AW1870" s="18"/>
      <c r="AX1870" s="18"/>
      <c r="AY1870" s="18"/>
      <c r="AZ1870" s="18"/>
      <c r="BA1870" s="18"/>
      <c r="BB1870" s="18"/>
      <c r="BC1870" s="18"/>
      <c r="BD1870" s="18"/>
      <c r="BE1870" s="18"/>
      <c r="BF1870" s="18"/>
      <c r="BG1870" s="18"/>
      <c r="BH1870" s="18"/>
    </row>
    <row r="1871" spans="1:60" outlineLevel="1">
      <c r="A1871" s="45">
        <v>439</v>
      </c>
      <c r="B1871" s="46" t="s">
        <v>933</v>
      </c>
      <c r="C1871" s="55" t="s">
        <v>934</v>
      </c>
      <c r="D1871" s="47" t="s">
        <v>748</v>
      </c>
      <c r="E1871" s="48">
        <v>15.298769999999999</v>
      </c>
      <c r="F1871" s="49"/>
      <c r="G1871" s="50">
        <f>ROUND(E1871*F1871,2)</f>
        <v>0</v>
      </c>
      <c r="H1871" s="49">
        <v>0</v>
      </c>
      <c r="I1871" s="50">
        <f>ROUND(E1871*H1871,2)</f>
        <v>0</v>
      </c>
      <c r="J1871" s="49">
        <v>523</v>
      </c>
      <c r="K1871" s="50">
        <f>ROUND(E1871*J1871,2)</f>
        <v>8001.26</v>
      </c>
      <c r="L1871" s="50">
        <v>21</v>
      </c>
      <c r="M1871" s="50">
        <f>G1871*(1+L1871/100)</f>
        <v>0</v>
      </c>
      <c r="N1871" s="50">
        <v>0</v>
      </c>
      <c r="O1871" s="50">
        <f>ROUND(E1871*N1871,2)</f>
        <v>0</v>
      </c>
      <c r="P1871" s="50">
        <v>0</v>
      </c>
      <c r="Q1871" s="50">
        <f>ROUND(E1871*P1871,2)</f>
        <v>0</v>
      </c>
      <c r="R1871" s="50"/>
      <c r="S1871" s="50" t="s">
        <v>704</v>
      </c>
      <c r="T1871" s="51" t="s">
        <v>705</v>
      </c>
      <c r="U1871" s="27">
        <v>0</v>
      </c>
      <c r="V1871" s="27">
        <f>ROUND(E1871*U1871,2)</f>
        <v>0</v>
      </c>
      <c r="W1871" s="27"/>
      <c r="X1871" s="18"/>
      <c r="Y1871" s="18"/>
      <c r="Z1871" s="18"/>
      <c r="AA1871" s="18"/>
      <c r="AB1871" s="18"/>
      <c r="AC1871" s="18"/>
      <c r="AD1871" s="18"/>
      <c r="AE1871" s="18"/>
      <c r="AF1871" s="18"/>
      <c r="AG1871" s="18" t="s">
        <v>61</v>
      </c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  <c r="AV1871" s="18"/>
      <c r="AW1871" s="18"/>
      <c r="AX1871" s="18"/>
      <c r="AY1871" s="18"/>
      <c r="AZ1871" s="18"/>
      <c r="BA1871" s="18"/>
      <c r="BB1871" s="18"/>
      <c r="BC1871" s="18"/>
      <c r="BD1871" s="18"/>
      <c r="BE1871" s="18"/>
      <c r="BF1871" s="18"/>
      <c r="BG1871" s="18"/>
      <c r="BH1871" s="18"/>
    </row>
    <row r="1872" spans="1:60">
      <c r="A1872" s="32" t="s">
        <v>1299</v>
      </c>
      <c r="B1872" s="33" t="s">
        <v>1266</v>
      </c>
      <c r="C1872" s="54" t="s">
        <v>1267</v>
      </c>
      <c r="D1872" s="34"/>
      <c r="E1872" s="35"/>
      <c r="F1872" s="36"/>
      <c r="G1872" s="36">
        <f>SUMIF(AG1873:AG1911,"&lt;&gt;NOR",G1873:G1911)</f>
        <v>0</v>
      </c>
      <c r="H1872" s="36"/>
      <c r="I1872" s="36">
        <f>SUM(I1873:I1911)</f>
        <v>339622.07</v>
      </c>
      <c r="J1872" s="36"/>
      <c r="K1872" s="36">
        <f>SUM(K1873:K1911)</f>
        <v>118256.82999999999</v>
      </c>
      <c r="L1872" s="36"/>
      <c r="M1872" s="36">
        <f>SUM(M1873:M1911)</f>
        <v>0</v>
      </c>
      <c r="N1872" s="36"/>
      <c r="O1872" s="36">
        <f>SUM(O1873:O1911)</f>
        <v>1.51</v>
      </c>
      <c r="P1872" s="36"/>
      <c r="Q1872" s="36">
        <f>SUM(Q1873:Q1911)</f>
        <v>0.21</v>
      </c>
      <c r="R1872" s="36"/>
      <c r="S1872" s="36"/>
      <c r="T1872" s="37"/>
      <c r="U1872" s="31"/>
      <c r="V1872" s="31">
        <f>SUM(V1873:V1911)</f>
        <v>0</v>
      </c>
      <c r="W1872" s="31"/>
      <c r="AG1872" t="s">
        <v>1300</v>
      </c>
    </row>
    <row r="1873" spans="1:60" outlineLevel="1">
      <c r="A1873" s="38">
        <v>440</v>
      </c>
      <c r="B1873" s="39" t="s">
        <v>1083</v>
      </c>
      <c r="C1873" s="56" t="s">
        <v>1084</v>
      </c>
      <c r="D1873" s="40" t="s">
        <v>730</v>
      </c>
      <c r="E1873" s="41">
        <v>425.71</v>
      </c>
      <c r="F1873" s="42"/>
      <c r="G1873" s="43">
        <f>ROUND(E1873*F1873,2)</f>
        <v>0</v>
      </c>
      <c r="H1873" s="42">
        <v>0</v>
      </c>
      <c r="I1873" s="43">
        <f>ROUND(E1873*H1873,2)</f>
        <v>0</v>
      </c>
      <c r="J1873" s="42">
        <v>19.100000000000001</v>
      </c>
      <c r="K1873" s="43">
        <f>ROUND(E1873*J1873,2)</f>
        <v>8131.06</v>
      </c>
      <c r="L1873" s="43">
        <v>21</v>
      </c>
      <c r="M1873" s="43">
        <f>G1873*(1+L1873/100)</f>
        <v>0</v>
      </c>
      <c r="N1873" s="43">
        <v>0</v>
      </c>
      <c r="O1873" s="43">
        <f>ROUND(E1873*N1873,2)</f>
        <v>0</v>
      </c>
      <c r="P1873" s="43">
        <v>0</v>
      </c>
      <c r="Q1873" s="43">
        <f>ROUND(E1873*P1873,2)</f>
        <v>0</v>
      </c>
      <c r="R1873" s="43"/>
      <c r="S1873" s="43" t="s">
        <v>704</v>
      </c>
      <c r="T1873" s="44" t="s">
        <v>705</v>
      </c>
      <c r="U1873" s="27">
        <v>0</v>
      </c>
      <c r="V1873" s="27">
        <f>ROUND(E1873*U1873,2)</f>
        <v>0</v>
      </c>
      <c r="W1873" s="27"/>
      <c r="X1873" s="18"/>
      <c r="Y1873" s="18"/>
      <c r="Z1873" s="18"/>
      <c r="AA1873" s="18"/>
      <c r="AB1873" s="18"/>
      <c r="AC1873" s="18"/>
      <c r="AD1873" s="18"/>
      <c r="AE1873" s="18"/>
      <c r="AF1873" s="18"/>
      <c r="AG1873" s="18" t="s">
        <v>2274</v>
      </c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  <c r="AX1873" s="18"/>
      <c r="AY1873" s="18"/>
      <c r="AZ1873" s="18"/>
      <c r="BA1873" s="18"/>
      <c r="BB1873" s="18"/>
      <c r="BC1873" s="18"/>
      <c r="BD1873" s="18"/>
      <c r="BE1873" s="18"/>
      <c r="BF1873" s="18"/>
      <c r="BG1873" s="18"/>
      <c r="BH1873" s="18"/>
    </row>
    <row r="1874" spans="1:60" outlineLevel="1">
      <c r="A1874" s="25"/>
      <c r="B1874" s="26"/>
      <c r="C1874" s="62" t="s">
        <v>935</v>
      </c>
      <c r="D1874" s="60"/>
      <c r="E1874" s="61">
        <v>425.71</v>
      </c>
      <c r="F1874" s="27"/>
      <c r="G1874" s="27"/>
      <c r="H1874" s="27"/>
      <c r="I1874" s="27"/>
      <c r="J1874" s="27"/>
      <c r="K1874" s="27"/>
      <c r="L1874" s="27"/>
      <c r="M1874" s="27"/>
      <c r="N1874" s="27"/>
      <c r="O1874" s="27"/>
      <c r="P1874" s="27"/>
      <c r="Q1874" s="27"/>
      <c r="R1874" s="27"/>
      <c r="S1874" s="27"/>
      <c r="T1874" s="27"/>
      <c r="U1874" s="27"/>
      <c r="V1874" s="27"/>
      <c r="W1874" s="27"/>
      <c r="X1874" s="18"/>
      <c r="Y1874" s="18"/>
      <c r="Z1874" s="18"/>
      <c r="AA1874" s="18"/>
      <c r="AB1874" s="18"/>
      <c r="AC1874" s="18"/>
      <c r="AD1874" s="18"/>
      <c r="AE1874" s="18"/>
      <c r="AF1874" s="18"/>
      <c r="AG1874" s="18" t="s">
        <v>707</v>
      </c>
      <c r="AH1874" s="18">
        <v>0</v>
      </c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  <c r="AV1874" s="18"/>
      <c r="AW1874" s="18"/>
      <c r="AX1874" s="18"/>
      <c r="AY1874" s="18"/>
      <c r="AZ1874" s="18"/>
      <c r="BA1874" s="18"/>
      <c r="BB1874" s="18"/>
      <c r="BC1874" s="18"/>
      <c r="BD1874" s="18"/>
      <c r="BE1874" s="18"/>
      <c r="BF1874" s="18"/>
      <c r="BG1874" s="18"/>
      <c r="BH1874" s="18"/>
    </row>
    <row r="1875" spans="1:60" outlineLevel="1">
      <c r="A1875" s="38">
        <v>441</v>
      </c>
      <c r="B1875" s="39" t="s">
        <v>936</v>
      </c>
      <c r="C1875" s="56" t="s">
        <v>937</v>
      </c>
      <c r="D1875" s="40" t="s">
        <v>1659</v>
      </c>
      <c r="E1875" s="41">
        <v>31.25</v>
      </c>
      <c r="F1875" s="42"/>
      <c r="G1875" s="43">
        <f>ROUND(E1875*F1875,2)</f>
        <v>0</v>
      </c>
      <c r="H1875" s="42">
        <v>12.42</v>
      </c>
      <c r="I1875" s="43">
        <f>ROUND(E1875*H1875,2)</f>
        <v>388.13</v>
      </c>
      <c r="J1875" s="42">
        <v>185.58</v>
      </c>
      <c r="K1875" s="43">
        <f>ROUND(E1875*J1875,2)</f>
        <v>5799.38</v>
      </c>
      <c r="L1875" s="43">
        <v>21</v>
      </c>
      <c r="M1875" s="43">
        <f>G1875*(1+L1875/100)</f>
        <v>0</v>
      </c>
      <c r="N1875" s="43">
        <v>5.0000000000000002E-5</v>
      </c>
      <c r="O1875" s="43">
        <f>ROUND(E1875*N1875,2)</f>
        <v>0</v>
      </c>
      <c r="P1875" s="43">
        <v>0</v>
      </c>
      <c r="Q1875" s="43">
        <f>ROUND(E1875*P1875,2)</f>
        <v>0</v>
      </c>
      <c r="R1875" s="43"/>
      <c r="S1875" s="43" t="s">
        <v>704</v>
      </c>
      <c r="T1875" s="44" t="s">
        <v>705</v>
      </c>
      <c r="U1875" s="27">
        <v>0</v>
      </c>
      <c r="V1875" s="27">
        <f>ROUND(E1875*U1875,2)</f>
        <v>0</v>
      </c>
      <c r="W1875" s="27"/>
      <c r="X1875" s="18"/>
      <c r="Y1875" s="18"/>
      <c r="Z1875" s="18"/>
      <c r="AA1875" s="18"/>
      <c r="AB1875" s="18"/>
      <c r="AC1875" s="18"/>
      <c r="AD1875" s="18"/>
      <c r="AE1875" s="18"/>
      <c r="AF1875" s="18"/>
      <c r="AG1875" s="18" t="s">
        <v>2274</v>
      </c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  <c r="AV1875" s="18"/>
      <c r="AW1875" s="18"/>
      <c r="AX1875" s="18"/>
      <c r="AY1875" s="18"/>
      <c r="AZ1875" s="18"/>
      <c r="BA1875" s="18"/>
      <c r="BB1875" s="18"/>
      <c r="BC1875" s="18"/>
      <c r="BD1875" s="18"/>
      <c r="BE1875" s="18"/>
      <c r="BF1875" s="18"/>
      <c r="BG1875" s="18"/>
      <c r="BH1875" s="18"/>
    </row>
    <row r="1876" spans="1:60" outlineLevel="1">
      <c r="A1876" s="25"/>
      <c r="B1876" s="26"/>
      <c r="C1876" s="62" t="s">
        <v>938</v>
      </c>
      <c r="D1876" s="60"/>
      <c r="E1876" s="61">
        <v>31.25</v>
      </c>
      <c r="F1876" s="27"/>
      <c r="G1876" s="27"/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/>
      <c r="V1876" s="27"/>
      <c r="W1876" s="27"/>
      <c r="X1876" s="18"/>
      <c r="Y1876" s="18"/>
      <c r="Z1876" s="18"/>
      <c r="AA1876" s="18"/>
      <c r="AB1876" s="18"/>
      <c r="AC1876" s="18"/>
      <c r="AD1876" s="18"/>
      <c r="AE1876" s="18"/>
      <c r="AF1876" s="18"/>
      <c r="AG1876" s="18" t="s">
        <v>707</v>
      </c>
      <c r="AH1876" s="18">
        <v>0</v>
      </c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  <c r="AV1876" s="18"/>
      <c r="AW1876" s="18"/>
      <c r="AX1876" s="18"/>
      <c r="AY1876" s="18"/>
      <c r="AZ1876" s="18"/>
      <c r="BA1876" s="18"/>
      <c r="BB1876" s="18"/>
      <c r="BC1876" s="18"/>
      <c r="BD1876" s="18"/>
      <c r="BE1876" s="18"/>
      <c r="BF1876" s="18"/>
      <c r="BG1876" s="18"/>
      <c r="BH1876" s="18"/>
    </row>
    <row r="1877" spans="1:60" outlineLevel="1">
      <c r="A1877" s="38">
        <v>442</v>
      </c>
      <c r="B1877" s="39" t="s">
        <v>939</v>
      </c>
      <c r="C1877" s="56" t="s">
        <v>940</v>
      </c>
      <c r="D1877" s="40" t="s">
        <v>1659</v>
      </c>
      <c r="E1877" s="41">
        <v>120.8</v>
      </c>
      <c r="F1877" s="42"/>
      <c r="G1877" s="43">
        <f>ROUND(E1877*F1877,2)</f>
        <v>0</v>
      </c>
      <c r="H1877" s="42">
        <v>0</v>
      </c>
      <c r="I1877" s="43">
        <f>ROUND(E1877*H1877,2)</f>
        <v>0</v>
      </c>
      <c r="J1877" s="42">
        <v>11.6</v>
      </c>
      <c r="K1877" s="43">
        <f>ROUND(E1877*J1877,2)</f>
        <v>1401.28</v>
      </c>
      <c r="L1877" s="43">
        <v>21</v>
      </c>
      <c r="M1877" s="43">
        <f>G1877*(1+L1877/100)</f>
        <v>0</v>
      </c>
      <c r="N1877" s="43">
        <v>0</v>
      </c>
      <c r="O1877" s="43">
        <f>ROUND(E1877*N1877,2)</f>
        <v>0</v>
      </c>
      <c r="P1877" s="43">
        <v>0</v>
      </c>
      <c r="Q1877" s="43">
        <f>ROUND(E1877*P1877,2)</f>
        <v>0</v>
      </c>
      <c r="R1877" s="43"/>
      <c r="S1877" s="43" t="s">
        <v>704</v>
      </c>
      <c r="T1877" s="44" t="s">
        <v>705</v>
      </c>
      <c r="U1877" s="27">
        <v>0</v>
      </c>
      <c r="V1877" s="27">
        <f>ROUND(E1877*U1877,2)</f>
        <v>0</v>
      </c>
      <c r="W1877" s="27"/>
      <c r="X1877" s="18"/>
      <c r="Y1877" s="18"/>
      <c r="Z1877" s="18"/>
      <c r="AA1877" s="18"/>
      <c r="AB1877" s="18"/>
      <c r="AC1877" s="18"/>
      <c r="AD1877" s="18"/>
      <c r="AE1877" s="18"/>
      <c r="AF1877" s="18"/>
      <c r="AG1877" s="18" t="s">
        <v>2274</v>
      </c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  <c r="AV1877" s="18"/>
      <c r="AW1877" s="18"/>
      <c r="AX1877" s="18"/>
      <c r="AY1877" s="18"/>
      <c r="AZ1877" s="18"/>
      <c r="BA1877" s="18"/>
      <c r="BB1877" s="18"/>
      <c r="BC1877" s="18"/>
      <c r="BD1877" s="18"/>
      <c r="BE1877" s="18"/>
      <c r="BF1877" s="18"/>
      <c r="BG1877" s="18"/>
      <c r="BH1877" s="18"/>
    </row>
    <row r="1878" spans="1:60" ht="22.5" outlineLevel="1">
      <c r="A1878" s="25"/>
      <c r="B1878" s="26"/>
      <c r="C1878" s="62" t="s">
        <v>941</v>
      </c>
      <c r="D1878" s="60"/>
      <c r="E1878" s="61">
        <v>96</v>
      </c>
      <c r="F1878" s="27"/>
      <c r="G1878" s="27"/>
      <c r="H1878" s="27"/>
      <c r="I1878" s="27"/>
      <c r="J1878" s="27"/>
      <c r="K1878" s="27"/>
      <c r="L1878" s="27"/>
      <c r="M1878" s="27"/>
      <c r="N1878" s="27"/>
      <c r="O1878" s="27"/>
      <c r="P1878" s="27"/>
      <c r="Q1878" s="27"/>
      <c r="R1878" s="27"/>
      <c r="S1878" s="27"/>
      <c r="T1878" s="27"/>
      <c r="U1878" s="27"/>
      <c r="V1878" s="27"/>
      <c r="W1878" s="27"/>
      <c r="X1878" s="18"/>
      <c r="Y1878" s="18"/>
      <c r="Z1878" s="18"/>
      <c r="AA1878" s="18"/>
      <c r="AB1878" s="18"/>
      <c r="AC1878" s="18"/>
      <c r="AD1878" s="18"/>
      <c r="AE1878" s="18"/>
      <c r="AF1878" s="18"/>
      <c r="AG1878" s="18" t="s">
        <v>707</v>
      </c>
      <c r="AH1878" s="18">
        <v>0</v>
      </c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  <c r="AV1878" s="18"/>
      <c r="AW1878" s="18"/>
      <c r="AX1878" s="18"/>
      <c r="AY1878" s="18"/>
      <c r="AZ1878" s="18"/>
      <c r="BA1878" s="18"/>
      <c r="BB1878" s="18"/>
      <c r="BC1878" s="18"/>
      <c r="BD1878" s="18"/>
      <c r="BE1878" s="18"/>
      <c r="BF1878" s="18"/>
      <c r="BG1878" s="18"/>
      <c r="BH1878" s="18"/>
    </row>
    <row r="1879" spans="1:60" outlineLevel="1">
      <c r="A1879" s="25"/>
      <c r="B1879" s="26"/>
      <c r="C1879" s="62" t="s">
        <v>942</v>
      </c>
      <c r="D1879" s="60"/>
      <c r="E1879" s="61">
        <v>24.05</v>
      </c>
      <c r="F1879" s="27"/>
      <c r="G1879" s="27"/>
      <c r="H1879" s="27"/>
      <c r="I1879" s="27"/>
      <c r="J1879" s="27"/>
      <c r="K1879" s="27"/>
      <c r="L1879" s="27"/>
      <c r="M1879" s="27"/>
      <c r="N1879" s="27"/>
      <c r="O1879" s="27"/>
      <c r="P1879" s="27"/>
      <c r="Q1879" s="27"/>
      <c r="R1879" s="27"/>
      <c r="S1879" s="27"/>
      <c r="T1879" s="27"/>
      <c r="U1879" s="27"/>
      <c r="V1879" s="27"/>
      <c r="W1879" s="27"/>
      <c r="X1879" s="18"/>
      <c r="Y1879" s="18"/>
      <c r="Z1879" s="18"/>
      <c r="AA1879" s="18"/>
      <c r="AB1879" s="18"/>
      <c r="AC1879" s="18"/>
      <c r="AD1879" s="18"/>
      <c r="AE1879" s="18"/>
      <c r="AF1879" s="18"/>
      <c r="AG1879" s="18" t="s">
        <v>707</v>
      </c>
      <c r="AH1879" s="18">
        <v>0</v>
      </c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  <c r="AV1879" s="18"/>
      <c r="AW1879" s="18"/>
      <c r="AX1879" s="18"/>
      <c r="AY1879" s="18"/>
      <c r="AZ1879" s="18"/>
      <c r="BA1879" s="18"/>
      <c r="BB1879" s="18"/>
      <c r="BC1879" s="18"/>
      <c r="BD1879" s="18"/>
      <c r="BE1879" s="18"/>
      <c r="BF1879" s="18"/>
      <c r="BG1879" s="18"/>
      <c r="BH1879" s="18"/>
    </row>
    <row r="1880" spans="1:60" outlineLevel="1">
      <c r="A1880" s="25"/>
      <c r="B1880" s="26"/>
      <c r="C1880" s="62" t="s">
        <v>943</v>
      </c>
      <c r="D1880" s="60"/>
      <c r="E1880" s="61">
        <v>0.75</v>
      </c>
      <c r="F1880" s="27"/>
      <c r="G1880" s="27"/>
      <c r="H1880" s="27"/>
      <c r="I1880" s="27"/>
      <c r="J1880" s="27"/>
      <c r="K1880" s="27"/>
      <c r="L1880" s="27"/>
      <c r="M1880" s="27"/>
      <c r="N1880" s="27"/>
      <c r="O1880" s="27"/>
      <c r="P1880" s="27"/>
      <c r="Q1880" s="27"/>
      <c r="R1880" s="27"/>
      <c r="S1880" s="27"/>
      <c r="T1880" s="27"/>
      <c r="U1880" s="27"/>
      <c r="V1880" s="27"/>
      <c r="W1880" s="27"/>
      <c r="X1880" s="18"/>
      <c r="Y1880" s="18"/>
      <c r="Z1880" s="18"/>
      <c r="AA1880" s="18"/>
      <c r="AB1880" s="18"/>
      <c r="AC1880" s="18"/>
      <c r="AD1880" s="18"/>
      <c r="AE1880" s="18"/>
      <c r="AF1880" s="18"/>
      <c r="AG1880" s="18" t="s">
        <v>707</v>
      </c>
      <c r="AH1880" s="18">
        <v>0</v>
      </c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  <c r="AV1880" s="18"/>
      <c r="AW1880" s="18"/>
      <c r="AX1880" s="18"/>
      <c r="AY1880" s="18"/>
      <c r="AZ1880" s="18"/>
      <c r="BA1880" s="18"/>
      <c r="BB1880" s="18"/>
      <c r="BC1880" s="18"/>
      <c r="BD1880" s="18"/>
      <c r="BE1880" s="18"/>
      <c r="BF1880" s="18"/>
      <c r="BG1880" s="18"/>
      <c r="BH1880" s="18"/>
    </row>
    <row r="1881" spans="1:60" outlineLevel="1">
      <c r="A1881" s="38">
        <v>443</v>
      </c>
      <c r="B1881" s="39" t="s">
        <v>1085</v>
      </c>
      <c r="C1881" s="56" t="s">
        <v>1086</v>
      </c>
      <c r="D1881" s="40" t="s">
        <v>1659</v>
      </c>
      <c r="E1881" s="41">
        <v>211.51499999999999</v>
      </c>
      <c r="F1881" s="42"/>
      <c r="G1881" s="43">
        <f>ROUND(E1881*F1881,2)</f>
        <v>0</v>
      </c>
      <c r="H1881" s="42">
        <v>8.2100000000000009</v>
      </c>
      <c r="I1881" s="43">
        <f>ROUND(E1881*H1881,2)</f>
        <v>1736.54</v>
      </c>
      <c r="J1881" s="42">
        <v>56.89</v>
      </c>
      <c r="K1881" s="43">
        <f>ROUND(E1881*J1881,2)</f>
        <v>12033.09</v>
      </c>
      <c r="L1881" s="43">
        <v>21</v>
      </c>
      <c r="M1881" s="43">
        <f>G1881*(1+L1881/100)</f>
        <v>0</v>
      </c>
      <c r="N1881" s="43">
        <v>3.0000000000000001E-5</v>
      </c>
      <c r="O1881" s="43">
        <f>ROUND(E1881*N1881,2)</f>
        <v>0.01</v>
      </c>
      <c r="P1881" s="43">
        <v>0</v>
      </c>
      <c r="Q1881" s="43">
        <f>ROUND(E1881*P1881,2)</f>
        <v>0</v>
      </c>
      <c r="R1881" s="43"/>
      <c r="S1881" s="43" t="s">
        <v>704</v>
      </c>
      <c r="T1881" s="44" t="s">
        <v>705</v>
      </c>
      <c r="U1881" s="27">
        <v>0</v>
      </c>
      <c r="V1881" s="27">
        <f>ROUND(E1881*U1881,2)</f>
        <v>0</v>
      </c>
      <c r="W1881" s="27"/>
      <c r="X1881" s="18"/>
      <c r="Y1881" s="18"/>
      <c r="Z1881" s="18"/>
      <c r="AA1881" s="18"/>
      <c r="AB1881" s="18"/>
      <c r="AC1881" s="18"/>
      <c r="AD1881" s="18"/>
      <c r="AE1881" s="18"/>
      <c r="AF1881" s="18"/>
      <c r="AG1881" s="18" t="s">
        <v>2274</v>
      </c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  <c r="AV1881" s="18"/>
      <c r="AW1881" s="18"/>
      <c r="AX1881" s="18"/>
      <c r="AY1881" s="18"/>
      <c r="AZ1881" s="18"/>
      <c r="BA1881" s="18"/>
      <c r="BB1881" s="18"/>
      <c r="BC1881" s="18"/>
      <c r="BD1881" s="18"/>
      <c r="BE1881" s="18"/>
      <c r="BF1881" s="18"/>
      <c r="BG1881" s="18"/>
      <c r="BH1881" s="18"/>
    </row>
    <row r="1882" spans="1:60" outlineLevel="1">
      <c r="A1882" s="25"/>
      <c r="B1882" s="26"/>
      <c r="C1882" s="62" t="s">
        <v>944</v>
      </c>
      <c r="D1882" s="60"/>
      <c r="E1882" s="61">
        <v>46.1</v>
      </c>
      <c r="F1882" s="27"/>
      <c r="G1882" s="27"/>
      <c r="H1882" s="27"/>
      <c r="I1882" s="27"/>
      <c r="J1882" s="27"/>
      <c r="K1882" s="27"/>
      <c r="L1882" s="27"/>
      <c r="M1882" s="27"/>
      <c r="N1882" s="27"/>
      <c r="O1882" s="27"/>
      <c r="P1882" s="27"/>
      <c r="Q1882" s="27"/>
      <c r="R1882" s="27"/>
      <c r="S1882" s="27"/>
      <c r="T1882" s="27"/>
      <c r="U1882" s="27"/>
      <c r="V1882" s="27"/>
      <c r="W1882" s="27"/>
      <c r="X1882" s="18"/>
      <c r="Y1882" s="18"/>
      <c r="Z1882" s="18"/>
      <c r="AA1882" s="18"/>
      <c r="AB1882" s="18"/>
      <c r="AC1882" s="18"/>
      <c r="AD1882" s="18"/>
      <c r="AE1882" s="18"/>
      <c r="AF1882" s="18"/>
      <c r="AG1882" s="18" t="s">
        <v>707</v>
      </c>
      <c r="AH1882" s="18">
        <v>0</v>
      </c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  <c r="AV1882" s="18"/>
      <c r="AW1882" s="18"/>
      <c r="AX1882" s="18"/>
      <c r="AY1882" s="18"/>
      <c r="AZ1882" s="18"/>
      <c r="BA1882" s="18"/>
      <c r="BB1882" s="18"/>
      <c r="BC1882" s="18"/>
      <c r="BD1882" s="18"/>
      <c r="BE1882" s="18"/>
      <c r="BF1882" s="18"/>
      <c r="BG1882" s="18"/>
      <c r="BH1882" s="18"/>
    </row>
    <row r="1883" spans="1:60" outlineLevel="1">
      <c r="A1883" s="25"/>
      <c r="B1883" s="26"/>
      <c r="C1883" s="62" t="s">
        <v>2658</v>
      </c>
      <c r="D1883" s="60"/>
      <c r="E1883" s="61">
        <v>65.5</v>
      </c>
      <c r="F1883" s="27"/>
      <c r="G1883" s="27"/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  <c r="U1883" s="27"/>
      <c r="V1883" s="27"/>
      <c r="W1883" s="27"/>
      <c r="X1883" s="18"/>
      <c r="Y1883" s="18"/>
      <c r="Z1883" s="18"/>
      <c r="AA1883" s="18"/>
      <c r="AB1883" s="18"/>
      <c r="AC1883" s="18"/>
      <c r="AD1883" s="18"/>
      <c r="AE1883" s="18"/>
      <c r="AF1883" s="18"/>
      <c r="AG1883" s="18" t="s">
        <v>707</v>
      </c>
      <c r="AH1883" s="18">
        <v>0</v>
      </c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  <c r="AV1883" s="18"/>
      <c r="AW1883" s="18"/>
      <c r="AX1883" s="18"/>
      <c r="AY1883" s="18"/>
      <c r="AZ1883" s="18"/>
      <c r="BA1883" s="18"/>
      <c r="BB1883" s="18"/>
      <c r="BC1883" s="18"/>
      <c r="BD1883" s="18"/>
      <c r="BE1883" s="18"/>
      <c r="BF1883" s="18"/>
      <c r="BG1883" s="18"/>
      <c r="BH1883" s="18"/>
    </row>
    <row r="1884" spans="1:60" outlineLevel="1">
      <c r="A1884" s="25"/>
      <c r="B1884" s="26"/>
      <c r="C1884" s="62" t="s">
        <v>2659</v>
      </c>
      <c r="D1884" s="60"/>
      <c r="E1884" s="61">
        <v>83.33</v>
      </c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18"/>
      <c r="Y1884" s="18"/>
      <c r="Z1884" s="18"/>
      <c r="AA1884" s="18"/>
      <c r="AB1884" s="18"/>
      <c r="AC1884" s="18"/>
      <c r="AD1884" s="18"/>
      <c r="AE1884" s="18"/>
      <c r="AF1884" s="18"/>
      <c r="AG1884" s="18" t="s">
        <v>707</v>
      </c>
      <c r="AH1884" s="18">
        <v>0</v>
      </c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  <c r="AV1884" s="18"/>
      <c r="AW1884" s="18"/>
      <c r="AX1884" s="18"/>
      <c r="AY1884" s="18"/>
      <c r="AZ1884" s="18"/>
      <c r="BA1884" s="18"/>
      <c r="BB1884" s="18"/>
      <c r="BC1884" s="18"/>
      <c r="BD1884" s="18"/>
      <c r="BE1884" s="18"/>
      <c r="BF1884" s="18"/>
      <c r="BG1884" s="18"/>
      <c r="BH1884" s="18"/>
    </row>
    <row r="1885" spans="1:60" outlineLevel="1">
      <c r="A1885" s="25"/>
      <c r="B1885" s="26"/>
      <c r="C1885" s="62" t="s">
        <v>2660</v>
      </c>
      <c r="D1885" s="60"/>
      <c r="E1885" s="61">
        <v>16.57</v>
      </c>
      <c r="F1885" s="27"/>
      <c r="G1885" s="27"/>
      <c r="H1885" s="27"/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  <c r="T1885" s="27"/>
      <c r="U1885" s="27"/>
      <c r="V1885" s="27"/>
      <c r="W1885" s="27"/>
      <c r="X1885" s="18"/>
      <c r="Y1885" s="18"/>
      <c r="Z1885" s="18"/>
      <c r="AA1885" s="18"/>
      <c r="AB1885" s="18"/>
      <c r="AC1885" s="18"/>
      <c r="AD1885" s="18"/>
      <c r="AE1885" s="18"/>
      <c r="AF1885" s="18"/>
      <c r="AG1885" s="18" t="s">
        <v>707</v>
      </c>
      <c r="AH1885" s="18">
        <v>0</v>
      </c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  <c r="AX1885" s="18"/>
      <c r="AY1885" s="18"/>
      <c r="AZ1885" s="18"/>
      <c r="BA1885" s="18"/>
      <c r="BB1885" s="18"/>
      <c r="BC1885" s="18"/>
      <c r="BD1885" s="18"/>
      <c r="BE1885" s="18"/>
      <c r="BF1885" s="18"/>
      <c r="BG1885" s="18"/>
      <c r="BH1885" s="18"/>
    </row>
    <row r="1886" spans="1:60" outlineLevel="1">
      <c r="A1886" s="38">
        <v>444</v>
      </c>
      <c r="B1886" s="39" t="s">
        <v>945</v>
      </c>
      <c r="C1886" s="56" t="s">
        <v>946</v>
      </c>
      <c r="D1886" s="40" t="s">
        <v>730</v>
      </c>
      <c r="E1886" s="41">
        <v>210.02</v>
      </c>
      <c r="F1886" s="42"/>
      <c r="G1886" s="43">
        <f>ROUND(E1886*F1886,2)</f>
        <v>0</v>
      </c>
      <c r="H1886" s="42">
        <v>0</v>
      </c>
      <c r="I1886" s="43">
        <f>ROUND(E1886*H1886,2)</f>
        <v>0</v>
      </c>
      <c r="J1886" s="42">
        <v>34.799999999999997</v>
      </c>
      <c r="K1886" s="43">
        <f>ROUND(E1886*J1886,2)</f>
        <v>7308.7</v>
      </c>
      <c r="L1886" s="43">
        <v>21</v>
      </c>
      <c r="M1886" s="43">
        <f>G1886*(1+L1886/100)</f>
        <v>0</v>
      </c>
      <c r="N1886" s="43">
        <v>0</v>
      </c>
      <c r="O1886" s="43">
        <f>ROUND(E1886*N1886,2)</f>
        <v>0</v>
      </c>
      <c r="P1886" s="43">
        <v>1E-3</v>
      </c>
      <c r="Q1886" s="43">
        <f>ROUND(E1886*P1886,2)</f>
        <v>0.21</v>
      </c>
      <c r="R1886" s="43"/>
      <c r="S1886" s="43" t="s">
        <v>704</v>
      </c>
      <c r="T1886" s="44" t="s">
        <v>705</v>
      </c>
      <c r="U1886" s="27">
        <v>0</v>
      </c>
      <c r="V1886" s="27">
        <f>ROUND(E1886*U1886,2)</f>
        <v>0</v>
      </c>
      <c r="W1886" s="27"/>
      <c r="X1886" s="18"/>
      <c r="Y1886" s="18"/>
      <c r="Z1886" s="18"/>
      <c r="AA1886" s="18"/>
      <c r="AB1886" s="18"/>
      <c r="AC1886" s="18"/>
      <c r="AD1886" s="18"/>
      <c r="AE1886" s="18"/>
      <c r="AF1886" s="18"/>
      <c r="AG1886" s="18" t="s">
        <v>2274</v>
      </c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  <c r="AX1886" s="18"/>
      <c r="AY1886" s="18"/>
      <c r="AZ1886" s="18"/>
      <c r="BA1886" s="18"/>
      <c r="BB1886" s="18"/>
      <c r="BC1886" s="18"/>
      <c r="BD1886" s="18"/>
      <c r="BE1886" s="18"/>
      <c r="BF1886" s="18"/>
      <c r="BG1886" s="18"/>
      <c r="BH1886" s="18"/>
    </row>
    <row r="1887" spans="1:60" outlineLevel="1">
      <c r="A1887" s="25"/>
      <c r="B1887" s="26"/>
      <c r="C1887" s="62" t="s">
        <v>947</v>
      </c>
      <c r="D1887" s="60"/>
      <c r="E1887" s="61">
        <v>210.02</v>
      </c>
      <c r="F1887" s="27"/>
      <c r="G1887" s="27"/>
      <c r="H1887" s="27"/>
      <c r="I1887" s="27"/>
      <c r="J1887" s="27"/>
      <c r="K1887" s="27"/>
      <c r="L1887" s="27"/>
      <c r="M1887" s="27"/>
      <c r="N1887" s="27"/>
      <c r="O1887" s="27"/>
      <c r="P1887" s="27"/>
      <c r="Q1887" s="27"/>
      <c r="R1887" s="27"/>
      <c r="S1887" s="27"/>
      <c r="T1887" s="27"/>
      <c r="U1887" s="27"/>
      <c r="V1887" s="27"/>
      <c r="W1887" s="27"/>
      <c r="X1887" s="18"/>
      <c r="Y1887" s="18"/>
      <c r="Z1887" s="18"/>
      <c r="AA1887" s="18"/>
      <c r="AB1887" s="18"/>
      <c r="AC1887" s="18"/>
      <c r="AD1887" s="18"/>
      <c r="AE1887" s="18"/>
      <c r="AF1887" s="18"/>
      <c r="AG1887" s="18" t="s">
        <v>707</v>
      </c>
      <c r="AH1887" s="18">
        <v>0</v>
      </c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  <c r="AX1887" s="18"/>
      <c r="AY1887" s="18"/>
      <c r="AZ1887" s="18"/>
      <c r="BA1887" s="18"/>
      <c r="BB1887" s="18"/>
      <c r="BC1887" s="18"/>
      <c r="BD1887" s="18"/>
      <c r="BE1887" s="18"/>
      <c r="BF1887" s="18"/>
      <c r="BG1887" s="18"/>
      <c r="BH1887" s="18"/>
    </row>
    <row r="1888" spans="1:60" outlineLevel="1">
      <c r="A1888" s="38">
        <v>445</v>
      </c>
      <c r="B1888" s="39" t="s">
        <v>1089</v>
      </c>
      <c r="C1888" s="56" t="s">
        <v>1090</v>
      </c>
      <c r="D1888" s="40" t="s">
        <v>730</v>
      </c>
      <c r="E1888" s="41">
        <v>425.71</v>
      </c>
      <c r="F1888" s="42"/>
      <c r="G1888" s="43">
        <f>ROUND(E1888*F1888,2)</f>
        <v>0</v>
      </c>
      <c r="H1888" s="42">
        <v>37.74</v>
      </c>
      <c r="I1888" s="43">
        <f>ROUND(E1888*H1888,2)</f>
        <v>16066.3</v>
      </c>
      <c r="J1888" s="42">
        <v>186.26</v>
      </c>
      <c r="K1888" s="43">
        <f>ROUND(E1888*J1888,2)</f>
        <v>79292.740000000005</v>
      </c>
      <c r="L1888" s="43">
        <v>21</v>
      </c>
      <c r="M1888" s="43">
        <f>G1888*(1+L1888/100)</f>
        <v>0</v>
      </c>
      <c r="N1888" s="43">
        <v>3.3E-4</v>
      </c>
      <c r="O1888" s="43">
        <f>ROUND(E1888*N1888,2)</f>
        <v>0.14000000000000001</v>
      </c>
      <c r="P1888" s="43">
        <v>0</v>
      </c>
      <c r="Q1888" s="43">
        <f>ROUND(E1888*P1888,2)</f>
        <v>0</v>
      </c>
      <c r="R1888" s="43"/>
      <c r="S1888" s="43" t="s">
        <v>704</v>
      </c>
      <c r="T1888" s="44" t="s">
        <v>705</v>
      </c>
      <c r="U1888" s="27">
        <v>0</v>
      </c>
      <c r="V1888" s="27">
        <f>ROUND(E1888*U1888,2)</f>
        <v>0</v>
      </c>
      <c r="W1888" s="27"/>
      <c r="X1888" s="18"/>
      <c r="Y1888" s="18"/>
      <c r="Z1888" s="18"/>
      <c r="AA1888" s="18"/>
      <c r="AB1888" s="18"/>
      <c r="AC1888" s="18"/>
      <c r="AD1888" s="18"/>
      <c r="AE1888" s="18"/>
      <c r="AF1888" s="18"/>
      <c r="AG1888" s="18" t="s">
        <v>2274</v>
      </c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  <c r="AX1888" s="18"/>
      <c r="AY1888" s="18"/>
      <c r="AZ1888" s="18"/>
      <c r="BA1888" s="18"/>
      <c r="BB1888" s="18"/>
      <c r="BC1888" s="18"/>
      <c r="BD1888" s="18"/>
      <c r="BE1888" s="18"/>
      <c r="BF1888" s="18"/>
      <c r="BG1888" s="18"/>
      <c r="BH1888" s="18"/>
    </row>
    <row r="1889" spans="1:60" outlineLevel="1">
      <c r="A1889" s="25"/>
      <c r="B1889" s="26"/>
      <c r="C1889" s="62" t="s">
        <v>2430</v>
      </c>
      <c r="D1889" s="60"/>
      <c r="E1889" s="61">
        <v>161.09</v>
      </c>
      <c r="F1889" s="27"/>
      <c r="G1889" s="27"/>
      <c r="H1889" s="27"/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  <c r="T1889" s="27"/>
      <c r="U1889" s="27"/>
      <c r="V1889" s="27"/>
      <c r="W1889" s="27"/>
      <c r="X1889" s="18"/>
      <c r="Y1889" s="18"/>
      <c r="Z1889" s="18"/>
      <c r="AA1889" s="18"/>
      <c r="AB1889" s="18"/>
      <c r="AC1889" s="18"/>
      <c r="AD1889" s="18"/>
      <c r="AE1889" s="18"/>
      <c r="AF1889" s="18"/>
      <c r="AG1889" s="18" t="s">
        <v>707</v>
      </c>
      <c r="AH1889" s="18">
        <v>0</v>
      </c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  <c r="AV1889" s="18"/>
      <c r="AW1889" s="18"/>
      <c r="AX1889" s="18"/>
      <c r="AY1889" s="18"/>
      <c r="AZ1889" s="18"/>
      <c r="BA1889" s="18"/>
      <c r="BB1889" s="18"/>
      <c r="BC1889" s="18"/>
      <c r="BD1889" s="18"/>
      <c r="BE1889" s="18"/>
      <c r="BF1889" s="18"/>
      <c r="BG1889" s="18"/>
      <c r="BH1889" s="18"/>
    </row>
    <row r="1890" spans="1:60" outlineLevel="1">
      <c r="A1890" s="25"/>
      <c r="B1890" s="26"/>
      <c r="C1890" s="62" t="s">
        <v>2431</v>
      </c>
      <c r="D1890" s="60"/>
      <c r="E1890" s="61">
        <v>118.73</v>
      </c>
      <c r="F1890" s="27"/>
      <c r="G1890" s="27"/>
      <c r="H1890" s="27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7"/>
      <c r="U1890" s="27"/>
      <c r="V1890" s="27"/>
      <c r="W1890" s="27"/>
      <c r="X1890" s="18"/>
      <c r="Y1890" s="18"/>
      <c r="Z1890" s="18"/>
      <c r="AA1890" s="18"/>
      <c r="AB1890" s="18"/>
      <c r="AC1890" s="18"/>
      <c r="AD1890" s="18"/>
      <c r="AE1890" s="18"/>
      <c r="AF1890" s="18"/>
      <c r="AG1890" s="18" t="s">
        <v>707</v>
      </c>
      <c r="AH1890" s="18">
        <v>0</v>
      </c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  <c r="AV1890" s="18"/>
      <c r="AW1890" s="18"/>
      <c r="AX1890" s="18"/>
      <c r="AY1890" s="18"/>
      <c r="AZ1890" s="18"/>
      <c r="BA1890" s="18"/>
      <c r="BB1890" s="18"/>
      <c r="BC1890" s="18"/>
      <c r="BD1890" s="18"/>
      <c r="BE1890" s="18"/>
      <c r="BF1890" s="18"/>
      <c r="BG1890" s="18"/>
      <c r="BH1890" s="18"/>
    </row>
    <row r="1891" spans="1:60" outlineLevel="1">
      <c r="A1891" s="25"/>
      <c r="B1891" s="26"/>
      <c r="C1891" s="62" t="s">
        <v>2422</v>
      </c>
      <c r="D1891" s="60"/>
      <c r="E1891" s="61">
        <v>145.9</v>
      </c>
      <c r="F1891" s="27"/>
      <c r="G1891" s="27"/>
      <c r="H1891" s="27"/>
      <c r="I1891" s="27"/>
      <c r="J1891" s="27"/>
      <c r="K1891" s="27"/>
      <c r="L1891" s="27"/>
      <c r="M1891" s="27"/>
      <c r="N1891" s="27"/>
      <c r="O1891" s="27"/>
      <c r="P1891" s="27"/>
      <c r="Q1891" s="27"/>
      <c r="R1891" s="27"/>
      <c r="S1891" s="27"/>
      <c r="T1891" s="27"/>
      <c r="U1891" s="27"/>
      <c r="V1891" s="27"/>
      <c r="W1891" s="27"/>
      <c r="X1891" s="18"/>
      <c r="Y1891" s="18"/>
      <c r="Z1891" s="18"/>
      <c r="AA1891" s="18"/>
      <c r="AB1891" s="18"/>
      <c r="AC1891" s="18"/>
      <c r="AD1891" s="18"/>
      <c r="AE1891" s="18"/>
      <c r="AF1891" s="18"/>
      <c r="AG1891" s="18" t="s">
        <v>707</v>
      </c>
      <c r="AH1891" s="18">
        <v>0</v>
      </c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  <c r="AV1891" s="18"/>
      <c r="AW1891" s="18"/>
      <c r="AX1891" s="18"/>
      <c r="AY1891" s="18"/>
      <c r="AZ1891" s="18"/>
      <c r="BA1891" s="18"/>
      <c r="BB1891" s="18"/>
      <c r="BC1891" s="18"/>
      <c r="BD1891" s="18"/>
      <c r="BE1891" s="18"/>
      <c r="BF1891" s="18"/>
      <c r="BG1891" s="18"/>
      <c r="BH1891" s="18"/>
    </row>
    <row r="1892" spans="1:60" outlineLevel="1">
      <c r="A1892" s="45">
        <v>446</v>
      </c>
      <c r="B1892" s="46" t="s">
        <v>2129</v>
      </c>
      <c r="C1892" s="55" t="s">
        <v>2130</v>
      </c>
      <c r="D1892" s="47" t="s">
        <v>748</v>
      </c>
      <c r="E1892" s="48">
        <v>0.21002000000000001</v>
      </c>
      <c r="F1892" s="49"/>
      <c r="G1892" s="50">
        <f t="shared" ref="G1892:G1901" si="21">ROUND(E1892*F1892,2)</f>
        <v>0</v>
      </c>
      <c r="H1892" s="49">
        <v>0</v>
      </c>
      <c r="I1892" s="50">
        <f t="shared" ref="I1892:I1901" si="22">ROUND(E1892*H1892,2)</f>
        <v>0</v>
      </c>
      <c r="J1892" s="49">
        <v>332</v>
      </c>
      <c r="K1892" s="50">
        <f t="shared" ref="K1892:K1901" si="23">ROUND(E1892*J1892,2)</f>
        <v>69.73</v>
      </c>
      <c r="L1892" s="50">
        <v>21</v>
      </c>
      <c r="M1892" s="50">
        <f t="shared" ref="M1892:M1901" si="24">G1892*(1+L1892/100)</f>
        <v>0</v>
      </c>
      <c r="N1892" s="50">
        <v>0</v>
      </c>
      <c r="O1892" s="50">
        <f t="shared" ref="O1892:O1901" si="25">ROUND(E1892*N1892,2)</f>
        <v>0</v>
      </c>
      <c r="P1892" s="50">
        <v>0</v>
      </c>
      <c r="Q1892" s="50">
        <f t="shared" ref="Q1892:Q1901" si="26">ROUND(E1892*P1892,2)</f>
        <v>0</v>
      </c>
      <c r="R1892" s="50"/>
      <c r="S1892" s="50" t="s">
        <v>704</v>
      </c>
      <c r="T1892" s="51" t="s">
        <v>705</v>
      </c>
      <c r="U1892" s="27">
        <v>0</v>
      </c>
      <c r="V1892" s="27">
        <f t="shared" ref="V1892:V1901" si="27">ROUND(E1892*U1892,2)</f>
        <v>0</v>
      </c>
      <c r="W1892" s="27"/>
      <c r="X1892" s="18"/>
      <c r="Y1892" s="18"/>
      <c r="Z1892" s="18"/>
      <c r="AA1892" s="18"/>
      <c r="AB1892" s="18"/>
      <c r="AC1892" s="18"/>
      <c r="AD1892" s="18"/>
      <c r="AE1892" s="18"/>
      <c r="AF1892" s="18"/>
      <c r="AG1892" s="18" t="s">
        <v>2131</v>
      </c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  <c r="AV1892" s="18"/>
      <c r="AW1892" s="18"/>
      <c r="AX1892" s="18"/>
      <c r="AY1892" s="18"/>
      <c r="AZ1892" s="18"/>
      <c r="BA1892" s="18"/>
      <c r="BB1892" s="18"/>
      <c r="BC1892" s="18"/>
      <c r="BD1892" s="18"/>
      <c r="BE1892" s="18"/>
      <c r="BF1892" s="18"/>
      <c r="BG1892" s="18"/>
      <c r="BH1892" s="18"/>
    </row>
    <row r="1893" spans="1:60" outlineLevel="1">
      <c r="A1893" s="45">
        <v>447</v>
      </c>
      <c r="B1893" s="46" t="s">
        <v>2132</v>
      </c>
      <c r="C1893" s="55" t="s">
        <v>2133</v>
      </c>
      <c r="D1893" s="47" t="s">
        <v>748</v>
      </c>
      <c r="E1893" s="48">
        <v>0.21002000000000001</v>
      </c>
      <c r="F1893" s="49"/>
      <c r="G1893" s="50">
        <f t="shared" si="21"/>
        <v>0</v>
      </c>
      <c r="H1893" s="49">
        <v>0</v>
      </c>
      <c r="I1893" s="50">
        <f t="shared" si="22"/>
        <v>0</v>
      </c>
      <c r="J1893" s="49">
        <v>194.5</v>
      </c>
      <c r="K1893" s="50">
        <f t="shared" si="23"/>
        <v>40.85</v>
      </c>
      <c r="L1893" s="50">
        <v>21</v>
      </c>
      <c r="M1893" s="50">
        <f t="shared" si="24"/>
        <v>0</v>
      </c>
      <c r="N1893" s="50">
        <v>0</v>
      </c>
      <c r="O1893" s="50">
        <f t="shared" si="25"/>
        <v>0</v>
      </c>
      <c r="P1893" s="50">
        <v>0</v>
      </c>
      <c r="Q1893" s="50">
        <f t="shared" si="26"/>
        <v>0</v>
      </c>
      <c r="R1893" s="50"/>
      <c r="S1893" s="50" t="s">
        <v>704</v>
      </c>
      <c r="T1893" s="51" t="s">
        <v>705</v>
      </c>
      <c r="U1893" s="27">
        <v>0</v>
      </c>
      <c r="V1893" s="27">
        <f t="shared" si="27"/>
        <v>0</v>
      </c>
      <c r="W1893" s="27"/>
      <c r="X1893" s="18"/>
      <c r="Y1893" s="18"/>
      <c r="Z1893" s="18"/>
      <c r="AA1893" s="18"/>
      <c r="AB1893" s="18"/>
      <c r="AC1893" s="18"/>
      <c r="AD1893" s="18"/>
      <c r="AE1893" s="18"/>
      <c r="AF1893" s="18"/>
      <c r="AG1893" s="18" t="s">
        <v>2131</v>
      </c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  <c r="AV1893" s="18"/>
      <c r="AW1893" s="18"/>
      <c r="AX1893" s="18"/>
      <c r="AY1893" s="18"/>
      <c r="AZ1893" s="18"/>
      <c r="BA1893" s="18"/>
      <c r="BB1893" s="18"/>
      <c r="BC1893" s="18"/>
      <c r="BD1893" s="18"/>
      <c r="BE1893" s="18"/>
      <c r="BF1893" s="18"/>
      <c r="BG1893" s="18"/>
      <c r="BH1893" s="18"/>
    </row>
    <row r="1894" spans="1:60" outlineLevel="1">
      <c r="A1894" s="45">
        <v>448</v>
      </c>
      <c r="B1894" s="46" t="s">
        <v>2134</v>
      </c>
      <c r="C1894" s="55" t="s">
        <v>2135</v>
      </c>
      <c r="D1894" s="47" t="s">
        <v>748</v>
      </c>
      <c r="E1894" s="48">
        <v>1.89018</v>
      </c>
      <c r="F1894" s="49"/>
      <c r="G1894" s="50">
        <f t="shared" si="21"/>
        <v>0</v>
      </c>
      <c r="H1894" s="49">
        <v>0</v>
      </c>
      <c r="I1894" s="50">
        <f t="shared" si="22"/>
        <v>0</v>
      </c>
      <c r="J1894" s="49">
        <v>15.6</v>
      </c>
      <c r="K1894" s="50">
        <f t="shared" si="23"/>
        <v>29.49</v>
      </c>
      <c r="L1894" s="50">
        <v>21</v>
      </c>
      <c r="M1894" s="50">
        <f t="shared" si="24"/>
        <v>0</v>
      </c>
      <c r="N1894" s="50">
        <v>0</v>
      </c>
      <c r="O1894" s="50">
        <f t="shared" si="25"/>
        <v>0</v>
      </c>
      <c r="P1894" s="50">
        <v>0</v>
      </c>
      <c r="Q1894" s="50">
        <f t="shared" si="26"/>
        <v>0</v>
      </c>
      <c r="R1894" s="50"/>
      <c r="S1894" s="50" t="s">
        <v>704</v>
      </c>
      <c r="T1894" s="51" t="s">
        <v>705</v>
      </c>
      <c r="U1894" s="27">
        <v>0</v>
      </c>
      <c r="V1894" s="27">
        <f t="shared" si="27"/>
        <v>0</v>
      </c>
      <c r="W1894" s="27"/>
      <c r="X1894" s="18"/>
      <c r="Y1894" s="18"/>
      <c r="Z1894" s="18"/>
      <c r="AA1894" s="18"/>
      <c r="AB1894" s="18"/>
      <c r="AC1894" s="18"/>
      <c r="AD1894" s="18"/>
      <c r="AE1894" s="18"/>
      <c r="AF1894" s="18"/>
      <c r="AG1894" s="18" t="s">
        <v>2131</v>
      </c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  <c r="AV1894" s="18"/>
      <c r="AW1894" s="18"/>
      <c r="AX1894" s="18"/>
      <c r="AY1894" s="18"/>
      <c r="AZ1894" s="18"/>
      <c r="BA1894" s="18"/>
      <c r="BB1894" s="18"/>
      <c r="BC1894" s="18"/>
      <c r="BD1894" s="18"/>
      <c r="BE1894" s="18"/>
      <c r="BF1894" s="18"/>
      <c r="BG1894" s="18"/>
      <c r="BH1894" s="18"/>
    </row>
    <row r="1895" spans="1:60" outlineLevel="1">
      <c r="A1895" s="45">
        <v>449</v>
      </c>
      <c r="B1895" s="46" t="s">
        <v>2136</v>
      </c>
      <c r="C1895" s="55" t="s">
        <v>2137</v>
      </c>
      <c r="D1895" s="47" t="s">
        <v>748</v>
      </c>
      <c r="E1895" s="48">
        <v>0.21002000000000001</v>
      </c>
      <c r="F1895" s="49"/>
      <c r="G1895" s="50">
        <f t="shared" si="21"/>
        <v>0</v>
      </c>
      <c r="H1895" s="49">
        <v>0</v>
      </c>
      <c r="I1895" s="50">
        <f t="shared" si="22"/>
        <v>0</v>
      </c>
      <c r="J1895" s="49">
        <v>257</v>
      </c>
      <c r="K1895" s="50">
        <f t="shared" si="23"/>
        <v>53.98</v>
      </c>
      <c r="L1895" s="50">
        <v>21</v>
      </c>
      <c r="M1895" s="50">
        <f t="shared" si="24"/>
        <v>0</v>
      </c>
      <c r="N1895" s="50">
        <v>0</v>
      </c>
      <c r="O1895" s="50">
        <f t="shared" si="25"/>
        <v>0</v>
      </c>
      <c r="P1895" s="50">
        <v>0</v>
      </c>
      <c r="Q1895" s="50">
        <f t="shared" si="26"/>
        <v>0</v>
      </c>
      <c r="R1895" s="50"/>
      <c r="S1895" s="50" t="s">
        <v>704</v>
      </c>
      <c r="T1895" s="51" t="s">
        <v>705</v>
      </c>
      <c r="U1895" s="27">
        <v>0</v>
      </c>
      <c r="V1895" s="27">
        <f t="shared" si="27"/>
        <v>0</v>
      </c>
      <c r="W1895" s="27"/>
      <c r="X1895" s="18"/>
      <c r="Y1895" s="18"/>
      <c r="Z1895" s="18"/>
      <c r="AA1895" s="18"/>
      <c r="AB1895" s="18"/>
      <c r="AC1895" s="18"/>
      <c r="AD1895" s="18"/>
      <c r="AE1895" s="18"/>
      <c r="AF1895" s="18"/>
      <c r="AG1895" s="18" t="s">
        <v>2131</v>
      </c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  <c r="AV1895" s="18"/>
      <c r="AW1895" s="18"/>
      <c r="AX1895" s="18"/>
      <c r="AY1895" s="18"/>
      <c r="AZ1895" s="18"/>
      <c r="BA1895" s="18"/>
      <c r="BB1895" s="18"/>
      <c r="BC1895" s="18"/>
      <c r="BD1895" s="18"/>
      <c r="BE1895" s="18"/>
      <c r="BF1895" s="18"/>
      <c r="BG1895" s="18"/>
      <c r="BH1895" s="18"/>
    </row>
    <row r="1896" spans="1:60" outlineLevel="1">
      <c r="A1896" s="45">
        <v>450</v>
      </c>
      <c r="B1896" s="46" t="s">
        <v>2138</v>
      </c>
      <c r="C1896" s="55" t="s">
        <v>2139</v>
      </c>
      <c r="D1896" s="47" t="s">
        <v>748</v>
      </c>
      <c r="E1896" s="48">
        <v>0.42004000000000002</v>
      </c>
      <c r="F1896" s="49"/>
      <c r="G1896" s="50">
        <f t="shared" si="21"/>
        <v>0</v>
      </c>
      <c r="H1896" s="49">
        <v>0</v>
      </c>
      <c r="I1896" s="50">
        <f t="shared" si="22"/>
        <v>0</v>
      </c>
      <c r="J1896" s="49">
        <v>28.6</v>
      </c>
      <c r="K1896" s="50">
        <f t="shared" si="23"/>
        <v>12.01</v>
      </c>
      <c r="L1896" s="50">
        <v>21</v>
      </c>
      <c r="M1896" s="50">
        <f t="shared" si="24"/>
        <v>0</v>
      </c>
      <c r="N1896" s="50">
        <v>0</v>
      </c>
      <c r="O1896" s="50">
        <f t="shared" si="25"/>
        <v>0</v>
      </c>
      <c r="P1896" s="50">
        <v>0</v>
      </c>
      <c r="Q1896" s="50">
        <f t="shared" si="26"/>
        <v>0</v>
      </c>
      <c r="R1896" s="50"/>
      <c r="S1896" s="50" t="s">
        <v>704</v>
      </c>
      <c r="T1896" s="51" t="s">
        <v>705</v>
      </c>
      <c r="U1896" s="27">
        <v>0</v>
      </c>
      <c r="V1896" s="27">
        <f t="shared" si="27"/>
        <v>0</v>
      </c>
      <c r="W1896" s="27"/>
      <c r="X1896" s="18"/>
      <c r="Y1896" s="18"/>
      <c r="Z1896" s="18"/>
      <c r="AA1896" s="18"/>
      <c r="AB1896" s="18"/>
      <c r="AC1896" s="18"/>
      <c r="AD1896" s="18"/>
      <c r="AE1896" s="18"/>
      <c r="AF1896" s="18"/>
      <c r="AG1896" s="18" t="s">
        <v>2131</v>
      </c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  <c r="AX1896" s="18"/>
      <c r="AY1896" s="18"/>
      <c r="AZ1896" s="18"/>
      <c r="BA1896" s="18"/>
      <c r="BB1896" s="18"/>
      <c r="BC1896" s="18"/>
      <c r="BD1896" s="18"/>
      <c r="BE1896" s="18"/>
      <c r="BF1896" s="18"/>
      <c r="BG1896" s="18"/>
      <c r="BH1896" s="18"/>
    </row>
    <row r="1897" spans="1:60" outlineLevel="1">
      <c r="A1897" s="45">
        <v>451</v>
      </c>
      <c r="B1897" s="46" t="s">
        <v>2140</v>
      </c>
      <c r="C1897" s="55" t="s">
        <v>2141</v>
      </c>
      <c r="D1897" s="47" t="s">
        <v>748</v>
      </c>
      <c r="E1897" s="48">
        <v>0.21002000000000001</v>
      </c>
      <c r="F1897" s="49"/>
      <c r="G1897" s="50">
        <f t="shared" si="21"/>
        <v>0</v>
      </c>
      <c r="H1897" s="49">
        <v>0</v>
      </c>
      <c r="I1897" s="50">
        <f t="shared" si="22"/>
        <v>0</v>
      </c>
      <c r="J1897" s="49">
        <v>124.5</v>
      </c>
      <c r="K1897" s="50">
        <f t="shared" si="23"/>
        <v>26.15</v>
      </c>
      <c r="L1897" s="50">
        <v>21</v>
      </c>
      <c r="M1897" s="50">
        <f t="shared" si="24"/>
        <v>0</v>
      </c>
      <c r="N1897" s="50">
        <v>0</v>
      </c>
      <c r="O1897" s="50">
        <f t="shared" si="25"/>
        <v>0</v>
      </c>
      <c r="P1897" s="50">
        <v>0</v>
      </c>
      <c r="Q1897" s="50">
        <f t="shared" si="26"/>
        <v>0</v>
      </c>
      <c r="R1897" s="50"/>
      <c r="S1897" s="50" t="s">
        <v>704</v>
      </c>
      <c r="T1897" s="51" t="s">
        <v>705</v>
      </c>
      <c r="U1897" s="27">
        <v>0</v>
      </c>
      <c r="V1897" s="27">
        <f t="shared" si="27"/>
        <v>0</v>
      </c>
      <c r="W1897" s="27"/>
      <c r="X1897" s="18"/>
      <c r="Y1897" s="18"/>
      <c r="Z1897" s="18"/>
      <c r="AA1897" s="18"/>
      <c r="AB1897" s="18"/>
      <c r="AC1897" s="18"/>
      <c r="AD1897" s="18"/>
      <c r="AE1897" s="18"/>
      <c r="AF1897" s="18"/>
      <c r="AG1897" s="18" t="s">
        <v>2131</v>
      </c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  <c r="AX1897" s="18"/>
      <c r="AY1897" s="18"/>
      <c r="AZ1897" s="18"/>
      <c r="BA1897" s="18"/>
      <c r="BB1897" s="18"/>
      <c r="BC1897" s="18"/>
      <c r="BD1897" s="18"/>
      <c r="BE1897" s="18"/>
      <c r="BF1897" s="18"/>
      <c r="BG1897" s="18"/>
      <c r="BH1897" s="18"/>
    </row>
    <row r="1898" spans="1:60" outlineLevel="1">
      <c r="A1898" s="45">
        <v>452</v>
      </c>
      <c r="B1898" s="46" t="s">
        <v>2142</v>
      </c>
      <c r="C1898" s="55" t="s">
        <v>2143</v>
      </c>
      <c r="D1898" s="47" t="s">
        <v>748</v>
      </c>
      <c r="E1898" s="48">
        <v>0.21002000000000001</v>
      </c>
      <c r="F1898" s="49"/>
      <c r="G1898" s="50">
        <f t="shared" si="21"/>
        <v>0</v>
      </c>
      <c r="H1898" s="49">
        <v>0</v>
      </c>
      <c r="I1898" s="50">
        <f t="shared" si="22"/>
        <v>0</v>
      </c>
      <c r="J1898" s="49">
        <v>9.6999999999999993</v>
      </c>
      <c r="K1898" s="50">
        <f t="shared" si="23"/>
        <v>2.04</v>
      </c>
      <c r="L1898" s="50">
        <v>21</v>
      </c>
      <c r="M1898" s="50">
        <f t="shared" si="24"/>
        <v>0</v>
      </c>
      <c r="N1898" s="50">
        <v>0</v>
      </c>
      <c r="O1898" s="50">
        <f t="shared" si="25"/>
        <v>0</v>
      </c>
      <c r="P1898" s="50">
        <v>0</v>
      </c>
      <c r="Q1898" s="50">
        <f t="shared" si="26"/>
        <v>0</v>
      </c>
      <c r="R1898" s="50"/>
      <c r="S1898" s="50" t="s">
        <v>704</v>
      </c>
      <c r="T1898" s="51" t="s">
        <v>705</v>
      </c>
      <c r="U1898" s="27">
        <v>0</v>
      </c>
      <c r="V1898" s="27">
        <f t="shared" si="27"/>
        <v>0</v>
      </c>
      <c r="W1898" s="27"/>
      <c r="X1898" s="18"/>
      <c r="Y1898" s="18"/>
      <c r="Z1898" s="18"/>
      <c r="AA1898" s="18"/>
      <c r="AB1898" s="18"/>
      <c r="AC1898" s="18"/>
      <c r="AD1898" s="18"/>
      <c r="AE1898" s="18"/>
      <c r="AF1898" s="18"/>
      <c r="AG1898" s="18" t="s">
        <v>2131</v>
      </c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/>
      <c r="AX1898" s="18"/>
      <c r="AY1898" s="18"/>
      <c r="AZ1898" s="18"/>
      <c r="BA1898" s="18"/>
      <c r="BB1898" s="18"/>
      <c r="BC1898" s="18"/>
      <c r="BD1898" s="18"/>
      <c r="BE1898" s="18"/>
      <c r="BF1898" s="18"/>
      <c r="BG1898" s="18"/>
      <c r="BH1898" s="18"/>
    </row>
    <row r="1899" spans="1:60" outlineLevel="1">
      <c r="A1899" s="45">
        <v>453</v>
      </c>
      <c r="B1899" s="46" t="s">
        <v>948</v>
      </c>
      <c r="C1899" s="55" t="s">
        <v>949</v>
      </c>
      <c r="D1899" s="47" t="s">
        <v>748</v>
      </c>
      <c r="E1899" s="48">
        <v>0.21002000000000001</v>
      </c>
      <c r="F1899" s="49"/>
      <c r="G1899" s="50">
        <f t="shared" si="21"/>
        <v>0</v>
      </c>
      <c r="H1899" s="49">
        <v>0</v>
      </c>
      <c r="I1899" s="50">
        <f t="shared" si="22"/>
        <v>0</v>
      </c>
      <c r="J1899" s="49">
        <v>1235</v>
      </c>
      <c r="K1899" s="50">
        <f t="shared" si="23"/>
        <v>259.37</v>
      </c>
      <c r="L1899" s="50">
        <v>21</v>
      </c>
      <c r="M1899" s="50">
        <f t="shared" si="24"/>
        <v>0</v>
      </c>
      <c r="N1899" s="50">
        <v>0</v>
      </c>
      <c r="O1899" s="50">
        <f t="shared" si="25"/>
        <v>0</v>
      </c>
      <c r="P1899" s="50">
        <v>0</v>
      </c>
      <c r="Q1899" s="50">
        <f t="shared" si="26"/>
        <v>0</v>
      </c>
      <c r="R1899" s="50"/>
      <c r="S1899" s="50" t="s">
        <v>704</v>
      </c>
      <c r="T1899" s="51" t="s">
        <v>705</v>
      </c>
      <c r="U1899" s="27">
        <v>0</v>
      </c>
      <c r="V1899" s="27">
        <f t="shared" si="27"/>
        <v>0</v>
      </c>
      <c r="W1899" s="27"/>
      <c r="X1899" s="18"/>
      <c r="Y1899" s="18"/>
      <c r="Z1899" s="18"/>
      <c r="AA1899" s="18"/>
      <c r="AB1899" s="18"/>
      <c r="AC1899" s="18"/>
      <c r="AD1899" s="18"/>
      <c r="AE1899" s="18"/>
      <c r="AF1899" s="18"/>
      <c r="AG1899" s="18" t="s">
        <v>2131</v>
      </c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  <c r="AV1899" s="18"/>
      <c r="AW1899" s="18"/>
      <c r="AX1899" s="18"/>
      <c r="AY1899" s="18"/>
      <c r="AZ1899" s="18"/>
      <c r="BA1899" s="18"/>
      <c r="BB1899" s="18"/>
      <c r="BC1899" s="18"/>
      <c r="BD1899" s="18"/>
      <c r="BE1899" s="18"/>
      <c r="BF1899" s="18"/>
      <c r="BG1899" s="18"/>
      <c r="BH1899" s="18"/>
    </row>
    <row r="1900" spans="1:60" outlineLevel="1">
      <c r="A1900" s="45">
        <v>454</v>
      </c>
      <c r="B1900" s="46" t="s">
        <v>950</v>
      </c>
      <c r="C1900" s="55" t="s">
        <v>951</v>
      </c>
      <c r="D1900" s="47" t="s">
        <v>159</v>
      </c>
      <c r="E1900" s="48">
        <v>4687.6053499999998</v>
      </c>
      <c r="F1900" s="49"/>
      <c r="G1900" s="50">
        <f t="shared" si="21"/>
        <v>0</v>
      </c>
      <c r="H1900" s="49">
        <v>0</v>
      </c>
      <c r="I1900" s="50">
        <f t="shared" si="22"/>
        <v>0</v>
      </c>
      <c r="J1900" s="49">
        <v>0.81</v>
      </c>
      <c r="K1900" s="50">
        <f t="shared" si="23"/>
        <v>3796.96</v>
      </c>
      <c r="L1900" s="50">
        <v>21</v>
      </c>
      <c r="M1900" s="50">
        <f t="shared" si="24"/>
        <v>0</v>
      </c>
      <c r="N1900" s="50">
        <v>0</v>
      </c>
      <c r="O1900" s="50">
        <f t="shared" si="25"/>
        <v>0</v>
      </c>
      <c r="P1900" s="50">
        <v>0</v>
      </c>
      <c r="Q1900" s="50">
        <f t="shared" si="26"/>
        <v>0</v>
      </c>
      <c r="R1900" s="50"/>
      <c r="S1900" s="50" t="s">
        <v>704</v>
      </c>
      <c r="T1900" s="51" t="s">
        <v>705</v>
      </c>
      <c r="U1900" s="27">
        <v>0</v>
      </c>
      <c r="V1900" s="27">
        <f t="shared" si="27"/>
        <v>0</v>
      </c>
      <c r="W1900" s="27"/>
      <c r="X1900" s="18"/>
      <c r="Y1900" s="18"/>
      <c r="Z1900" s="18"/>
      <c r="AA1900" s="18"/>
      <c r="AB1900" s="18"/>
      <c r="AC1900" s="18"/>
      <c r="AD1900" s="18"/>
      <c r="AE1900" s="18"/>
      <c r="AF1900" s="18"/>
      <c r="AG1900" s="18" t="s">
        <v>268</v>
      </c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  <c r="AV1900" s="18"/>
      <c r="AW1900" s="18"/>
      <c r="AX1900" s="18"/>
      <c r="AY1900" s="18"/>
      <c r="AZ1900" s="18"/>
      <c r="BA1900" s="18"/>
      <c r="BB1900" s="18"/>
      <c r="BC1900" s="18"/>
      <c r="BD1900" s="18"/>
      <c r="BE1900" s="18"/>
      <c r="BF1900" s="18"/>
      <c r="BG1900" s="18"/>
      <c r="BH1900" s="18"/>
    </row>
    <row r="1901" spans="1:60" outlineLevel="1">
      <c r="A1901" s="38">
        <v>455</v>
      </c>
      <c r="B1901" s="39" t="s">
        <v>1096</v>
      </c>
      <c r="C1901" s="56" t="s">
        <v>1097</v>
      </c>
      <c r="D1901" s="40" t="s">
        <v>2492</v>
      </c>
      <c r="E1901" s="41">
        <v>65</v>
      </c>
      <c r="F1901" s="42"/>
      <c r="G1901" s="43">
        <f t="shared" si="21"/>
        <v>0</v>
      </c>
      <c r="H1901" s="42">
        <v>98.1</v>
      </c>
      <c r="I1901" s="43">
        <f t="shared" si="22"/>
        <v>6376.5</v>
      </c>
      <c r="J1901" s="42">
        <v>0</v>
      </c>
      <c r="K1901" s="43">
        <f t="shared" si="23"/>
        <v>0</v>
      </c>
      <c r="L1901" s="43">
        <v>21</v>
      </c>
      <c r="M1901" s="43">
        <f t="shared" si="24"/>
        <v>0</v>
      </c>
      <c r="N1901" s="43">
        <v>1E-3</v>
      </c>
      <c r="O1901" s="43">
        <f t="shared" si="25"/>
        <v>7.0000000000000007E-2</v>
      </c>
      <c r="P1901" s="43">
        <v>0</v>
      </c>
      <c r="Q1901" s="43">
        <f t="shared" si="26"/>
        <v>0</v>
      </c>
      <c r="R1901" s="43" t="s">
        <v>487</v>
      </c>
      <c r="S1901" s="43" t="s">
        <v>704</v>
      </c>
      <c r="T1901" s="44" t="s">
        <v>705</v>
      </c>
      <c r="U1901" s="27">
        <v>0</v>
      </c>
      <c r="V1901" s="27">
        <f t="shared" si="27"/>
        <v>0</v>
      </c>
      <c r="W1901" s="27"/>
      <c r="X1901" s="18"/>
      <c r="Y1901" s="18"/>
      <c r="Z1901" s="18"/>
      <c r="AA1901" s="18"/>
      <c r="AB1901" s="18"/>
      <c r="AC1901" s="18"/>
      <c r="AD1901" s="18"/>
      <c r="AE1901" s="18"/>
      <c r="AF1901" s="18"/>
      <c r="AG1901" s="18" t="s">
        <v>64</v>
      </c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  <c r="AV1901" s="18"/>
      <c r="AW1901" s="18"/>
      <c r="AX1901" s="18"/>
      <c r="AY1901" s="18"/>
      <c r="AZ1901" s="18"/>
      <c r="BA1901" s="18"/>
      <c r="BB1901" s="18"/>
      <c r="BC1901" s="18"/>
      <c r="BD1901" s="18"/>
      <c r="BE1901" s="18"/>
      <c r="BF1901" s="18"/>
      <c r="BG1901" s="18"/>
      <c r="BH1901" s="18"/>
    </row>
    <row r="1902" spans="1:60" outlineLevel="1">
      <c r="A1902" s="25"/>
      <c r="B1902" s="26"/>
      <c r="C1902" s="62" t="s">
        <v>952</v>
      </c>
      <c r="D1902" s="60"/>
      <c r="E1902" s="61">
        <v>63.86</v>
      </c>
      <c r="F1902" s="27"/>
      <c r="G1902" s="27"/>
      <c r="H1902" s="27"/>
      <c r="I1902" s="27"/>
      <c r="J1902" s="27"/>
      <c r="K1902" s="27"/>
      <c r="L1902" s="27"/>
      <c r="M1902" s="27"/>
      <c r="N1902" s="27"/>
      <c r="O1902" s="27"/>
      <c r="P1902" s="27"/>
      <c r="Q1902" s="27"/>
      <c r="R1902" s="27"/>
      <c r="S1902" s="27"/>
      <c r="T1902" s="27"/>
      <c r="U1902" s="27"/>
      <c r="V1902" s="27"/>
      <c r="W1902" s="27"/>
      <c r="X1902" s="18"/>
      <c r="Y1902" s="18"/>
      <c r="Z1902" s="18"/>
      <c r="AA1902" s="18"/>
      <c r="AB1902" s="18"/>
      <c r="AC1902" s="18"/>
      <c r="AD1902" s="18"/>
      <c r="AE1902" s="18"/>
      <c r="AF1902" s="18"/>
      <c r="AG1902" s="18" t="s">
        <v>707</v>
      </c>
      <c r="AH1902" s="18">
        <v>0</v>
      </c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  <c r="AX1902" s="18"/>
      <c r="AY1902" s="18"/>
      <c r="AZ1902" s="18"/>
      <c r="BA1902" s="18"/>
      <c r="BB1902" s="18"/>
      <c r="BC1902" s="18"/>
      <c r="BD1902" s="18"/>
      <c r="BE1902" s="18"/>
      <c r="BF1902" s="18"/>
      <c r="BG1902" s="18"/>
      <c r="BH1902" s="18"/>
    </row>
    <row r="1903" spans="1:60" outlineLevel="1">
      <c r="A1903" s="25"/>
      <c r="B1903" s="26"/>
      <c r="C1903" s="62" t="s">
        <v>953</v>
      </c>
      <c r="D1903" s="60"/>
      <c r="E1903" s="61">
        <v>1.1399999999999999</v>
      </c>
      <c r="F1903" s="27"/>
      <c r="G1903" s="27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  <c r="V1903" s="27"/>
      <c r="W1903" s="27"/>
      <c r="X1903" s="18"/>
      <c r="Y1903" s="18"/>
      <c r="Z1903" s="18"/>
      <c r="AA1903" s="18"/>
      <c r="AB1903" s="18"/>
      <c r="AC1903" s="18"/>
      <c r="AD1903" s="18"/>
      <c r="AE1903" s="18"/>
      <c r="AF1903" s="18"/>
      <c r="AG1903" s="18" t="s">
        <v>707</v>
      </c>
      <c r="AH1903" s="18">
        <v>0</v>
      </c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  <c r="AV1903" s="18"/>
      <c r="AW1903" s="18"/>
      <c r="AX1903" s="18"/>
      <c r="AY1903" s="18"/>
      <c r="AZ1903" s="18"/>
      <c r="BA1903" s="18"/>
      <c r="BB1903" s="18"/>
      <c r="BC1903" s="18"/>
      <c r="BD1903" s="18"/>
      <c r="BE1903" s="18"/>
      <c r="BF1903" s="18"/>
      <c r="BG1903" s="18"/>
      <c r="BH1903" s="18"/>
    </row>
    <row r="1904" spans="1:60" outlineLevel="1">
      <c r="A1904" s="38">
        <v>456</v>
      </c>
      <c r="B1904" s="39" t="s">
        <v>1100</v>
      </c>
      <c r="C1904" s="56" t="s">
        <v>1101</v>
      </c>
      <c r="D1904" s="40" t="s">
        <v>1659</v>
      </c>
      <c r="E1904" s="41">
        <v>218</v>
      </c>
      <c r="F1904" s="42"/>
      <c r="G1904" s="43">
        <f>ROUND(E1904*F1904,2)</f>
        <v>0</v>
      </c>
      <c r="H1904" s="42">
        <v>74.7</v>
      </c>
      <c r="I1904" s="43">
        <f>ROUND(E1904*H1904,2)</f>
        <v>16284.6</v>
      </c>
      <c r="J1904" s="42">
        <v>0</v>
      </c>
      <c r="K1904" s="43">
        <f>ROUND(E1904*J1904,2)</f>
        <v>0</v>
      </c>
      <c r="L1904" s="43">
        <v>21</v>
      </c>
      <c r="M1904" s="43">
        <f>G1904*(1+L1904/100)</f>
        <v>0</v>
      </c>
      <c r="N1904" s="43">
        <v>1.2E-4</v>
      </c>
      <c r="O1904" s="43">
        <f>ROUND(E1904*N1904,2)</f>
        <v>0.03</v>
      </c>
      <c r="P1904" s="43">
        <v>0</v>
      </c>
      <c r="Q1904" s="43">
        <f>ROUND(E1904*P1904,2)</f>
        <v>0</v>
      </c>
      <c r="R1904" s="43" t="s">
        <v>487</v>
      </c>
      <c r="S1904" s="43" t="s">
        <v>704</v>
      </c>
      <c r="T1904" s="44" t="s">
        <v>705</v>
      </c>
      <c r="U1904" s="27">
        <v>0</v>
      </c>
      <c r="V1904" s="27">
        <f>ROUND(E1904*U1904,2)</f>
        <v>0</v>
      </c>
      <c r="W1904" s="27"/>
      <c r="X1904" s="18"/>
      <c r="Y1904" s="18"/>
      <c r="Z1904" s="18"/>
      <c r="AA1904" s="18"/>
      <c r="AB1904" s="18"/>
      <c r="AC1904" s="18"/>
      <c r="AD1904" s="18"/>
      <c r="AE1904" s="18"/>
      <c r="AF1904" s="18"/>
      <c r="AG1904" s="18" t="s">
        <v>64</v>
      </c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  <c r="AX1904" s="18"/>
      <c r="AY1904" s="18"/>
      <c r="AZ1904" s="18"/>
      <c r="BA1904" s="18"/>
      <c r="BB1904" s="18"/>
      <c r="BC1904" s="18"/>
      <c r="BD1904" s="18"/>
      <c r="BE1904" s="18"/>
      <c r="BF1904" s="18"/>
      <c r="BG1904" s="18"/>
      <c r="BH1904" s="18"/>
    </row>
    <row r="1905" spans="1:60" outlineLevel="1">
      <c r="A1905" s="25"/>
      <c r="B1905" s="26"/>
      <c r="C1905" s="62" t="s">
        <v>954</v>
      </c>
      <c r="D1905" s="60"/>
      <c r="E1905" s="61">
        <v>217.86</v>
      </c>
      <c r="F1905" s="27"/>
      <c r="G1905" s="27"/>
      <c r="H1905" s="27"/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7"/>
      <c r="U1905" s="27"/>
      <c r="V1905" s="27"/>
      <c r="W1905" s="27"/>
      <c r="X1905" s="18"/>
      <c r="Y1905" s="18"/>
      <c r="Z1905" s="18"/>
      <c r="AA1905" s="18"/>
      <c r="AB1905" s="18"/>
      <c r="AC1905" s="18"/>
      <c r="AD1905" s="18"/>
      <c r="AE1905" s="18"/>
      <c r="AF1905" s="18"/>
      <c r="AG1905" s="18" t="s">
        <v>707</v>
      </c>
      <c r="AH1905" s="18">
        <v>0</v>
      </c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  <c r="AX1905" s="18"/>
      <c r="AY1905" s="18"/>
      <c r="AZ1905" s="18"/>
      <c r="BA1905" s="18"/>
      <c r="BB1905" s="18"/>
      <c r="BC1905" s="18"/>
      <c r="BD1905" s="18"/>
      <c r="BE1905" s="18"/>
      <c r="BF1905" s="18"/>
      <c r="BG1905" s="18"/>
      <c r="BH1905" s="18"/>
    </row>
    <row r="1906" spans="1:60" outlineLevel="1">
      <c r="A1906" s="25"/>
      <c r="B1906" s="26"/>
      <c r="C1906" s="62" t="s">
        <v>955</v>
      </c>
      <c r="D1906" s="60"/>
      <c r="E1906" s="61">
        <v>0.14000000000000001</v>
      </c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18"/>
      <c r="Y1906" s="18"/>
      <c r="Z1906" s="18"/>
      <c r="AA1906" s="18"/>
      <c r="AB1906" s="18"/>
      <c r="AC1906" s="18"/>
      <c r="AD1906" s="18"/>
      <c r="AE1906" s="18"/>
      <c r="AF1906" s="18"/>
      <c r="AG1906" s="18" t="s">
        <v>707</v>
      </c>
      <c r="AH1906" s="18">
        <v>0</v>
      </c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  <c r="AX1906" s="18"/>
      <c r="AY1906" s="18"/>
      <c r="AZ1906" s="18"/>
      <c r="BA1906" s="18"/>
      <c r="BB1906" s="18"/>
      <c r="BC1906" s="18"/>
      <c r="BD1906" s="18"/>
      <c r="BE1906" s="18"/>
      <c r="BF1906" s="18"/>
      <c r="BG1906" s="18"/>
      <c r="BH1906" s="18"/>
    </row>
    <row r="1907" spans="1:60" outlineLevel="1">
      <c r="A1907" s="38">
        <v>457</v>
      </c>
      <c r="B1907" s="39" t="s">
        <v>1104</v>
      </c>
      <c r="C1907" s="56" t="s">
        <v>1105</v>
      </c>
      <c r="D1907" s="40" t="s">
        <v>730</v>
      </c>
      <c r="E1907" s="41">
        <v>433</v>
      </c>
      <c r="F1907" s="42"/>
      <c r="G1907" s="43">
        <f>ROUND(E1907*F1907,2)</f>
        <v>0</v>
      </c>
      <c r="H1907" s="42">
        <v>690</v>
      </c>
      <c r="I1907" s="43">
        <f>ROUND(E1907*H1907,2)</f>
        <v>298770</v>
      </c>
      <c r="J1907" s="42">
        <v>0</v>
      </c>
      <c r="K1907" s="43">
        <f>ROUND(E1907*J1907,2)</f>
        <v>0</v>
      </c>
      <c r="L1907" s="43">
        <v>21</v>
      </c>
      <c r="M1907" s="43">
        <f>G1907*(1+L1907/100)</f>
        <v>0</v>
      </c>
      <c r="N1907" s="43">
        <v>2.8999999999999998E-3</v>
      </c>
      <c r="O1907" s="43">
        <f>ROUND(E1907*N1907,2)</f>
        <v>1.26</v>
      </c>
      <c r="P1907" s="43">
        <v>0</v>
      </c>
      <c r="Q1907" s="43">
        <f>ROUND(E1907*P1907,2)</f>
        <v>0</v>
      </c>
      <c r="R1907" s="43" t="s">
        <v>487</v>
      </c>
      <c r="S1907" s="43" t="s">
        <v>704</v>
      </c>
      <c r="T1907" s="44" t="s">
        <v>705</v>
      </c>
      <c r="U1907" s="27">
        <v>0</v>
      </c>
      <c r="V1907" s="27">
        <f>ROUND(E1907*U1907,2)</f>
        <v>0</v>
      </c>
      <c r="W1907" s="27"/>
      <c r="X1907" s="18"/>
      <c r="Y1907" s="18"/>
      <c r="Z1907" s="18"/>
      <c r="AA1907" s="18"/>
      <c r="AB1907" s="18"/>
      <c r="AC1907" s="18"/>
      <c r="AD1907" s="18"/>
      <c r="AE1907" s="18"/>
      <c r="AF1907" s="18"/>
      <c r="AG1907" s="18" t="s">
        <v>64</v>
      </c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  <c r="AX1907" s="18"/>
      <c r="AY1907" s="18"/>
      <c r="AZ1907" s="18"/>
      <c r="BA1907" s="18"/>
      <c r="BB1907" s="18"/>
      <c r="BC1907" s="18"/>
      <c r="BD1907" s="18"/>
      <c r="BE1907" s="18"/>
      <c r="BF1907" s="18"/>
      <c r="BG1907" s="18"/>
      <c r="BH1907" s="18"/>
    </row>
    <row r="1908" spans="1:60" outlineLevel="1">
      <c r="A1908" s="25"/>
      <c r="B1908" s="26"/>
      <c r="C1908" s="62" t="s">
        <v>956</v>
      </c>
      <c r="D1908" s="60"/>
      <c r="E1908" s="61">
        <v>302.2</v>
      </c>
      <c r="F1908" s="27"/>
      <c r="G1908" s="27"/>
      <c r="H1908" s="27"/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7"/>
      <c r="U1908" s="27"/>
      <c r="V1908" s="27"/>
      <c r="W1908" s="27"/>
      <c r="X1908" s="18"/>
      <c r="Y1908" s="18"/>
      <c r="Z1908" s="18"/>
      <c r="AA1908" s="18"/>
      <c r="AB1908" s="18"/>
      <c r="AC1908" s="18"/>
      <c r="AD1908" s="18"/>
      <c r="AE1908" s="18"/>
      <c r="AF1908" s="18"/>
      <c r="AG1908" s="18" t="s">
        <v>707</v>
      </c>
      <c r="AH1908" s="18">
        <v>0</v>
      </c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  <c r="AX1908" s="18"/>
      <c r="AY1908" s="18"/>
      <c r="AZ1908" s="18"/>
      <c r="BA1908" s="18"/>
      <c r="BB1908" s="18"/>
      <c r="BC1908" s="18"/>
      <c r="BD1908" s="18"/>
      <c r="BE1908" s="18"/>
      <c r="BF1908" s="18"/>
      <c r="BG1908" s="18"/>
      <c r="BH1908" s="18"/>
    </row>
    <row r="1909" spans="1:60" outlineLevel="1">
      <c r="A1909" s="25"/>
      <c r="B1909" s="26"/>
      <c r="C1909" s="62" t="s">
        <v>957</v>
      </c>
      <c r="D1909" s="60"/>
      <c r="E1909" s="61">
        <v>124.09</v>
      </c>
      <c r="F1909" s="27"/>
      <c r="G1909" s="27"/>
      <c r="H1909" s="27"/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  <c r="T1909" s="27"/>
      <c r="U1909" s="27"/>
      <c r="V1909" s="27"/>
      <c r="W1909" s="27"/>
      <c r="X1909" s="18"/>
      <c r="Y1909" s="18"/>
      <c r="Z1909" s="18"/>
      <c r="AA1909" s="18"/>
      <c r="AB1909" s="18"/>
      <c r="AC1909" s="18"/>
      <c r="AD1909" s="18"/>
      <c r="AE1909" s="18"/>
      <c r="AF1909" s="18"/>
      <c r="AG1909" s="18" t="s">
        <v>707</v>
      </c>
      <c r="AH1909" s="18">
        <v>0</v>
      </c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  <c r="AX1909" s="18"/>
      <c r="AY1909" s="18"/>
      <c r="AZ1909" s="18"/>
      <c r="BA1909" s="18"/>
      <c r="BB1909" s="18"/>
      <c r="BC1909" s="18"/>
      <c r="BD1909" s="18"/>
      <c r="BE1909" s="18"/>
      <c r="BF1909" s="18"/>
      <c r="BG1909" s="18"/>
      <c r="BH1909" s="18"/>
    </row>
    <row r="1910" spans="1:60" outlineLevel="1">
      <c r="A1910" s="25"/>
      <c r="B1910" s="26"/>
      <c r="C1910" s="62" t="s">
        <v>958</v>
      </c>
      <c r="D1910" s="60"/>
      <c r="E1910" s="61">
        <v>6.02</v>
      </c>
      <c r="F1910" s="27"/>
      <c r="G1910" s="27"/>
      <c r="H1910" s="27"/>
      <c r="I1910" s="27"/>
      <c r="J1910" s="27"/>
      <c r="K1910" s="27"/>
      <c r="L1910" s="27"/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18"/>
      <c r="Y1910" s="18"/>
      <c r="Z1910" s="18"/>
      <c r="AA1910" s="18"/>
      <c r="AB1910" s="18"/>
      <c r="AC1910" s="18"/>
      <c r="AD1910" s="18"/>
      <c r="AE1910" s="18"/>
      <c r="AF1910" s="18"/>
      <c r="AG1910" s="18" t="s">
        <v>707</v>
      </c>
      <c r="AH1910" s="18">
        <v>0</v>
      </c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  <c r="AV1910" s="18"/>
      <c r="AW1910" s="18"/>
      <c r="AX1910" s="18"/>
      <c r="AY1910" s="18"/>
      <c r="AZ1910" s="18"/>
      <c r="BA1910" s="18"/>
      <c r="BB1910" s="18"/>
      <c r="BC1910" s="18"/>
      <c r="BD1910" s="18"/>
      <c r="BE1910" s="18"/>
      <c r="BF1910" s="18"/>
      <c r="BG1910" s="18"/>
      <c r="BH1910" s="18"/>
    </row>
    <row r="1911" spans="1:60" outlineLevel="1">
      <c r="A1911" s="25"/>
      <c r="B1911" s="26"/>
      <c r="C1911" s="62" t="s">
        <v>959</v>
      </c>
      <c r="D1911" s="60"/>
      <c r="E1911" s="61">
        <v>0.7</v>
      </c>
      <c r="F1911" s="27"/>
      <c r="G1911" s="27"/>
      <c r="H1911" s="27"/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7"/>
      <c r="U1911" s="27"/>
      <c r="V1911" s="27"/>
      <c r="W1911" s="27"/>
      <c r="X1911" s="18"/>
      <c r="Y1911" s="18"/>
      <c r="Z1911" s="18"/>
      <c r="AA1911" s="18"/>
      <c r="AB1911" s="18"/>
      <c r="AC1911" s="18"/>
      <c r="AD1911" s="18"/>
      <c r="AE1911" s="18"/>
      <c r="AF1911" s="18"/>
      <c r="AG1911" s="18" t="s">
        <v>707</v>
      </c>
      <c r="AH1911" s="18">
        <v>0</v>
      </c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  <c r="AV1911" s="18"/>
      <c r="AW1911" s="18"/>
      <c r="AX1911" s="18"/>
      <c r="AY1911" s="18"/>
      <c r="AZ1911" s="18"/>
      <c r="BA1911" s="18"/>
      <c r="BB1911" s="18"/>
      <c r="BC1911" s="18"/>
      <c r="BD1911" s="18"/>
      <c r="BE1911" s="18"/>
      <c r="BF1911" s="18"/>
      <c r="BG1911" s="18"/>
      <c r="BH1911" s="18"/>
    </row>
    <row r="1912" spans="1:60">
      <c r="A1912" s="32" t="s">
        <v>1299</v>
      </c>
      <c r="B1912" s="33" t="s">
        <v>1268</v>
      </c>
      <c r="C1912" s="54" t="s">
        <v>1269</v>
      </c>
      <c r="D1912" s="34"/>
      <c r="E1912" s="35"/>
      <c r="F1912" s="36"/>
      <c r="G1912" s="36">
        <f>SUMIF(AG1913:AG1981,"&lt;&gt;NOR",G1913:G1981)</f>
        <v>0</v>
      </c>
      <c r="H1912" s="36"/>
      <c r="I1912" s="36">
        <f>SUM(I1913:I1981)</f>
        <v>104123.39</v>
      </c>
      <c r="J1912" s="36"/>
      <c r="K1912" s="36">
        <f>SUM(K1913:K1981)</f>
        <v>828688.95000000007</v>
      </c>
      <c r="L1912" s="36"/>
      <c r="M1912" s="36">
        <f>SUM(M1913:M1981)</f>
        <v>0</v>
      </c>
      <c r="N1912" s="36"/>
      <c r="O1912" s="36">
        <f>SUM(O1913:O1981)</f>
        <v>12.780000000000001</v>
      </c>
      <c r="P1912" s="36"/>
      <c r="Q1912" s="36">
        <f>SUM(Q1913:Q1981)</f>
        <v>0</v>
      </c>
      <c r="R1912" s="36"/>
      <c r="S1912" s="36"/>
      <c r="T1912" s="37"/>
      <c r="U1912" s="31"/>
      <c r="V1912" s="31">
        <f>SUM(V1913:V1981)</f>
        <v>0</v>
      </c>
      <c r="W1912" s="31"/>
      <c r="AG1912" t="s">
        <v>1300</v>
      </c>
    </row>
    <row r="1913" spans="1:60" outlineLevel="1">
      <c r="A1913" s="38">
        <v>458</v>
      </c>
      <c r="B1913" s="39" t="s">
        <v>960</v>
      </c>
      <c r="C1913" s="56" t="s">
        <v>1108</v>
      </c>
      <c r="D1913" s="40" t="s">
        <v>730</v>
      </c>
      <c r="E1913" s="41">
        <v>722</v>
      </c>
      <c r="F1913" s="42"/>
      <c r="G1913" s="43">
        <f>ROUND(E1913*F1913,2)</f>
        <v>0</v>
      </c>
      <c r="H1913" s="42">
        <v>0</v>
      </c>
      <c r="I1913" s="43">
        <f>ROUND(E1913*H1913,2)</f>
        <v>0</v>
      </c>
      <c r="J1913" s="42">
        <v>600</v>
      </c>
      <c r="K1913" s="43">
        <f>ROUND(E1913*J1913,2)</f>
        <v>433200</v>
      </c>
      <c r="L1913" s="43">
        <v>21</v>
      </c>
      <c r="M1913" s="43">
        <f>G1913*(1+L1913/100)</f>
        <v>0</v>
      </c>
      <c r="N1913" s="43">
        <v>1.3599999999999999E-2</v>
      </c>
      <c r="O1913" s="43">
        <f>ROUND(E1913*N1913,2)</f>
        <v>9.82</v>
      </c>
      <c r="P1913" s="43">
        <v>0</v>
      </c>
      <c r="Q1913" s="43">
        <f>ROUND(E1913*P1913,2)</f>
        <v>0</v>
      </c>
      <c r="R1913" s="43"/>
      <c r="S1913" s="43" t="s">
        <v>1304</v>
      </c>
      <c r="T1913" s="44" t="s">
        <v>1305</v>
      </c>
      <c r="U1913" s="27">
        <v>0</v>
      </c>
      <c r="V1913" s="27">
        <f>ROUND(E1913*U1913,2)</f>
        <v>0</v>
      </c>
      <c r="W1913" s="27"/>
      <c r="X1913" s="18"/>
      <c r="Y1913" s="18"/>
      <c r="Z1913" s="18"/>
      <c r="AA1913" s="18"/>
      <c r="AB1913" s="18"/>
      <c r="AC1913" s="18"/>
      <c r="AD1913" s="18"/>
      <c r="AE1913" s="18"/>
      <c r="AF1913" s="18"/>
      <c r="AG1913" s="18" t="s">
        <v>1306</v>
      </c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  <c r="AV1913" s="18"/>
      <c r="AW1913" s="18"/>
      <c r="AX1913" s="18"/>
      <c r="AY1913" s="18"/>
      <c r="AZ1913" s="18"/>
      <c r="BA1913" s="18"/>
      <c r="BB1913" s="18"/>
      <c r="BC1913" s="18"/>
      <c r="BD1913" s="18"/>
      <c r="BE1913" s="18"/>
      <c r="BF1913" s="18"/>
      <c r="BG1913" s="18"/>
      <c r="BH1913" s="18"/>
    </row>
    <row r="1914" spans="1:60" outlineLevel="1">
      <c r="A1914" s="25"/>
      <c r="B1914" s="26"/>
      <c r="C1914" s="62" t="s">
        <v>961</v>
      </c>
      <c r="D1914" s="60"/>
      <c r="E1914" s="61"/>
      <c r="F1914" s="27"/>
      <c r="G1914" s="27"/>
      <c r="H1914" s="27"/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  <c r="T1914" s="27"/>
      <c r="U1914" s="27"/>
      <c r="V1914" s="27"/>
      <c r="W1914" s="27"/>
      <c r="X1914" s="18"/>
      <c r="Y1914" s="18"/>
      <c r="Z1914" s="18"/>
      <c r="AA1914" s="18"/>
      <c r="AB1914" s="18"/>
      <c r="AC1914" s="18"/>
      <c r="AD1914" s="18"/>
      <c r="AE1914" s="18"/>
      <c r="AF1914" s="18"/>
      <c r="AG1914" s="18" t="s">
        <v>707</v>
      </c>
      <c r="AH1914" s="18">
        <v>0</v>
      </c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  <c r="AV1914" s="18"/>
      <c r="AW1914" s="18"/>
      <c r="AX1914" s="18"/>
      <c r="AY1914" s="18"/>
      <c r="AZ1914" s="18"/>
      <c r="BA1914" s="18"/>
      <c r="BB1914" s="18"/>
      <c r="BC1914" s="18"/>
      <c r="BD1914" s="18"/>
      <c r="BE1914" s="18"/>
      <c r="BF1914" s="18"/>
      <c r="BG1914" s="18"/>
      <c r="BH1914" s="18"/>
    </row>
    <row r="1915" spans="1:60" outlineLevel="1">
      <c r="A1915" s="25"/>
      <c r="B1915" s="26"/>
      <c r="C1915" s="62" t="s">
        <v>962</v>
      </c>
      <c r="D1915" s="60"/>
      <c r="E1915" s="61">
        <v>127.5264</v>
      </c>
      <c r="F1915" s="27"/>
      <c r="G1915" s="27"/>
      <c r="H1915" s="27"/>
      <c r="I1915" s="27"/>
      <c r="J1915" s="27"/>
      <c r="K1915" s="27"/>
      <c r="L1915" s="27"/>
      <c r="M1915" s="27"/>
      <c r="N1915" s="27"/>
      <c r="O1915" s="27"/>
      <c r="P1915" s="27"/>
      <c r="Q1915" s="27"/>
      <c r="R1915" s="27"/>
      <c r="S1915" s="27"/>
      <c r="T1915" s="27"/>
      <c r="U1915" s="27"/>
      <c r="V1915" s="27"/>
      <c r="W1915" s="27"/>
      <c r="X1915" s="18"/>
      <c r="Y1915" s="18"/>
      <c r="Z1915" s="18"/>
      <c r="AA1915" s="18"/>
      <c r="AB1915" s="18"/>
      <c r="AC1915" s="18"/>
      <c r="AD1915" s="18"/>
      <c r="AE1915" s="18"/>
      <c r="AF1915" s="18"/>
      <c r="AG1915" s="18" t="s">
        <v>707</v>
      </c>
      <c r="AH1915" s="18">
        <v>0</v>
      </c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  <c r="AV1915" s="18"/>
      <c r="AW1915" s="18"/>
      <c r="AX1915" s="18"/>
      <c r="AY1915" s="18"/>
      <c r="AZ1915" s="18"/>
      <c r="BA1915" s="18"/>
      <c r="BB1915" s="18"/>
      <c r="BC1915" s="18"/>
      <c r="BD1915" s="18"/>
      <c r="BE1915" s="18"/>
      <c r="BF1915" s="18"/>
      <c r="BG1915" s="18"/>
      <c r="BH1915" s="18"/>
    </row>
    <row r="1916" spans="1:60" outlineLevel="1">
      <c r="A1916" s="25"/>
      <c r="B1916" s="26"/>
      <c r="C1916" s="62" t="s">
        <v>963</v>
      </c>
      <c r="D1916" s="60"/>
      <c r="E1916" s="61">
        <v>593.54445999999996</v>
      </c>
      <c r="F1916" s="27"/>
      <c r="G1916" s="27"/>
      <c r="H1916" s="27"/>
      <c r="I1916" s="27"/>
      <c r="J1916" s="27"/>
      <c r="K1916" s="27"/>
      <c r="L1916" s="27"/>
      <c r="M1916" s="27"/>
      <c r="N1916" s="27"/>
      <c r="O1916" s="27"/>
      <c r="P1916" s="27"/>
      <c r="Q1916" s="27"/>
      <c r="R1916" s="27"/>
      <c r="S1916" s="27"/>
      <c r="T1916" s="27"/>
      <c r="U1916" s="27"/>
      <c r="V1916" s="27"/>
      <c r="W1916" s="27"/>
      <c r="X1916" s="18"/>
      <c r="Y1916" s="18"/>
      <c r="Z1916" s="18"/>
      <c r="AA1916" s="18"/>
      <c r="AB1916" s="18"/>
      <c r="AC1916" s="18"/>
      <c r="AD1916" s="18"/>
      <c r="AE1916" s="18"/>
      <c r="AF1916" s="18"/>
      <c r="AG1916" s="18" t="s">
        <v>707</v>
      </c>
      <c r="AH1916" s="18">
        <v>0</v>
      </c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  <c r="AV1916" s="18"/>
      <c r="AW1916" s="18"/>
      <c r="AX1916" s="18"/>
      <c r="AY1916" s="18"/>
      <c r="AZ1916" s="18"/>
      <c r="BA1916" s="18"/>
      <c r="BB1916" s="18"/>
      <c r="BC1916" s="18"/>
      <c r="BD1916" s="18"/>
      <c r="BE1916" s="18"/>
      <c r="BF1916" s="18"/>
      <c r="BG1916" s="18"/>
      <c r="BH1916" s="18"/>
    </row>
    <row r="1917" spans="1:60" outlineLevel="1">
      <c r="A1917" s="25"/>
      <c r="B1917" s="26"/>
      <c r="C1917" s="62" t="s">
        <v>964</v>
      </c>
      <c r="D1917" s="60"/>
      <c r="E1917" s="61">
        <v>0.92910000000000004</v>
      </c>
      <c r="F1917" s="27"/>
      <c r="G1917" s="27"/>
      <c r="H1917" s="27"/>
      <c r="I1917" s="27"/>
      <c r="J1917" s="27"/>
      <c r="K1917" s="27"/>
      <c r="L1917" s="27"/>
      <c r="M1917" s="27"/>
      <c r="N1917" s="27"/>
      <c r="O1917" s="27"/>
      <c r="P1917" s="27"/>
      <c r="Q1917" s="27"/>
      <c r="R1917" s="27"/>
      <c r="S1917" s="27"/>
      <c r="T1917" s="27"/>
      <c r="U1917" s="27"/>
      <c r="V1917" s="27"/>
      <c r="W1917" s="27"/>
      <c r="X1917" s="18"/>
      <c r="Y1917" s="18"/>
      <c r="Z1917" s="18"/>
      <c r="AA1917" s="18"/>
      <c r="AB1917" s="18"/>
      <c r="AC1917" s="18"/>
      <c r="AD1917" s="18"/>
      <c r="AE1917" s="18"/>
      <c r="AF1917" s="18"/>
      <c r="AG1917" s="18" t="s">
        <v>707</v>
      </c>
      <c r="AH1917" s="18">
        <v>0</v>
      </c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  <c r="AV1917" s="18"/>
      <c r="AW1917" s="18"/>
      <c r="AX1917" s="18"/>
      <c r="AY1917" s="18"/>
      <c r="AZ1917" s="18"/>
      <c r="BA1917" s="18"/>
      <c r="BB1917" s="18"/>
      <c r="BC1917" s="18"/>
      <c r="BD1917" s="18"/>
      <c r="BE1917" s="18"/>
      <c r="BF1917" s="18"/>
      <c r="BG1917" s="18"/>
      <c r="BH1917" s="18"/>
    </row>
    <row r="1918" spans="1:60" outlineLevel="1">
      <c r="A1918" s="38">
        <v>459</v>
      </c>
      <c r="B1918" s="39" t="s">
        <v>1111</v>
      </c>
      <c r="C1918" s="56" t="s">
        <v>1112</v>
      </c>
      <c r="D1918" s="40" t="s">
        <v>730</v>
      </c>
      <c r="E1918" s="41">
        <v>667.65819999999997</v>
      </c>
      <c r="F1918" s="42"/>
      <c r="G1918" s="43">
        <f>ROUND(E1918*F1918,2)</f>
        <v>0</v>
      </c>
      <c r="H1918" s="42">
        <v>20.65</v>
      </c>
      <c r="I1918" s="43">
        <f>ROUND(E1918*H1918,2)</f>
        <v>13787.14</v>
      </c>
      <c r="J1918" s="42">
        <v>20.95</v>
      </c>
      <c r="K1918" s="43">
        <f>ROUND(E1918*J1918,2)</f>
        <v>13987.44</v>
      </c>
      <c r="L1918" s="43">
        <v>21</v>
      </c>
      <c r="M1918" s="43">
        <f>G1918*(1+L1918/100)</f>
        <v>0</v>
      </c>
      <c r="N1918" s="43">
        <v>2.1000000000000001E-4</v>
      </c>
      <c r="O1918" s="43">
        <f>ROUND(E1918*N1918,2)</f>
        <v>0.14000000000000001</v>
      </c>
      <c r="P1918" s="43">
        <v>0</v>
      </c>
      <c r="Q1918" s="43">
        <f>ROUND(E1918*P1918,2)</f>
        <v>0</v>
      </c>
      <c r="R1918" s="43"/>
      <c r="S1918" s="43" t="s">
        <v>704</v>
      </c>
      <c r="T1918" s="44" t="s">
        <v>705</v>
      </c>
      <c r="U1918" s="27">
        <v>0</v>
      </c>
      <c r="V1918" s="27">
        <f>ROUND(E1918*U1918,2)</f>
        <v>0</v>
      </c>
      <c r="W1918" s="27"/>
      <c r="X1918" s="18"/>
      <c r="Y1918" s="18"/>
      <c r="Z1918" s="18"/>
      <c r="AA1918" s="18"/>
      <c r="AB1918" s="18"/>
      <c r="AC1918" s="18"/>
      <c r="AD1918" s="18"/>
      <c r="AE1918" s="18"/>
      <c r="AF1918" s="18"/>
      <c r="AG1918" s="18" t="s">
        <v>2274</v>
      </c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  <c r="AV1918" s="18"/>
      <c r="AW1918" s="18"/>
      <c r="AX1918" s="18"/>
      <c r="AY1918" s="18"/>
      <c r="AZ1918" s="18"/>
      <c r="BA1918" s="18"/>
      <c r="BB1918" s="18"/>
      <c r="BC1918" s="18"/>
      <c r="BD1918" s="18"/>
      <c r="BE1918" s="18"/>
      <c r="BF1918" s="18"/>
      <c r="BG1918" s="18"/>
      <c r="BH1918" s="18"/>
    </row>
    <row r="1919" spans="1:60" outlineLevel="1">
      <c r="A1919" s="25"/>
      <c r="B1919" s="26"/>
      <c r="C1919" s="62" t="s">
        <v>965</v>
      </c>
      <c r="D1919" s="60"/>
      <c r="E1919" s="61">
        <v>667.66</v>
      </c>
      <c r="F1919" s="27"/>
      <c r="G1919" s="27"/>
      <c r="H1919" s="27"/>
      <c r="I1919" s="27"/>
      <c r="J1919" s="27"/>
      <c r="K1919" s="27"/>
      <c r="L1919" s="27"/>
      <c r="M1919" s="27"/>
      <c r="N1919" s="27"/>
      <c r="O1919" s="27"/>
      <c r="P1919" s="27"/>
      <c r="Q1919" s="27"/>
      <c r="R1919" s="27"/>
      <c r="S1919" s="27"/>
      <c r="T1919" s="27"/>
      <c r="U1919" s="27"/>
      <c r="V1919" s="27"/>
      <c r="W1919" s="27"/>
      <c r="X1919" s="18"/>
      <c r="Y1919" s="18"/>
      <c r="Z1919" s="18"/>
      <c r="AA1919" s="18"/>
      <c r="AB1919" s="18"/>
      <c r="AC1919" s="18"/>
      <c r="AD1919" s="18"/>
      <c r="AE1919" s="18"/>
      <c r="AF1919" s="18"/>
      <c r="AG1919" s="18" t="s">
        <v>707</v>
      </c>
      <c r="AH1919" s="18">
        <v>0</v>
      </c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  <c r="AX1919" s="18"/>
      <c r="AY1919" s="18"/>
      <c r="AZ1919" s="18"/>
      <c r="BA1919" s="18"/>
      <c r="BB1919" s="18"/>
      <c r="BC1919" s="18"/>
      <c r="BD1919" s="18"/>
      <c r="BE1919" s="18"/>
      <c r="BF1919" s="18"/>
      <c r="BG1919" s="18"/>
      <c r="BH1919" s="18"/>
    </row>
    <row r="1920" spans="1:60" outlineLevel="1">
      <c r="A1920" s="38">
        <v>460</v>
      </c>
      <c r="B1920" s="39" t="s">
        <v>1114</v>
      </c>
      <c r="C1920" s="56" t="s">
        <v>1115</v>
      </c>
      <c r="D1920" s="40" t="s">
        <v>730</v>
      </c>
      <c r="E1920" s="41">
        <v>667.65819999999997</v>
      </c>
      <c r="F1920" s="42"/>
      <c r="G1920" s="43">
        <f>ROUND(E1920*F1920,2)</f>
        <v>0</v>
      </c>
      <c r="H1920" s="42">
        <v>80.77</v>
      </c>
      <c r="I1920" s="43">
        <f>ROUND(E1920*H1920,2)</f>
        <v>53926.75</v>
      </c>
      <c r="J1920" s="42">
        <v>543.23</v>
      </c>
      <c r="K1920" s="43">
        <f>ROUND(E1920*J1920,2)</f>
        <v>362691.96</v>
      </c>
      <c r="L1920" s="43">
        <v>21</v>
      </c>
      <c r="M1920" s="43">
        <f>G1920*(1+L1920/100)</f>
        <v>0</v>
      </c>
      <c r="N1920" s="43">
        <v>4.1900000000000001E-3</v>
      </c>
      <c r="O1920" s="43">
        <f>ROUND(E1920*N1920,2)</f>
        <v>2.8</v>
      </c>
      <c r="P1920" s="43">
        <v>0</v>
      </c>
      <c r="Q1920" s="43">
        <f>ROUND(E1920*P1920,2)</f>
        <v>0</v>
      </c>
      <c r="R1920" s="43"/>
      <c r="S1920" s="43" t="s">
        <v>704</v>
      </c>
      <c r="T1920" s="44" t="s">
        <v>705</v>
      </c>
      <c r="U1920" s="27">
        <v>0</v>
      </c>
      <c r="V1920" s="27">
        <f>ROUND(E1920*U1920,2)</f>
        <v>0</v>
      </c>
      <c r="W1920" s="27"/>
      <c r="X1920" s="18"/>
      <c r="Y1920" s="18"/>
      <c r="Z1920" s="18"/>
      <c r="AA1920" s="18"/>
      <c r="AB1920" s="18"/>
      <c r="AC1920" s="18"/>
      <c r="AD1920" s="18"/>
      <c r="AE1920" s="18"/>
      <c r="AF1920" s="18"/>
      <c r="AG1920" s="18" t="s">
        <v>2274</v>
      </c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  <c r="AX1920" s="18"/>
      <c r="AY1920" s="18"/>
      <c r="AZ1920" s="18"/>
      <c r="BA1920" s="18"/>
      <c r="BB1920" s="18"/>
      <c r="BC1920" s="18"/>
      <c r="BD1920" s="18"/>
      <c r="BE1920" s="18"/>
      <c r="BF1920" s="18"/>
      <c r="BG1920" s="18"/>
      <c r="BH1920" s="18"/>
    </row>
    <row r="1921" spans="1:60" outlineLevel="1">
      <c r="A1921" s="25"/>
      <c r="B1921" s="26"/>
      <c r="C1921" s="62" t="s">
        <v>2656</v>
      </c>
      <c r="D1921" s="60"/>
      <c r="E1921" s="61"/>
      <c r="F1921" s="27"/>
      <c r="G1921" s="27"/>
      <c r="H1921" s="27"/>
      <c r="I1921" s="27"/>
      <c r="J1921" s="27"/>
      <c r="K1921" s="27"/>
      <c r="L1921" s="27"/>
      <c r="M1921" s="27"/>
      <c r="N1921" s="27"/>
      <c r="O1921" s="27"/>
      <c r="P1921" s="27"/>
      <c r="Q1921" s="27"/>
      <c r="R1921" s="27"/>
      <c r="S1921" s="27"/>
      <c r="T1921" s="27"/>
      <c r="U1921" s="27"/>
      <c r="V1921" s="27"/>
      <c r="W1921" s="27"/>
      <c r="X1921" s="18"/>
      <c r="Y1921" s="18"/>
      <c r="Z1921" s="18"/>
      <c r="AA1921" s="18"/>
      <c r="AB1921" s="18"/>
      <c r="AC1921" s="18"/>
      <c r="AD1921" s="18"/>
      <c r="AE1921" s="18"/>
      <c r="AF1921" s="18"/>
      <c r="AG1921" s="18" t="s">
        <v>707</v>
      </c>
      <c r="AH1921" s="18">
        <v>0</v>
      </c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  <c r="AX1921" s="18"/>
      <c r="AY1921" s="18"/>
      <c r="AZ1921" s="18"/>
      <c r="BA1921" s="18"/>
      <c r="BB1921" s="18"/>
      <c r="BC1921" s="18"/>
      <c r="BD1921" s="18"/>
      <c r="BE1921" s="18"/>
      <c r="BF1921" s="18"/>
      <c r="BG1921" s="18"/>
      <c r="BH1921" s="18"/>
    </row>
    <row r="1922" spans="1:60" outlineLevel="1">
      <c r="A1922" s="25"/>
      <c r="B1922" s="26"/>
      <c r="C1922" s="62" t="s">
        <v>1354</v>
      </c>
      <c r="D1922" s="60"/>
      <c r="E1922" s="61">
        <v>76.06</v>
      </c>
      <c r="F1922" s="27"/>
      <c r="G1922" s="27"/>
      <c r="H1922" s="27"/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  <c r="S1922" s="27"/>
      <c r="T1922" s="27"/>
      <c r="U1922" s="27"/>
      <c r="V1922" s="27"/>
      <c r="W1922" s="27"/>
      <c r="X1922" s="18"/>
      <c r="Y1922" s="18"/>
      <c r="Z1922" s="18"/>
      <c r="AA1922" s="18"/>
      <c r="AB1922" s="18"/>
      <c r="AC1922" s="18"/>
      <c r="AD1922" s="18"/>
      <c r="AE1922" s="18"/>
      <c r="AF1922" s="18"/>
      <c r="AG1922" s="18" t="s">
        <v>707</v>
      </c>
      <c r="AH1922" s="18">
        <v>0</v>
      </c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  <c r="AX1922" s="18"/>
      <c r="AY1922" s="18"/>
      <c r="AZ1922" s="18"/>
      <c r="BA1922" s="18"/>
      <c r="BB1922" s="18"/>
      <c r="BC1922" s="18"/>
      <c r="BD1922" s="18"/>
      <c r="BE1922" s="18"/>
      <c r="BF1922" s="18"/>
      <c r="BG1922" s="18"/>
      <c r="BH1922" s="18"/>
    </row>
    <row r="1923" spans="1:60" outlineLevel="1">
      <c r="A1923" s="25"/>
      <c r="B1923" s="26"/>
      <c r="C1923" s="62" t="s">
        <v>1355</v>
      </c>
      <c r="D1923" s="60"/>
      <c r="E1923" s="61">
        <v>42.02</v>
      </c>
      <c r="F1923" s="27"/>
      <c r="G1923" s="27"/>
      <c r="H1923" s="27"/>
      <c r="I1923" s="27"/>
      <c r="J1923" s="27"/>
      <c r="K1923" s="27"/>
      <c r="L1923" s="27"/>
      <c r="M1923" s="27"/>
      <c r="N1923" s="27"/>
      <c r="O1923" s="27"/>
      <c r="P1923" s="27"/>
      <c r="Q1923" s="27"/>
      <c r="R1923" s="27"/>
      <c r="S1923" s="27"/>
      <c r="T1923" s="27"/>
      <c r="U1923" s="27"/>
      <c r="V1923" s="27"/>
      <c r="W1923" s="27"/>
      <c r="X1923" s="18"/>
      <c r="Y1923" s="18"/>
      <c r="Z1923" s="18"/>
      <c r="AA1923" s="18"/>
      <c r="AB1923" s="18"/>
      <c r="AC1923" s="18"/>
      <c r="AD1923" s="18"/>
      <c r="AE1923" s="18"/>
      <c r="AF1923" s="18"/>
      <c r="AG1923" s="18" t="s">
        <v>707</v>
      </c>
      <c r="AH1923" s="18">
        <v>0</v>
      </c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  <c r="AX1923" s="18"/>
      <c r="AY1923" s="18"/>
      <c r="AZ1923" s="18"/>
      <c r="BA1923" s="18"/>
      <c r="BB1923" s="18"/>
      <c r="BC1923" s="18"/>
      <c r="BD1923" s="18"/>
      <c r="BE1923" s="18"/>
      <c r="BF1923" s="18"/>
      <c r="BG1923" s="18"/>
      <c r="BH1923" s="18"/>
    </row>
    <row r="1924" spans="1:60" outlineLevel="1">
      <c r="A1924" s="25"/>
      <c r="B1924" s="26"/>
      <c r="C1924" s="62" t="s">
        <v>1150</v>
      </c>
      <c r="D1924" s="60"/>
      <c r="E1924" s="61"/>
      <c r="F1924" s="27"/>
      <c r="G1924" s="27"/>
      <c r="H1924" s="27"/>
      <c r="I1924" s="27"/>
      <c r="J1924" s="27"/>
      <c r="K1924" s="27"/>
      <c r="L1924" s="27"/>
      <c r="M1924" s="27"/>
      <c r="N1924" s="27"/>
      <c r="O1924" s="27"/>
      <c r="P1924" s="27"/>
      <c r="Q1924" s="27"/>
      <c r="R1924" s="27"/>
      <c r="S1924" s="27"/>
      <c r="T1924" s="27"/>
      <c r="U1924" s="27"/>
      <c r="V1924" s="27"/>
      <c r="W1924" s="27"/>
      <c r="X1924" s="18"/>
      <c r="Y1924" s="18"/>
      <c r="Z1924" s="18"/>
      <c r="AA1924" s="18"/>
      <c r="AB1924" s="18"/>
      <c r="AC1924" s="18"/>
      <c r="AD1924" s="18"/>
      <c r="AE1924" s="18"/>
      <c r="AF1924" s="18"/>
      <c r="AG1924" s="18" t="s">
        <v>707</v>
      </c>
      <c r="AH1924" s="18">
        <v>0</v>
      </c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</row>
    <row r="1925" spans="1:60" outlineLevel="1">
      <c r="A1925" s="25"/>
      <c r="B1925" s="26"/>
      <c r="C1925" s="62" t="s">
        <v>966</v>
      </c>
      <c r="D1925" s="60"/>
      <c r="E1925" s="61">
        <v>17.03</v>
      </c>
      <c r="F1925" s="27"/>
      <c r="G1925" s="27"/>
      <c r="H1925" s="27"/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  <c r="T1925" s="27"/>
      <c r="U1925" s="27"/>
      <c r="V1925" s="27"/>
      <c r="W1925" s="27"/>
      <c r="X1925" s="18"/>
      <c r="Y1925" s="18"/>
      <c r="Z1925" s="18"/>
      <c r="AA1925" s="18"/>
      <c r="AB1925" s="18"/>
      <c r="AC1925" s="18"/>
      <c r="AD1925" s="18"/>
      <c r="AE1925" s="18"/>
      <c r="AF1925" s="18"/>
      <c r="AG1925" s="18" t="s">
        <v>707</v>
      </c>
      <c r="AH1925" s="18">
        <v>0</v>
      </c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</row>
    <row r="1926" spans="1:60" outlineLevel="1">
      <c r="A1926" s="25"/>
      <c r="B1926" s="26"/>
      <c r="C1926" s="62" t="s">
        <v>1357</v>
      </c>
      <c r="D1926" s="60"/>
      <c r="E1926" s="61">
        <v>7.42</v>
      </c>
      <c r="F1926" s="27"/>
      <c r="G1926" s="27"/>
      <c r="H1926" s="27"/>
      <c r="I1926" s="27"/>
      <c r="J1926" s="27"/>
      <c r="K1926" s="27"/>
      <c r="L1926" s="27"/>
      <c r="M1926" s="27"/>
      <c r="N1926" s="27"/>
      <c r="O1926" s="27"/>
      <c r="P1926" s="27"/>
      <c r="Q1926" s="27"/>
      <c r="R1926" s="27"/>
      <c r="S1926" s="27"/>
      <c r="T1926" s="27"/>
      <c r="U1926" s="27"/>
      <c r="V1926" s="27"/>
      <c r="W1926" s="27"/>
      <c r="X1926" s="18"/>
      <c r="Y1926" s="18"/>
      <c r="Z1926" s="18"/>
      <c r="AA1926" s="18"/>
      <c r="AB1926" s="18"/>
      <c r="AC1926" s="18"/>
      <c r="AD1926" s="18"/>
      <c r="AE1926" s="18"/>
      <c r="AF1926" s="18"/>
      <c r="AG1926" s="18" t="s">
        <v>707</v>
      </c>
      <c r="AH1926" s="18">
        <v>0</v>
      </c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</row>
    <row r="1927" spans="1:60" outlineLevel="1">
      <c r="A1927" s="25"/>
      <c r="B1927" s="26"/>
      <c r="C1927" s="62" t="s">
        <v>1358</v>
      </c>
      <c r="D1927" s="60"/>
      <c r="E1927" s="61">
        <v>9.4600000000000009</v>
      </c>
      <c r="F1927" s="27"/>
      <c r="G1927" s="27"/>
      <c r="H1927" s="27"/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18"/>
      <c r="Y1927" s="18"/>
      <c r="Z1927" s="18"/>
      <c r="AA1927" s="18"/>
      <c r="AB1927" s="18"/>
      <c r="AC1927" s="18"/>
      <c r="AD1927" s="18"/>
      <c r="AE1927" s="18"/>
      <c r="AF1927" s="18"/>
      <c r="AG1927" s="18" t="s">
        <v>707</v>
      </c>
      <c r="AH1927" s="18">
        <v>0</v>
      </c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  <c r="AX1927" s="18"/>
      <c r="AY1927" s="18"/>
      <c r="AZ1927" s="18"/>
      <c r="BA1927" s="18"/>
      <c r="BB1927" s="18"/>
      <c r="BC1927" s="18"/>
      <c r="BD1927" s="18"/>
      <c r="BE1927" s="18"/>
      <c r="BF1927" s="18"/>
      <c r="BG1927" s="18"/>
      <c r="BH1927" s="18"/>
    </row>
    <row r="1928" spans="1:60" outlineLevel="1">
      <c r="A1928" s="25"/>
      <c r="B1928" s="26"/>
      <c r="C1928" s="62" t="s">
        <v>967</v>
      </c>
      <c r="D1928" s="60"/>
      <c r="E1928" s="61">
        <v>14.9</v>
      </c>
      <c r="F1928" s="27"/>
      <c r="G1928" s="27"/>
      <c r="H1928" s="27"/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  <c r="T1928" s="27"/>
      <c r="U1928" s="27"/>
      <c r="V1928" s="27"/>
      <c r="W1928" s="27"/>
      <c r="X1928" s="18"/>
      <c r="Y1928" s="18"/>
      <c r="Z1928" s="18"/>
      <c r="AA1928" s="18"/>
      <c r="AB1928" s="18"/>
      <c r="AC1928" s="18"/>
      <c r="AD1928" s="18"/>
      <c r="AE1928" s="18"/>
      <c r="AF1928" s="18"/>
      <c r="AG1928" s="18" t="s">
        <v>707</v>
      </c>
      <c r="AH1928" s="18">
        <v>0</v>
      </c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  <c r="AX1928" s="18"/>
      <c r="AY1928" s="18"/>
      <c r="AZ1928" s="18"/>
      <c r="BA1928" s="18"/>
      <c r="BB1928" s="18"/>
      <c r="BC1928" s="18"/>
      <c r="BD1928" s="18"/>
      <c r="BE1928" s="18"/>
      <c r="BF1928" s="18"/>
      <c r="BG1928" s="18"/>
      <c r="BH1928" s="18"/>
    </row>
    <row r="1929" spans="1:60" outlineLevel="1">
      <c r="A1929" s="25"/>
      <c r="B1929" s="26"/>
      <c r="C1929" s="62" t="s">
        <v>968</v>
      </c>
      <c r="D1929" s="60"/>
      <c r="E1929" s="61">
        <v>18.38</v>
      </c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18"/>
      <c r="Y1929" s="18"/>
      <c r="Z1929" s="18"/>
      <c r="AA1929" s="18"/>
      <c r="AB1929" s="18"/>
      <c r="AC1929" s="18"/>
      <c r="AD1929" s="18"/>
      <c r="AE1929" s="18"/>
      <c r="AF1929" s="18"/>
      <c r="AG1929" s="18" t="s">
        <v>707</v>
      </c>
      <c r="AH1929" s="18">
        <v>0</v>
      </c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  <c r="AV1929" s="18"/>
      <c r="AW1929" s="18"/>
      <c r="AX1929" s="18"/>
      <c r="AY1929" s="18"/>
      <c r="AZ1929" s="18"/>
      <c r="BA1929" s="18"/>
      <c r="BB1929" s="18"/>
      <c r="BC1929" s="18"/>
      <c r="BD1929" s="18"/>
      <c r="BE1929" s="18"/>
      <c r="BF1929" s="18"/>
      <c r="BG1929" s="18"/>
      <c r="BH1929" s="18"/>
    </row>
    <row r="1930" spans="1:60" outlineLevel="1">
      <c r="A1930" s="25"/>
      <c r="B1930" s="26"/>
      <c r="C1930" s="62" t="s">
        <v>1361</v>
      </c>
      <c r="D1930" s="60"/>
      <c r="E1930" s="61">
        <v>11.97</v>
      </c>
      <c r="F1930" s="27"/>
      <c r="G1930" s="27"/>
      <c r="H1930" s="27"/>
      <c r="I1930" s="27"/>
      <c r="J1930" s="27"/>
      <c r="K1930" s="27"/>
      <c r="L1930" s="27"/>
      <c r="M1930" s="27"/>
      <c r="N1930" s="27"/>
      <c r="O1930" s="27"/>
      <c r="P1930" s="27"/>
      <c r="Q1930" s="27"/>
      <c r="R1930" s="27"/>
      <c r="S1930" s="27"/>
      <c r="T1930" s="27"/>
      <c r="U1930" s="27"/>
      <c r="V1930" s="27"/>
      <c r="W1930" s="27"/>
      <c r="X1930" s="18"/>
      <c r="Y1930" s="18"/>
      <c r="Z1930" s="18"/>
      <c r="AA1930" s="18"/>
      <c r="AB1930" s="18"/>
      <c r="AC1930" s="18"/>
      <c r="AD1930" s="18"/>
      <c r="AE1930" s="18"/>
      <c r="AF1930" s="18"/>
      <c r="AG1930" s="18" t="s">
        <v>707</v>
      </c>
      <c r="AH1930" s="18">
        <v>0</v>
      </c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  <c r="AV1930" s="18"/>
      <c r="AW1930" s="18"/>
      <c r="AX1930" s="18"/>
      <c r="AY1930" s="18"/>
      <c r="AZ1930" s="18"/>
      <c r="BA1930" s="18"/>
      <c r="BB1930" s="18"/>
      <c r="BC1930" s="18"/>
      <c r="BD1930" s="18"/>
      <c r="BE1930" s="18"/>
      <c r="BF1930" s="18"/>
      <c r="BG1930" s="18"/>
      <c r="BH1930" s="18"/>
    </row>
    <row r="1931" spans="1:60" outlineLevel="1">
      <c r="A1931" s="25"/>
      <c r="B1931" s="26"/>
      <c r="C1931" s="62" t="s">
        <v>1362</v>
      </c>
      <c r="D1931" s="60"/>
      <c r="E1931" s="61">
        <v>9.6999999999999993</v>
      </c>
      <c r="F1931" s="27"/>
      <c r="G1931" s="27"/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  <c r="U1931" s="27"/>
      <c r="V1931" s="27"/>
      <c r="W1931" s="27"/>
      <c r="X1931" s="18"/>
      <c r="Y1931" s="18"/>
      <c r="Z1931" s="18"/>
      <c r="AA1931" s="18"/>
      <c r="AB1931" s="18"/>
      <c r="AC1931" s="18"/>
      <c r="AD1931" s="18"/>
      <c r="AE1931" s="18"/>
      <c r="AF1931" s="18"/>
      <c r="AG1931" s="18" t="s">
        <v>707</v>
      </c>
      <c r="AH1931" s="18">
        <v>0</v>
      </c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  <c r="AV1931" s="18"/>
      <c r="AW1931" s="18"/>
      <c r="AX1931" s="18"/>
      <c r="AY1931" s="18"/>
      <c r="AZ1931" s="18"/>
      <c r="BA1931" s="18"/>
      <c r="BB1931" s="18"/>
      <c r="BC1931" s="18"/>
      <c r="BD1931" s="18"/>
      <c r="BE1931" s="18"/>
      <c r="BF1931" s="18"/>
      <c r="BG1931" s="18"/>
      <c r="BH1931" s="18"/>
    </row>
    <row r="1932" spans="1:60" outlineLevel="1">
      <c r="A1932" s="25"/>
      <c r="B1932" s="26"/>
      <c r="C1932" s="62" t="s">
        <v>969</v>
      </c>
      <c r="D1932" s="60"/>
      <c r="E1932" s="61">
        <v>8.1300000000000008</v>
      </c>
      <c r="F1932" s="27"/>
      <c r="G1932" s="27"/>
      <c r="H1932" s="27"/>
      <c r="I1932" s="27"/>
      <c r="J1932" s="27"/>
      <c r="K1932" s="27"/>
      <c r="L1932" s="27"/>
      <c r="M1932" s="27"/>
      <c r="N1932" s="27"/>
      <c r="O1932" s="27"/>
      <c r="P1932" s="27"/>
      <c r="Q1932" s="27"/>
      <c r="R1932" s="27"/>
      <c r="S1932" s="27"/>
      <c r="T1932" s="27"/>
      <c r="U1932" s="27"/>
      <c r="V1932" s="27"/>
      <c r="W1932" s="27"/>
      <c r="X1932" s="18"/>
      <c r="Y1932" s="18"/>
      <c r="Z1932" s="18"/>
      <c r="AA1932" s="18"/>
      <c r="AB1932" s="18"/>
      <c r="AC1932" s="18"/>
      <c r="AD1932" s="18"/>
      <c r="AE1932" s="18"/>
      <c r="AF1932" s="18"/>
      <c r="AG1932" s="18" t="s">
        <v>707</v>
      </c>
      <c r="AH1932" s="18">
        <v>0</v>
      </c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  <c r="AV1932" s="18"/>
      <c r="AW1932" s="18"/>
      <c r="AX1932" s="18"/>
      <c r="AY1932" s="18"/>
      <c r="AZ1932" s="18"/>
      <c r="BA1932" s="18"/>
      <c r="BB1932" s="18"/>
      <c r="BC1932" s="18"/>
      <c r="BD1932" s="18"/>
      <c r="BE1932" s="18"/>
      <c r="BF1932" s="18"/>
      <c r="BG1932" s="18"/>
      <c r="BH1932" s="18"/>
    </row>
    <row r="1933" spans="1:60" outlineLevel="1">
      <c r="A1933" s="25"/>
      <c r="B1933" s="26"/>
      <c r="C1933" s="62" t="s">
        <v>1364</v>
      </c>
      <c r="D1933" s="60"/>
      <c r="E1933" s="61">
        <v>10.11</v>
      </c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18"/>
      <c r="Y1933" s="18"/>
      <c r="Z1933" s="18"/>
      <c r="AA1933" s="18"/>
      <c r="AB1933" s="18"/>
      <c r="AC1933" s="18"/>
      <c r="AD1933" s="18"/>
      <c r="AE1933" s="18"/>
      <c r="AF1933" s="18"/>
      <c r="AG1933" s="18" t="s">
        <v>707</v>
      </c>
      <c r="AH1933" s="18">
        <v>0</v>
      </c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  <c r="AX1933" s="18"/>
      <c r="AY1933" s="18"/>
      <c r="AZ1933" s="18"/>
      <c r="BA1933" s="18"/>
      <c r="BB1933" s="18"/>
      <c r="BC1933" s="18"/>
      <c r="BD1933" s="18"/>
      <c r="BE1933" s="18"/>
      <c r="BF1933" s="18"/>
      <c r="BG1933" s="18"/>
      <c r="BH1933" s="18"/>
    </row>
    <row r="1934" spans="1:60" outlineLevel="1">
      <c r="A1934" s="25"/>
      <c r="B1934" s="26"/>
      <c r="C1934" s="62" t="s">
        <v>970</v>
      </c>
      <c r="D1934" s="60"/>
      <c r="E1934" s="61">
        <v>8.5399999999999991</v>
      </c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7"/>
      <c r="X1934" s="18"/>
      <c r="Y1934" s="18"/>
      <c r="Z1934" s="18"/>
      <c r="AA1934" s="18"/>
      <c r="AB1934" s="18"/>
      <c r="AC1934" s="18"/>
      <c r="AD1934" s="18"/>
      <c r="AE1934" s="18"/>
      <c r="AF1934" s="18"/>
      <c r="AG1934" s="18" t="s">
        <v>707</v>
      </c>
      <c r="AH1934" s="18">
        <v>0</v>
      </c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  <c r="AV1934" s="18"/>
      <c r="AW1934" s="18"/>
      <c r="AX1934" s="18"/>
      <c r="AY1934" s="18"/>
      <c r="AZ1934" s="18"/>
      <c r="BA1934" s="18"/>
      <c r="BB1934" s="18"/>
      <c r="BC1934" s="18"/>
      <c r="BD1934" s="18"/>
      <c r="BE1934" s="18"/>
      <c r="BF1934" s="18"/>
      <c r="BG1934" s="18"/>
      <c r="BH1934" s="18"/>
    </row>
    <row r="1935" spans="1:60" outlineLevel="1">
      <c r="A1935" s="25"/>
      <c r="B1935" s="26"/>
      <c r="C1935" s="62" t="s">
        <v>971</v>
      </c>
      <c r="D1935" s="60"/>
      <c r="E1935" s="61">
        <v>15.04</v>
      </c>
      <c r="F1935" s="27"/>
      <c r="G1935" s="27"/>
      <c r="H1935" s="27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  <c r="U1935" s="27"/>
      <c r="V1935" s="27"/>
      <c r="W1935" s="27"/>
      <c r="X1935" s="18"/>
      <c r="Y1935" s="18"/>
      <c r="Z1935" s="18"/>
      <c r="AA1935" s="18"/>
      <c r="AB1935" s="18"/>
      <c r="AC1935" s="18"/>
      <c r="AD1935" s="18"/>
      <c r="AE1935" s="18"/>
      <c r="AF1935" s="18"/>
      <c r="AG1935" s="18" t="s">
        <v>707</v>
      </c>
      <c r="AH1935" s="18">
        <v>0</v>
      </c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  <c r="AV1935" s="18"/>
      <c r="AW1935" s="18"/>
      <c r="AX1935" s="18"/>
      <c r="AY1935" s="18"/>
      <c r="AZ1935" s="18"/>
      <c r="BA1935" s="18"/>
      <c r="BB1935" s="18"/>
      <c r="BC1935" s="18"/>
      <c r="BD1935" s="18"/>
      <c r="BE1935" s="18"/>
      <c r="BF1935" s="18"/>
      <c r="BG1935" s="18"/>
      <c r="BH1935" s="18"/>
    </row>
    <row r="1936" spans="1:60" outlineLevel="1">
      <c r="A1936" s="25"/>
      <c r="B1936" s="26"/>
      <c r="C1936" s="62" t="s">
        <v>2156</v>
      </c>
      <c r="D1936" s="60"/>
      <c r="E1936" s="61">
        <v>19.32</v>
      </c>
      <c r="F1936" s="27"/>
      <c r="G1936" s="27"/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  <c r="U1936" s="27"/>
      <c r="V1936" s="27"/>
      <c r="W1936" s="27"/>
      <c r="X1936" s="18"/>
      <c r="Y1936" s="18"/>
      <c r="Z1936" s="18"/>
      <c r="AA1936" s="18"/>
      <c r="AB1936" s="18"/>
      <c r="AC1936" s="18"/>
      <c r="AD1936" s="18"/>
      <c r="AE1936" s="18"/>
      <c r="AF1936" s="18"/>
      <c r="AG1936" s="18" t="s">
        <v>707</v>
      </c>
      <c r="AH1936" s="18">
        <v>0</v>
      </c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  <c r="AV1936" s="18"/>
      <c r="AW1936" s="18"/>
      <c r="AX1936" s="18"/>
      <c r="AY1936" s="18"/>
      <c r="AZ1936" s="18"/>
      <c r="BA1936" s="18"/>
      <c r="BB1936" s="18"/>
      <c r="BC1936" s="18"/>
      <c r="BD1936" s="18"/>
      <c r="BE1936" s="18"/>
      <c r="BF1936" s="18"/>
      <c r="BG1936" s="18"/>
      <c r="BH1936" s="18"/>
    </row>
    <row r="1937" spans="1:60" outlineLevel="1">
      <c r="A1937" s="25"/>
      <c r="B1937" s="26"/>
      <c r="C1937" s="62" t="s">
        <v>1368</v>
      </c>
      <c r="D1937" s="60"/>
      <c r="E1937" s="61">
        <v>39.24</v>
      </c>
      <c r="F1937" s="27"/>
      <c r="G1937" s="27"/>
      <c r="H1937" s="27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7"/>
      <c r="U1937" s="27"/>
      <c r="V1937" s="27"/>
      <c r="W1937" s="27"/>
      <c r="X1937" s="18"/>
      <c r="Y1937" s="18"/>
      <c r="Z1937" s="18"/>
      <c r="AA1937" s="18"/>
      <c r="AB1937" s="18"/>
      <c r="AC1937" s="18"/>
      <c r="AD1937" s="18"/>
      <c r="AE1937" s="18"/>
      <c r="AF1937" s="18"/>
      <c r="AG1937" s="18" t="s">
        <v>707</v>
      </c>
      <c r="AH1937" s="18">
        <v>0</v>
      </c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  <c r="AV1937" s="18"/>
      <c r="AW1937" s="18"/>
      <c r="AX1937" s="18"/>
      <c r="AY1937" s="18"/>
      <c r="AZ1937" s="18"/>
      <c r="BA1937" s="18"/>
      <c r="BB1937" s="18"/>
      <c r="BC1937" s="18"/>
      <c r="BD1937" s="18"/>
      <c r="BE1937" s="18"/>
      <c r="BF1937" s="18"/>
      <c r="BG1937" s="18"/>
      <c r="BH1937" s="18"/>
    </row>
    <row r="1938" spans="1:60" outlineLevel="1">
      <c r="A1938" s="25"/>
      <c r="B1938" s="26"/>
      <c r="C1938" s="62" t="s">
        <v>2157</v>
      </c>
      <c r="D1938" s="60"/>
      <c r="E1938" s="61">
        <v>4.8</v>
      </c>
      <c r="F1938" s="27"/>
      <c r="G1938" s="27"/>
      <c r="H1938" s="27"/>
      <c r="I1938" s="27"/>
      <c r="J1938" s="27"/>
      <c r="K1938" s="27"/>
      <c r="L1938" s="27"/>
      <c r="M1938" s="27"/>
      <c r="N1938" s="27"/>
      <c r="O1938" s="27"/>
      <c r="P1938" s="27"/>
      <c r="Q1938" s="27"/>
      <c r="R1938" s="27"/>
      <c r="S1938" s="27"/>
      <c r="T1938" s="27"/>
      <c r="U1938" s="27"/>
      <c r="V1938" s="27"/>
      <c r="W1938" s="27"/>
      <c r="X1938" s="18"/>
      <c r="Y1938" s="18"/>
      <c r="Z1938" s="18"/>
      <c r="AA1938" s="18"/>
      <c r="AB1938" s="18"/>
      <c r="AC1938" s="18"/>
      <c r="AD1938" s="18"/>
      <c r="AE1938" s="18"/>
      <c r="AF1938" s="18"/>
      <c r="AG1938" s="18" t="s">
        <v>707</v>
      </c>
      <c r="AH1938" s="18">
        <v>0</v>
      </c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/>
      <c r="AX1938" s="18"/>
      <c r="AY1938" s="18"/>
      <c r="AZ1938" s="18"/>
      <c r="BA1938" s="18"/>
      <c r="BB1938" s="18"/>
      <c r="BC1938" s="18"/>
      <c r="BD1938" s="18"/>
      <c r="BE1938" s="18"/>
      <c r="BF1938" s="18"/>
      <c r="BG1938" s="18"/>
      <c r="BH1938" s="18"/>
    </row>
    <row r="1939" spans="1:60" outlineLevel="1">
      <c r="A1939" s="25"/>
      <c r="B1939" s="26"/>
      <c r="C1939" s="62" t="s">
        <v>1369</v>
      </c>
      <c r="D1939" s="60"/>
      <c r="E1939" s="61">
        <v>18.7</v>
      </c>
      <c r="F1939" s="27"/>
      <c r="G1939" s="27"/>
      <c r="H1939" s="27"/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  <c r="T1939" s="27"/>
      <c r="U1939" s="27"/>
      <c r="V1939" s="27"/>
      <c r="W1939" s="27"/>
      <c r="X1939" s="18"/>
      <c r="Y1939" s="18"/>
      <c r="Z1939" s="18"/>
      <c r="AA1939" s="18"/>
      <c r="AB1939" s="18"/>
      <c r="AC1939" s="18"/>
      <c r="AD1939" s="18"/>
      <c r="AE1939" s="18"/>
      <c r="AF1939" s="18"/>
      <c r="AG1939" s="18" t="s">
        <v>707</v>
      </c>
      <c r="AH1939" s="18">
        <v>0</v>
      </c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  <c r="AV1939" s="18"/>
      <c r="AW1939" s="18"/>
      <c r="AX1939" s="18"/>
      <c r="AY1939" s="18"/>
      <c r="AZ1939" s="18"/>
      <c r="BA1939" s="18"/>
      <c r="BB1939" s="18"/>
      <c r="BC1939" s="18"/>
      <c r="BD1939" s="18"/>
      <c r="BE1939" s="18"/>
      <c r="BF1939" s="18"/>
      <c r="BG1939" s="18"/>
      <c r="BH1939" s="18"/>
    </row>
    <row r="1940" spans="1:60" outlineLevel="1">
      <c r="A1940" s="25"/>
      <c r="B1940" s="26"/>
      <c r="C1940" s="62" t="s">
        <v>2158</v>
      </c>
      <c r="D1940" s="60"/>
      <c r="E1940" s="61">
        <v>27.83</v>
      </c>
      <c r="F1940" s="27"/>
      <c r="G1940" s="27"/>
      <c r="H1940" s="27"/>
      <c r="I1940" s="27"/>
      <c r="J1940" s="27"/>
      <c r="K1940" s="27"/>
      <c r="L1940" s="27"/>
      <c r="M1940" s="27"/>
      <c r="N1940" s="27"/>
      <c r="O1940" s="27"/>
      <c r="P1940" s="27"/>
      <c r="Q1940" s="27"/>
      <c r="R1940" s="27"/>
      <c r="S1940" s="27"/>
      <c r="T1940" s="27"/>
      <c r="U1940" s="27"/>
      <c r="V1940" s="27"/>
      <c r="W1940" s="27"/>
      <c r="X1940" s="18"/>
      <c r="Y1940" s="18"/>
      <c r="Z1940" s="18"/>
      <c r="AA1940" s="18"/>
      <c r="AB1940" s="18"/>
      <c r="AC1940" s="18"/>
      <c r="AD1940" s="18"/>
      <c r="AE1940" s="18"/>
      <c r="AF1940" s="18"/>
      <c r="AG1940" s="18" t="s">
        <v>707</v>
      </c>
      <c r="AH1940" s="18">
        <v>0</v>
      </c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  <c r="AV1940" s="18"/>
      <c r="AW1940" s="18"/>
      <c r="AX1940" s="18"/>
      <c r="AY1940" s="18"/>
      <c r="AZ1940" s="18"/>
      <c r="BA1940" s="18"/>
      <c r="BB1940" s="18"/>
      <c r="BC1940" s="18"/>
      <c r="BD1940" s="18"/>
      <c r="BE1940" s="18"/>
      <c r="BF1940" s="18"/>
      <c r="BG1940" s="18"/>
      <c r="BH1940" s="18"/>
    </row>
    <row r="1941" spans="1:60" outlineLevel="1">
      <c r="A1941" s="25"/>
      <c r="B1941" s="26"/>
      <c r="C1941" s="62" t="s">
        <v>2159</v>
      </c>
      <c r="D1941" s="60"/>
      <c r="E1941" s="61">
        <v>13.34</v>
      </c>
      <c r="F1941" s="27"/>
      <c r="G1941" s="27"/>
      <c r="H1941" s="27"/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/>
      <c r="T1941" s="27"/>
      <c r="U1941" s="27"/>
      <c r="V1941" s="27"/>
      <c r="W1941" s="27"/>
      <c r="X1941" s="18"/>
      <c r="Y1941" s="18"/>
      <c r="Z1941" s="18"/>
      <c r="AA1941" s="18"/>
      <c r="AB1941" s="18"/>
      <c r="AC1941" s="18"/>
      <c r="AD1941" s="18"/>
      <c r="AE1941" s="18"/>
      <c r="AF1941" s="18"/>
      <c r="AG1941" s="18" t="s">
        <v>707</v>
      </c>
      <c r="AH1941" s="18">
        <v>0</v>
      </c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  <c r="AV1941" s="18"/>
      <c r="AW1941" s="18"/>
      <c r="AX1941" s="18"/>
      <c r="AY1941" s="18"/>
      <c r="AZ1941" s="18"/>
      <c r="BA1941" s="18"/>
      <c r="BB1941" s="18"/>
      <c r="BC1941" s="18"/>
      <c r="BD1941" s="18"/>
      <c r="BE1941" s="18"/>
      <c r="BF1941" s="18"/>
      <c r="BG1941" s="18"/>
      <c r="BH1941" s="18"/>
    </row>
    <row r="1942" spans="1:60" outlineLevel="1">
      <c r="A1942" s="25"/>
      <c r="B1942" s="26"/>
      <c r="C1942" s="62" t="s">
        <v>1372</v>
      </c>
      <c r="D1942" s="60"/>
      <c r="E1942" s="61">
        <v>15</v>
      </c>
      <c r="F1942" s="27"/>
      <c r="G1942" s="27"/>
      <c r="H1942" s="27"/>
      <c r="I1942" s="27"/>
      <c r="J1942" s="27"/>
      <c r="K1942" s="27"/>
      <c r="L1942" s="27"/>
      <c r="M1942" s="27"/>
      <c r="N1942" s="27"/>
      <c r="O1942" s="27"/>
      <c r="P1942" s="27"/>
      <c r="Q1942" s="27"/>
      <c r="R1942" s="27"/>
      <c r="S1942" s="27"/>
      <c r="T1942" s="27"/>
      <c r="U1942" s="27"/>
      <c r="V1942" s="27"/>
      <c r="W1942" s="27"/>
      <c r="X1942" s="18"/>
      <c r="Y1942" s="18"/>
      <c r="Z1942" s="18"/>
      <c r="AA1942" s="18"/>
      <c r="AB1942" s="18"/>
      <c r="AC1942" s="18"/>
      <c r="AD1942" s="18"/>
      <c r="AE1942" s="18"/>
      <c r="AF1942" s="18"/>
      <c r="AG1942" s="18" t="s">
        <v>707</v>
      </c>
      <c r="AH1942" s="18">
        <v>0</v>
      </c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  <c r="AX1942" s="18"/>
      <c r="AY1942" s="18"/>
      <c r="AZ1942" s="18"/>
      <c r="BA1942" s="18"/>
      <c r="BB1942" s="18"/>
      <c r="BC1942" s="18"/>
      <c r="BD1942" s="18"/>
      <c r="BE1942" s="18"/>
      <c r="BF1942" s="18"/>
      <c r="BG1942" s="18"/>
      <c r="BH1942" s="18"/>
    </row>
    <row r="1943" spans="1:60" ht="22.5" outlineLevel="1">
      <c r="A1943" s="25"/>
      <c r="B1943" s="26"/>
      <c r="C1943" s="62" t="s">
        <v>1373</v>
      </c>
      <c r="D1943" s="60"/>
      <c r="E1943" s="61">
        <v>157</v>
      </c>
      <c r="F1943" s="27"/>
      <c r="G1943" s="27"/>
      <c r="H1943" s="27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/>
      <c r="U1943" s="27"/>
      <c r="V1943" s="27"/>
      <c r="W1943" s="27"/>
      <c r="X1943" s="18"/>
      <c r="Y1943" s="18"/>
      <c r="Z1943" s="18"/>
      <c r="AA1943" s="18"/>
      <c r="AB1943" s="18"/>
      <c r="AC1943" s="18"/>
      <c r="AD1943" s="18"/>
      <c r="AE1943" s="18"/>
      <c r="AF1943" s="18"/>
      <c r="AG1943" s="18" t="s">
        <v>707</v>
      </c>
      <c r="AH1943" s="18">
        <v>0</v>
      </c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  <c r="AV1943" s="18"/>
      <c r="AW1943" s="18"/>
      <c r="AX1943" s="18"/>
      <c r="AY1943" s="18"/>
      <c r="AZ1943" s="18"/>
      <c r="BA1943" s="18"/>
      <c r="BB1943" s="18"/>
      <c r="BC1943" s="18"/>
      <c r="BD1943" s="18"/>
      <c r="BE1943" s="18"/>
      <c r="BF1943" s="18"/>
      <c r="BG1943" s="18"/>
      <c r="BH1943" s="18"/>
    </row>
    <row r="1944" spans="1:60" outlineLevel="1">
      <c r="A1944" s="25"/>
      <c r="B1944" s="26"/>
      <c r="C1944" s="62" t="s">
        <v>2160</v>
      </c>
      <c r="D1944" s="60"/>
      <c r="E1944" s="61">
        <v>26.4</v>
      </c>
      <c r="F1944" s="27"/>
      <c r="G1944" s="27"/>
      <c r="H1944" s="27"/>
      <c r="I1944" s="27"/>
      <c r="J1944" s="27"/>
      <c r="K1944" s="27"/>
      <c r="L1944" s="27"/>
      <c r="M1944" s="27"/>
      <c r="N1944" s="27"/>
      <c r="O1944" s="27"/>
      <c r="P1944" s="27"/>
      <c r="Q1944" s="27"/>
      <c r="R1944" s="27"/>
      <c r="S1944" s="27"/>
      <c r="T1944" s="27"/>
      <c r="U1944" s="27"/>
      <c r="V1944" s="27"/>
      <c r="W1944" s="27"/>
      <c r="X1944" s="18"/>
      <c r="Y1944" s="18"/>
      <c r="Z1944" s="18"/>
      <c r="AA1944" s="18"/>
      <c r="AB1944" s="18"/>
      <c r="AC1944" s="18"/>
      <c r="AD1944" s="18"/>
      <c r="AE1944" s="18"/>
      <c r="AF1944" s="18"/>
      <c r="AG1944" s="18" t="s">
        <v>707</v>
      </c>
      <c r="AH1944" s="18">
        <v>0</v>
      </c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  <c r="AV1944" s="18"/>
      <c r="AW1944" s="18"/>
      <c r="AX1944" s="18"/>
      <c r="AY1944" s="18"/>
      <c r="AZ1944" s="18"/>
      <c r="BA1944" s="18"/>
      <c r="BB1944" s="18"/>
      <c r="BC1944" s="18"/>
      <c r="BD1944" s="18"/>
      <c r="BE1944" s="18"/>
      <c r="BF1944" s="18"/>
      <c r="BG1944" s="18"/>
      <c r="BH1944" s="18"/>
    </row>
    <row r="1945" spans="1:60" outlineLevel="1">
      <c r="A1945" s="25"/>
      <c r="B1945" s="26"/>
      <c r="C1945" s="62" t="s">
        <v>2161</v>
      </c>
      <c r="D1945" s="60"/>
      <c r="E1945" s="61">
        <v>17.68</v>
      </c>
      <c r="F1945" s="27"/>
      <c r="G1945" s="27"/>
      <c r="H1945" s="27"/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  <c r="T1945" s="27"/>
      <c r="U1945" s="27"/>
      <c r="V1945" s="27"/>
      <c r="W1945" s="27"/>
      <c r="X1945" s="18"/>
      <c r="Y1945" s="18"/>
      <c r="Z1945" s="18"/>
      <c r="AA1945" s="18"/>
      <c r="AB1945" s="18"/>
      <c r="AC1945" s="18"/>
      <c r="AD1945" s="18"/>
      <c r="AE1945" s="18"/>
      <c r="AF1945" s="18"/>
      <c r="AG1945" s="18" t="s">
        <v>707</v>
      </c>
      <c r="AH1945" s="18">
        <v>0</v>
      </c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  <c r="AX1945" s="18"/>
      <c r="AY1945" s="18"/>
      <c r="AZ1945" s="18"/>
      <c r="BA1945" s="18"/>
      <c r="BB1945" s="18"/>
      <c r="BC1945" s="18"/>
      <c r="BD1945" s="18"/>
      <c r="BE1945" s="18"/>
      <c r="BF1945" s="18"/>
      <c r="BG1945" s="18"/>
      <c r="BH1945" s="18"/>
    </row>
    <row r="1946" spans="1:60" outlineLevel="1">
      <c r="A1946" s="25"/>
      <c r="B1946" s="26"/>
      <c r="C1946" s="62" t="s">
        <v>1376</v>
      </c>
      <c r="D1946" s="60"/>
      <c r="E1946" s="61">
        <v>31.71</v>
      </c>
      <c r="F1946" s="27"/>
      <c r="G1946" s="27"/>
      <c r="H1946" s="27"/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  <c r="T1946" s="27"/>
      <c r="U1946" s="27"/>
      <c r="V1946" s="27"/>
      <c r="W1946" s="27"/>
      <c r="X1946" s="18"/>
      <c r="Y1946" s="18"/>
      <c r="Z1946" s="18"/>
      <c r="AA1946" s="18"/>
      <c r="AB1946" s="18"/>
      <c r="AC1946" s="18"/>
      <c r="AD1946" s="18"/>
      <c r="AE1946" s="18"/>
      <c r="AF1946" s="18"/>
      <c r="AG1946" s="18" t="s">
        <v>707</v>
      </c>
      <c r="AH1946" s="18">
        <v>0</v>
      </c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  <c r="AV1946" s="18"/>
      <c r="AW1946" s="18"/>
      <c r="AX1946" s="18"/>
      <c r="AY1946" s="18"/>
      <c r="AZ1946" s="18"/>
      <c r="BA1946" s="18"/>
      <c r="BB1946" s="18"/>
      <c r="BC1946" s="18"/>
      <c r="BD1946" s="18"/>
      <c r="BE1946" s="18"/>
      <c r="BF1946" s="18"/>
      <c r="BG1946" s="18"/>
      <c r="BH1946" s="18"/>
    </row>
    <row r="1947" spans="1:60" outlineLevel="1">
      <c r="A1947" s="25"/>
      <c r="B1947" s="26"/>
      <c r="C1947" s="62" t="s">
        <v>2162</v>
      </c>
      <c r="D1947" s="60"/>
      <c r="E1947" s="61">
        <v>16.59</v>
      </c>
      <c r="F1947" s="27"/>
      <c r="G1947" s="27"/>
      <c r="H1947" s="27"/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  <c r="T1947" s="27"/>
      <c r="U1947" s="27"/>
      <c r="V1947" s="27"/>
      <c r="W1947" s="27"/>
      <c r="X1947" s="18"/>
      <c r="Y1947" s="18"/>
      <c r="Z1947" s="18"/>
      <c r="AA1947" s="18"/>
      <c r="AB1947" s="18"/>
      <c r="AC1947" s="18"/>
      <c r="AD1947" s="18"/>
      <c r="AE1947" s="18"/>
      <c r="AF1947" s="18"/>
      <c r="AG1947" s="18" t="s">
        <v>707</v>
      </c>
      <c r="AH1947" s="18">
        <v>0</v>
      </c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  <c r="AX1947" s="18"/>
      <c r="AY1947" s="18"/>
      <c r="AZ1947" s="18"/>
      <c r="BA1947" s="18"/>
      <c r="BB1947" s="18"/>
      <c r="BC1947" s="18"/>
      <c r="BD1947" s="18"/>
      <c r="BE1947" s="18"/>
      <c r="BF1947" s="18"/>
      <c r="BG1947" s="18"/>
      <c r="BH1947" s="18"/>
    </row>
    <row r="1948" spans="1:60" outlineLevel="1">
      <c r="A1948" s="25"/>
      <c r="B1948" s="26"/>
      <c r="C1948" s="62" t="s">
        <v>2163</v>
      </c>
      <c r="D1948" s="60"/>
      <c r="E1948" s="61">
        <v>31.29</v>
      </c>
      <c r="F1948" s="27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7"/>
      <c r="U1948" s="27"/>
      <c r="V1948" s="27"/>
      <c r="W1948" s="27"/>
      <c r="X1948" s="18"/>
      <c r="Y1948" s="18"/>
      <c r="Z1948" s="18"/>
      <c r="AA1948" s="18"/>
      <c r="AB1948" s="18"/>
      <c r="AC1948" s="18"/>
      <c r="AD1948" s="18"/>
      <c r="AE1948" s="18"/>
      <c r="AF1948" s="18"/>
      <c r="AG1948" s="18" t="s">
        <v>707</v>
      </c>
      <c r="AH1948" s="18">
        <v>0</v>
      </c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  <c r="AX1948" s="18"/>
      <c r="AY1948" s="18"/>
      <c r="AZ1948" s="18"/>
      <c r="BA1948" s="18"/>
      <c r="BB1948" s="18"/>
      <c r="BC1948" s="18"/>
      <c r="BD1948" s="18"/>
      <c r="BE1948" s="18"/>
      <c r="BF1948" s="18"/>
      <c r="BG1948" s="18"/>
      <c r="BH1948" s="18"/>
    </row>
    <row r="1949" spans="1:60" outlineLevel="1">
      <c r="A1949" s="38">
        <v>461</v>
      </c>
      <c r="B1949" s="39" t="s">
        <v>1130</v>
      </c>
      <c r="C1949" s="56" t="s">
        <v>1131</v>
      </c>
      <c r="D1949" s="40" t="s">
        <v>730</v>
      </c>
      <c r="E1949" s="41">
        <v>84.165000000000006</v>
      </c>
      <c r="F1949" s="42"/>
      <c r="G1949" s="43">
        <f>ROUND(E1949*F1949,2)</f>
        <v>0</v>
      </c>
      <c r="H1949" s="42">
        <v>0</v>
      </c>
      <c r="I1949" s="43">
        <f>ROUND(E1949*H1949,2)</f>
        <v>0</v>
      </c>
      <c r="J1949" s="42">
        <v>54.5</v>
      </c>
      <c r="K1949" s="43">
        <f>ROUND(E1949*J1949,2)</f>
        <v>4586.99</v>
      </c>
      <c r="L1949" s="43">
        <v>21</v>
      </c>
      <c r="M1949" s="43">
        <f>G1949*(1+L1949/100)</f>
        <v>0</v>
      </c>
      <c r="N1949" s="43">
        <v>0</v>
      </c>
      <c r="O1949" s="43">
        <f>ROUND(E1949*N1949,2)</f>
        <v>0</v>
      </c>
      <c r="P1949" s="43">
        <v>0</v>
      </c>
      <c r="Q1949" s="43">
        <f>ROUND(E1949*P1949,2)</f>
        <v>0</v>
      </c>
      <c r="R1949" s="43"/>
      <c r="S1949" s="43" t="s">
        <v>704</v>
      </c>
      <c r="T1949" s="44" t="s">
        <v>705</v>
      </c>
      <c r="U1949" s="27">
        <v>0</v>
      </c>
      <c r="V1949" s="27">
        <f>ROUND(E1949*U1949,2)</f>
        <v>0</v>
      </c>
      <c r="W1949" s="27"/>
      <c r="X1949" s="18"/>
      <c r="Y1949" s="18"/>
      <c r="Z1949" s="18"/>
      <c r="AA1949" s="18"/>
      <c r="AB1949" s="18"/>
      <c r="AC1949" s="18"/>
      <c r="AD1949" s="18"/>
      <c r="AE1949" s="18"/>
      <c r="AF1949" s="18"/>
      <c r="AG1949" s="18" t="s">
        <v>2274</v>
      </c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  <c r="AV1949" s="18"/>
      <c r="AW1949" s="18"/>
      <c r="AX1949" s="18"/>
      <c r="AY1949" s="18"/>
      <c r="AZ1949" s="18"/>
      <c r="BA1949" s="18"/>
      <c r="BB1949" s="18"/>
      <c r="BC1949" s="18"/>
      <c r="BD1949" s="18"/>
      <c r="BE1949" s="18"/>
      <c r="BF1949" s="18"/>
      <c r="BG1949" s="18"/>
      <c r="BH1949" s="18"/>
    </row>
    <row r="1950" spans="1:60" outlineLevel="1">
      <c r="A1950" s="25"/>
      <c r="B1950" s="26"/>
      <c r="C1950" s="62" t="s">
        <v>2656</v>
      </c>
      <c r="D1950" s="60"/>
      <c r="E1950" s="61"/>
      <c r="F1950" s="27"/>
      <c r="G1950" s="27"/>
      <c r="H1950" s="27"/>
      <c r="I1950" s="27"/>
      <c r="J1950" s="27"/>
      <c r="K1950" s="27"/>
      <c r="L1950" s="27"/>
      <c r="M1950" s="27"/>
      <c r="N1950" s="27"/>
      <c r="O1950" s="27"/>
      <c r="P1950" s="27"/>
      <c r="Q1950" s="27"/>
      <c r="R1950" s="27"/>
      <c r="S1950" s="27"/>
      <c r="T1950" s="27"/>
      <c r="U1950" s="27"/>
      <c r="V1950" s="27"/>
      <c r="W1950" s="27"/>
      <c r="X1950" s="18"/>
      <c r="Y1950" s="18"/>
      <c r="Z1950" s="18"/>
      <c r="AA1950" s="18"/>
      <c r="AB1950" s="18"/>
      <c r="AC1950" s="18"/>
      <c r="AD1950" s="18"/>
      <c r="AE1950" s="18"/>
      <c r="AF1950" s="18"/>
      <c r="AG1950" s="18" t="s">
        <v>707</v>
      </c>
      <c r="AH1950" s="18">
        <v>0</v>
      </c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  <c r="AV1950" s="18"/>
      <c r="AW1950" s="18"/>
      <c r="AX1950" s="18"/>
      <c r="AY1950" s="18"/>
      <c r="AZ1950" s="18"/>
      <c r="BA1950" s="18"/>
      <c r="BB1950" s="18"/>
      <c r="BC1950" s="18"/>
      <c r="BD1950" s="18"/>
      <c r="BE1950" s="18"/>
      <c r="BF1950" s="18"/>
      <c r="BG1950" s="18"/>
      <c r="BH1950" s="18"/>
    </row>
    <row r="1951" spans="1:60" outlineLevel="1">
      <c r="A1951" s="25"/>
      <c r="B1951" s="26"/>
      <c r="C1951" s="62" t="s">
        <v>2164</v>
      </c>
      <c r="D1951" s="60"/>
      <c r="E1951" s="61">
        <v>9.1999999999999993</v>
      </c>
      <c r="F1951" s="27"/>
      <c r="G1951" s="27"/>
      <c r="H1951" s="27"/>
      <c r="I1951" s="27"/>
      <c r="J1951" s="27"/>
      <c r="K1951" s="27"/>
      <c r="L1951" s="27"/>
      <c r="M1951" s="27"/>
      <c r="N1951" s="27"/>
      <c r="O1951" s="27"/>
      <c r="P1951" s="27"/>
      <c r="Q1951" s="27"/>
      <c r="R1951" s="27"/>
      <c r="S1951" s="27"/>
      <c r="T1951" s="27"/>
      <c r="U1951" s="27"/>
      <c r="V1951" s="27"/>
      <c r="W1951" s="27"/>
      <c r="X1951" s="18"/>
      <c r="Y1951" s="18"/>
      <c r="Z1951" s="18"/>
      <c r="AA1951" s="18"/>
      <c r="AB1951" s="18"/>
      <c r="AC1951" s="18"/>
      <c r="AD1951" s="18"/>
      <c r="AE1951" s="18"/>
      <c r="AF1951" s="18"/>
      <c r="AG1951" s="18" t="s">
        <v>707</v>
      </c>
      <c r="AH1951" s="18">
        <v>0</v>
      </c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  <c r="AV1951" s="18"/>
      <c r="AW1951" s="18"/>
      <c r="AX1951" s="18"/>
      <c r="AY1951" s="18"/>
      <c r="AZ1951" s="18"/>
      <c r="BA1951" s="18"/>
      <c r="BB1951" s="18"/>
      <c r="BC1951" s="18"/>
      <c r="BD1951" s="18"/>
      <c r="BE1951" s="18"/>
      <c r="BF1951" s="18"/>
      <c r="BG1951" s="18"/>
      <c r="BH1951" s="18"/>
    </row>
    <row r="1952" spans="1:60" outlineLevel="1">
      <c r="A1952" s="25"/>
      <c r="B1952" s="26"/>
      <c r="C1952" s="62" t="s">
        <v>1357</v>
      </c>
      <c r="D1952" s="60"/>
      <c r="E1952" s="61">
        <v>7.42</v>
      </c>
      <c r="F1952" s="27"/>
      <c r="G1952" s="27"/>
      <c r="H1952" s="27"/>
      <c r="I1952" s="27"/>
      <c r="J1952" s="27"/>
      <c r="K1952" s="27"/>
      <c r="L1952" s="27"/>
      <c r="M1952" s="27"/>
      <c r="N1952" s="27"/>
      <c r="O1952" s="27"/>
      <c r="P1952" s="27"/>
      <c r="Q1952" s="27"/>
      <c r="R1952" s="27"/>
      <c r="S1952" s="27"/>
      <c r="T1952" s="27"/>
      <c r="U1952" s="27"/>
      <c r="V1952" s="27"/>
      <c r="W1952" s="27"/>
      <c r="X1952" s="18"/>
      <c r="Y1952" s="18"/>
      <c r="Z1952" s="18"/>
      <c r="AA1952" s="18"/>
      <c r="AB1952" s="18"/>
      <c r="AC1952" s="18"/>
      <c r="AD1952" s="18"/>
      <c r="AE1952" s="18"/>
      <c r="AF1952" s="18"/>
      <c r="AG1952" s="18" t="s">
        <v>707</v>
      </c>
      <c r="AH1952" s="18">
        <v>0</v>
      </c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  <c r="AV1952" s="18"/>
      <c r="AW1952" s="18"/>
      <c r="AX1952" s="18"/>
      <c r="AY1952" s="18"/>
      <c r="AZ1952" s="18"/>
      <c r="BA1952" s="18"/>
      <c r="BB1952" s="18"/>
      <c r="BC1952" s="18"/>
      <c r="BD1952" s="18"/>
      <c r="BE1952" s="18"/>
      <c r="BF1952" s="18"/>
      <c r="BG1952" s="18"/>
      <c r="BH1952" s="18"/>
    </row>
    <row r="1953" spans="1:60" outlineLevel="1">
      <c r="A1953" s="25"/>
      <c r="B1953" s="26"/>
      <c r="C1953" s="62" t="s">
        <v>1358</v>
      </c>
      <c r="D1953" s="60"/>
      <c r="E1953" s="61">
        <v>9.4600000000000009</v>
      </c>
      <c r="F1953" s="27"/>
      <c r="G1953" s="27"/>
      <c r="H1953" s="27"/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7"/>
      <c r="T1953" s="27"/>
      <c r="U1953" s="27"/>
      <c r="V1953" s="27"/>
      <c r="W1953" s="27"/>
      <c r="X1953" s="18"/>
      <c r="Y1953" s="18"/>
      <c r="Z1953" s="18"/>
      <c r="AA1953" s="18"/>
      <c r="AB1953" s="18"/>
      <c r="AC1953" s="18"/>
      <c r="AD1953" s="18"/>
      <c r="AE1953" s="18"/>
      <c r="AF1953" s="18"/>
      <c r="AG1953" s="18" t="s">
        <v>707</v>
      </c>
      <c r="AH1953" s="18">
        <v>0</v>
      </c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  <c r="AV1953" s="18"/>
      <c r="AW1953" s="18"/>
      <c r="AX1953" s="18"/>
      <c r="AY1953" s="18"/>
      <c r="AZ1953" s="18"/>
      <c r="BA1953" s="18"/>
      <c r="BB1953" s="18"/>
      <c r="BC1953" s="18"/>
      <c r="BD1953" s="18"/>
      <c r="BE1953" s="18"/>
      <c r="BF1953" s="18"/>
      <c r="BG1953" s="18"/>
      <c r="BH1953" s="18"/>
    </row>
    <row r="1954" spans="1:60" outlineLevel="1">
      <c r="A1954" s="25"/>
      <c r="B1954" s="26"/>
      <c r="C1954" s="62" t="s">
        <v>1362</v>
      </c>
      <c r="D1954" s="60"/>
      <c r="E1954" s="61">
        <v>9.6999999999999993</v>
      </c>
      <c r="F1954" s="27"/>
      <c r="G1954" s="27"/>
      <c r="H1954" s="27"/>
      <c r="I1954" s="27"/>
      <c r="J1954" s="27"/>
      <c r="K1954" s="27"/>
      <c r="L1954" s="27"/>
      <c r="M1954" s="27"/>
      <c r="N1954" s="27"/>
      <c r="O1954" s="27"/>
      <c r="P1954" s="27"/>
      <c r="Q1954" s="27"/>
      <c r="R1954" s="27"/>
      <c r="S1954" s="27"/>
      <c r="T1954" s="27"/>
      <c r="U1954" s="27"/>
      <c r="V1954" s="27"/>
      <c r="W1954" s="27"/>
      <c r="X1954" s="18"/>
      <c r="Y1954" s="18"/>
      <c r="Z1954" s="18"/>
      <c r="AA1954" s="18"/>
      <c r="AB1954" s="18"/>
      <c r="AC1954" s="18"/>
      <c r="AD1954" s="18"/>
      <c r="AE1954" s="18"/>
      <c r="AF1954" s="18"/>
      <c r="AG1954" s="18" t="s">
        <v>707</v>
      </c>
      <c r="AH1954" s="18">
        <v>0</v>
      </c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  <c r="AV1954" s="18"/>
      <c r="AW1954" s="18"/>
      <c r="AX1954" s="18"/>
      <c r="AY1954" s="18"/>
      <c r="AZ1954" s="18"/>
      <c r="BA1954" s="18"/>
      <c r="BB1954" s="18"/>
      <c r="BC1954" s="18"/>
      <c r="BD1954" s="18"/>
      <c r="BE1954" s="18"/>
      <c r="BF1954" s="18"/>
      <c r="BG1954" s="18"/>
      <c r="BH1954" s="18"/>
    </row>
    <row r="1955" spans="1:60" outlineLevel="1">
      <c r="A1955" s="25"/>
      <c r="B1955" s="26"/>
      <c r="C1955" s="62" t="s">
        <v>969</v>
      </c>
      <c r="D1955" s="60"/>
      <c r="E1955" s="61">
        <v>8.1300000000000008</v>
      </c>
      <c r="F1955" s="27"/>
      <c r="G1955" s="27"/>
      <c r="H1955" s="27"/>
      <c r="I1955" s="27"/>
      <c r="J1955" s="27"/>
      <c r="K1955" s="27"/>
      <c r="L1955" s="27"/>
      <c r="M1955" s="27"/>
      <c r="N1955" s="27"/>
      <c r="O1955" s="27"/>
      <c r="P1955" s="27"/>
      <c r="Q1955" s="27"/>
      <c r="R1955" s="27"/>
      <c r="S1955" s="27"/>
      <c r="T1955" s="27"/>
      <c r="U1955" s="27"/>
      <c r="V1955" s="27"/>
      <c r="W1955" s="27"/>
      <c r="X1955" s="18"/>
      <c r="Y1955" s="18"/>
      <c r="Z1955" s="18"/>
      <c r="AA1955" s="18"/>
      <c r="AB1955" s="18"/>
      <c r="AC1955" s="18"/>
      <c r="AD1955" s="18"/>
      <c r="AE1955" s="18"/>
      <c r="AF1955" s="18"/>
      <c r="AG1955" s="18" t="s">
        <v>707</v>
      </c>
      <c r="AH1955" s="18">
        <v>0</v>
      </c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  <c r="AX1955" s="18"/>
      <c r="AY1955" s="18"/>
      <c r="AZ1955" s="18"/>
      <c r="BA1955" s="18"/>
      <c r="BB1955" s="18"/>
      <c r="BC1955" s="18"/>
      <c r="BD1955" s="18"/>
      <c r="BE1955" s="18"/>
      <c r="BF1955" s="18"/>
      <c r="BG1955" s="18"/>
      <c r="BH1955" s="18"/>
    </row>
    <row r="1956" spans="1:60" outlineLevel="1">
      <c r="A1956" s="25"/>
      <c r="B1956" s="26"/>
      <c r="C1956" s="62" t="s">
        <v>970</v>
      </c>
      <c r="D1956" s="60"/>
      <c r="E1956" s="61">
        <v>8.5399999999999991</v>
      </c>
      <c r="F1956" s="27"/>
      <c r="G1956" s="27"/>
      <c r="H1956" s="27"/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7"/>
      <c r="T1956" s="27"/>
      <c r="U1956" s="27"/>
      <c r="V1956" s="27"/>
      <c r="W1956" s="27"/>
      <c r="X1956" s="18"/>
      <c r="Y1956" s="18"/>
      <c r="Z1956" s="18"/>
      <c r="AA1956" s="18"/>
      <c r="AB1956" s="18"/>
      <c r="AC1956" s="18"/>
      <c r="AD1956" s="18"/>
      <c r="AE1956" s="18"/>
      <c r="AF1956" s="18"/>
      <c r="AG1956" s="18" t="s">
        <v>707</v>
      </c>
      <c r="AH1956" s="18">
        <v>0</v>
      </c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  <c r="AX1956" s="18"/>
      <c r="AY1956" s="18"/>
      <c r="AZ1956" s="18"/>
      <c r="BA1956" s="18"/>
      <c r="BB1956" s="18"/>
      <c r="BC1956" s="18"/>
      <c r="BD1956" s="18"/>
      <c r="BE1956" s="18"/>
      <c r="BF1956" s="18"/>
      <c r="BG1956" s="18"/>
      <c r="BH1956" s="18"/>
    </row>
    <row r="1957" spans="1:60" outlineLevel="1">
      <c r="A1957" s="25"/>
      <c r="B1957" s="26"/>
      <c r="C1957" s="62" t="s">
        <v>1376</v>
      </c>
      <c r="D1957" s="60"/>
      <c r="E1957" s="61">
        <v>31.71</v>
      </c>
      <c r="F1957" s="27"/>
      <c r="G1957" s="27"/>
      <c r="H1957" s="27"/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7"/>
      <c r="T1957" s="27"/>
      <c r="U1957" s="27"/>
      <c r="V1957" s="27"/>
      <c r="W1957" s="27"/>
      <c r="X1957" s="18"/>
      <c r="Y1957" s="18"/>
      <c r="Z1957" s="18"/>
      <c r="AA1957" s="18"/>
      <c r="AB1957" s="18"/>
      <c r="AC1957" s="18"/>
      <c r="AD1957" s="18"/>
      <c r="AE1957" s="18"/>
      <c r="AF1957" s="18"/>
      <c r="AG1957" s="18" t="s">
        <v>707</v>
      </c>
      <c r="AH1957" s="18">
        <v>0</v>
      </c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18"/>
      <c r="BE1957" s="18"/>
      <c r="BF1957" s="18"/>
      <c r="BG1957" s="18"/>
      <c r="BH1957" s="18"/>
    </row>
    <row r="1958" spans="1:60" outlineLevel="1">
      <c r="A1958" s="38">
        <v>462</v>
      </c>
      <c r="B1958" s="39" t="s">
        <v>2165</v>
      </c>
      <c r="C1958" s="56" t="s">
        <v>2166</v>
      </c>
      <c r="D1958" s="40" t="s">
        <v>1659</v>
      </c>
      <c r="E1958" s="41">
        <v>150</v>
      </c>
      <c r="F1958" s="42"/>
      <c r="G1958" s="43">
        <f>ROUND(E1958*F1958,2)</f>
        <v>0</v>
      </c>
      <c r="H1958" s="42">
        <v>242.73</v>
      </c>
      <c r="I1958" s="43">
        <f>ROUND(E1958*H1958,2)</f>
        <v>36409.5</v>
      </c>
      <c r="J1958" s="42">
        <v>50.27</v>
      </c>
      <c r="K1958" s="43">
        <f>ROUND(E1958*J1958,2)</f>
        <v>7540.5</v>
      </c>
      <c r="L1958" s="43">
        <v>21</v>
      </c>
      <c r="M1958" s="43">
        <f>G1958*(1+L1958/100)</f>
        <v>0</v>
      </c>
      <c r="N1958" s="43">
        <v>1.2999999999999999E-4</v>
      </c>
      <c r="O1958" s="43">
        <f>ROUND(E1958*N1958,2)</f>
        <v>0.02</v>
      </c>
      <c r="P1958" s="43">
        <v>0</v>
      </c>
      <c r="Q1958" s="43">
        <f>ROUND(E1958*P1958,2)</f>
        <v>0</v>
      </c>
      <c r="R1958" s="43"/>
      <c r="S1958" s="43" t="s">
        <v>704</v>
      </c>
      <c r="T1958" s="44" t="s">
        <v>705</v>
      </c>
      <c r="U1958" s="27">
        <v>0</v>
      </c>
      <c r="V1958" s="27">
        <f>ROUND(E1958*U1958,2)</f>
        <v>0</v>
      </c>
      <c r="W1958" s="27"/>
      <c r="X1958" s="18"/>
      <c r="Y1958" s="18"/>
      <c r="Z1958" s="18"/>
      <c r="AA1958" s="18"/>
      <c r="AB1958" s="18"/>
      <c r="AC1958" s="18"/>
      <c r="AD1958" s="18"/>
      <c r="AE1958" s="18"/>
      <c r="AF1958" s="18"/>
      <c r="AG1958" s="18" t="s">
        <v>2274</v>
      </c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  <c r="AX1958" s="18"/>
      <c r="AY1958" s="18"/>
      <c r="AZ1958" s="18"/>
      <c r="BA1958" s="18"/>
      <c r="BB1958" s="18"/>
      <c r="BC1958" s="18"/>
      <c r="BD1958" s="18"/>
      <c r="BE1958" s="18"/>
      <c r="BF1958" s="18"/>
      <c r="BG1958" s="18"/>
      <c r="BH1958" s="18"/>
    </row>
    <row r="1959" spans="1:60" outlineLevel="1">
      <c r="A1959" s="25"/>
      <c r="B1959" s="26"/>
      <c r="C1959" s="62" t="s">
        <v>2656</v>
      </c>
      <c r="D1959" s="60"/>
      <c r="E1959" s="61"/>
      <c r="F1959" s="27"/>
      <c r="G1959" s="27"/>
      <c r="H1959" s="27"/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7"/>
      <c r="T1959" s="27"/>
      <c r="U1959" s="27"/>
      <c r="V1959" s="27"/>
      <c r="W1959" s="27"/>
      <c r="X1959" s="18"/>
      <c r="Y1959" s="18"/>
      <c r="Z1959" s="18"/>
      <c r="AA1959" s="18"/>
      <c r="AB1959" s="18"/>
      <c r="AC1959" s="18"/>
      <c r="AD1959" s="18"/>
      <c r="AE1959" s="18"/>
      <c r="AF1959" s="18"/>
      <c r="AG1959" s="18" t="s">
        <v>707</v>
      </c>
      <c r="AH1959" s="18">
        <v>0</v>
      </c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  <c r="AX1959" s="18"/>
      <c r="AY1959" s="18"/>
      <c r="AZ1959" s="18"/>
      <c r="BA1959" s="18"/>
      <c r="BB1959" s="18"/>
      <c r="BC1959" s="18"/>
      <c r="BD1959" s="18"/>
      <c r="BE1959" s="18"/>
      <c r="BF1959" s="18"/>
      <c r="BG1959" s="18"/>
      <c r="BH1959" s="18"/>
    </row>
    <row r="1960" spans="1:60" outlineLevel="1">
      <c r="A1960" s="25"/>
      <c r="B1960" s="26"/>
      <c r="C1960" s="62" t="s">
        <v>2167</v>
      </c>
      <c r="D1960" s="60"/>
      <c r="E1960" s="61">
        <v>6.15</v>
      </c>
      <c r="F1960" s="27"/>
      <c r="G1960" s="27"/>
      <c r="H1960" s="27"/>
      <c r="I1960" s="27"/>
      <c r="J1960" s="27"/>
      <c r="K1960" s="27"/>
      <c r="L1960" s="27"/>
      <c r="M1960" s="27"/>
      <c r="N1960" s="27"/>
      <c r="O1960" s="27"/>
      <c r="P1960" s="27"/>
      <c r="Q1960" s="27"/>
      <c r="R1960" s="27"/>
      <c r="S1960" s="27"/>
      <c r="T1960" s="27"/>
      <c r="U1960" s="27"/>
      <c r="V1960" s="27"/>
      <c r="W1960" s="27"/>
      <c r="X1960" s="18"/>
      <c r="Y1960" s="18"/>
      <c r="Z1960" s="18"/>
      <c r="AA1960" s="18"/>
      <c r="AB1960" s="18"/>
      <c r="AC1960" s="18"/>
      <c r="AD1960" s="18"/>
      <c r="AE1960" s="18"/>
      <c r="AF1960" s="18"/>
      <c r="AG1960" s="18" t="s">
        <v>707</v>
      </c>
      <c r="AH1960" s="18">
        <v>0</v>
      </c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  <c r="AV1960" s="18"/>
      <c r="AW1960" s="18"/>
      <c r="AX1960" s="18"/>
      <c r="AY1960" s="18"/>
      <c r="AZ1960" s="18"/>
      <c r="BA1960" s="18"/>
      <c r="BB1960" s="18"/>
      <c r="BC1960" s="18"/>
      <c r="BD1960" s="18"/>
      <c r="BE1960" s="18"/>
      <c r="BF1960" s="18"/>
      <c r="BG1960" s="18"/>
      <c r="BH1960" s="18"/>
    </row>
    <row r="1961" spans="1:60" outlineLevel="1">
      <c r="A1961" s="25"/>
      <c r="B1961" s="26"/>
      <c r="C1961" s="62" t="s">
        <v>2168</v>
      </c>
      <c r="D1961" s="60"/>
      <c r="E1961" s="61">
        <v>16.399999999999999</v>
      </c>
      <c r="F1961" s="27"/>
      <c r="G1961" s="27"/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7"/>
      <c r="T1961" s="27"/>
      <c r="U1961" s="27"/>
      <c r="V1961" s="27"/>
      <c r="W1961" s="27"/>
      <c r="X1961" s="18"/>
      <c r="Y1961" s="18"/>
      <c r="Z1961" s="18"/>
      <c r="AA1961" s="18"/>
      <c r="AB1961" s="18"/>
      <c r="AC1961" s="18"/>
      <c r="AD1961" s="18"/>
      <c r="AE1961" s="18"/>
      <c r="AF1961" s="18"/>
      <c r="AG1961" s="18" t="s">
        <v>707</v>
      </c>
      <c r="AH1961" s="18">
        <v>0</v>
      </c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  <c r="AV1961" s="18"/>
      <c r="AW1961" s="18"/>
      <c r="AX1961" s="18"/>
      <c r="AY1961" s="18"/>
      <c r="AZ1961" s="18"/>
      <c r="BA1961" s="18"/>
      <c r="BB1961" s="18"/>
      <c r="BC1961" s="18"/>
      <c r="BD1961" s="18"/>
      <c r="BE1961" s="18"/>
      <c r="BF1961" s="18"/>
      <c r="BG1961" s="18"/>
      <c r="BH1961" s="18"/>
    </row>
    <row r="1962" spans="1:60" outlineLevel="1">
      <c r="A1962" s="25"/>
      <c r="B1962" s="26"/>
      <c r="C1962" s="62" t="s">
        <v>1150</v>
      </c>
      <c r="D1962" s="60"/>
      <c r="E1962" s="61"/>
      <c r="F1962" s="27"/>
      <c r="G1962" s="27"/>
      <c r="H1962" s="27"/>
      <c r="I1962" s="27"/>
      <c r="J1962" s="27"/>
      <c r="K1962" s="27"/>
      <c r="L1962" s="27"/>
      <c r="M1962" s="27"/>
      <c r="N1962" s="27"/>
      <c r="O1962" s="27"/>
      <c r="P1962" s="27"/>
      <c r="Q1962" s="27"/>
      <c r="R1962" s="27"/>
      <c r="S1962" s="27"/>
      <c r="T1962" s="27"/>
      <c r="U1962" s="27"/>
      <c r="V1962" s="27"/>
      <c r="W1962" s="27"/>
      <c r="X1962" s="18"/>
      <c r="Y1962" s="18"/>
      <c r="Z1962" s="18"/>
      <c r="AA1962" s="18"/>
      <c r="AB1962" s="18"/>
      <c r="AC1962" s="18"/>
      <c r="AD1962" s="18"/>
      <c r="AE1962" s="18"/>
      <c r="AF1962" s="18"/>
      <c r="AG1962" s="18" t="s">
        <v>707</v>
      </c>
      <c r="AH1962" s="18">
        <v>0</v>
      </c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  <c r="AV1962" s="18"/>
      <c r="AW1962" s="18"/>
      <c r="AX1962" s="18"/>
      <c r="AY1962" s="18"/>
      <c r="AZ1962" s="18"/>
      <c r="BA1962" s="18"/>
      <c r="BB1962" s="18"/>
      <c r="BC1962" s="18"/>
      <c r="BD1962" s="18"/>
      <c r="BE1962" s="18"/>
      <c r="BF1962" s="18"/>
      <c r="BG1962" s="18"/>
      <c r="BH1962" s="18"/>
    </row>
    <row r="1963" spans="1:60" outlineLevel="1">
      <c r="A1963" s="25"/>
      <c r="B1963" s="26"/>
      <c r="C1963" s="62" t="s">
        <v>2169</v>
      </c>
      <c r="D1963" s="60"/>
      <c r="E1963" s="61">
        <v>3.9</v>
      </c>
      <c r="F1963" s="27"/>
      <c r="G1963" s="27"/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  <c r="U1963" s="27"/>
      <c r="V1963" s="27"/>
      <c r="W1963" s="27"/>
      <c r="X1963" s="18"/>
      <c r="Y1963" s="18"/>
      <c r="Z1963" s="18"/>
      <c r="AA1963" s="18"/>
      <c r="AB1963" s="18"/>
      <c r="AC1963" s="18"/>
      <c r="AD1963" s="18"/>
      <c r="AE1963" s="18"/>
      <c r="AF1963" s="18"/>
      <c r="AG1963" s="18" t="s">
        <v>707</v>
      </c>
      <c r="AH1963" s="18">
        <v>0</v>
      </c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  <c r="AV1963" s="18"/>
      <c r="AW1963" s="18"/>
      <c r="AX1963" s="18"/>
      <c r="AY1963" s="18"/>
      <c r="AZ1963" s="18"/>
      <c r="BA1963" s="18"/>
      <c r="BB1963" s="18"/>
      <c r="BC1963" s="18"/>
      <c r="BD1963" s="18"/>
      <c r="BE1963" s="18"/>
      <c r="BF1963" s="18"/>
      <c r="BG1963" s="18"/>
      <c r="BH1963" s="18"/>
    </row>
    <row r="1964" spans="1:60" outlineLevel="1">
      <c r="A1964" s="25"/>
      <c r="B1964" s="26"/>
      <c r="C1964" s="62" t="s">
        <v>2170</v>
      </c>
      <c r="D1964" s="60"/>
      <c r="E1964" s="61">
        <v>3.3</v>
      </c>
      <c r="F1964" s="27"/>
      <c r="G1964" s="27"/>
      <c r="H1964" s="27"/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  <c r="T1964" s="27"/>
      <c r="U1964" s="27"/>
      <c r="V1964" s="27"/>
      <c r="W1964" s="27"/>
      <c r="X1964" s="18"/>
      <c r="Y1964" s="18"/>
      <c r="Z1964" s="18"/>
      <c r="AA1964" s="18"/>
      <c r="AB1964" s="18"/>
      <c r="AC1964" s="18"/>
      <c r="AD1964" s="18"/>
      <c r="AE1964" s="18"/>
      <c r="AF1964" s="18"/>
      <c r="AG1964" s="18" t="s">
        <v>707</v>
      </c>
      <c r="AH1964" s="18">
        <v>0</v>
      </c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  <c r="AV1964" s="18"/>
      <c r="AW1964" s="18"/>
      <c r="AX1964" s="18"/>
      <c r="AY1964" s="18"/>
      <c r="AZ1964" s="18"/>
      <c r="BA1964" s="18"/>
      <c r="BB1964" s="18"/>
      <c r="BC1964" s="18"/>
      <c r="BD1964" s="18"/>
      <c r="BE1964" s="18"/>
      <c r="BF1964" s="18"/>
      <c r="BG1964" s="18"/>
      <c r="BH1964" s="18"/>
    </row>
    <row r="1965" spans="1:60" outlineLevel="1">
      <c r="A1965" s="25"/>
      <c r="B1965" s="26"/>
      <c r="C1965" s="62" t="s">
        <v>2171</v>
      </c>
      <c r="D1965" s="60"/>
      <c r="E1965" s="61">
        <v>1.25</v>
      </c>
      <c r="F1965" s="27"/>
      <c r="G1965" s="27"/>
      <c r="H1965" s="27"/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7"/>
      <c r="T1965" s="27"/>
      <c r="U1965" s="27"/>
      <c r="V1965" s="27"/>
      <c r="W1965" s="27"/>
      <c r="X1965" s="18"/>
      <c r="Y1965" s="18"/>
      <c r="Z1965" s="18"/>
      <c r="AA1965" s="18"/>
      <c r="AB1965" s="18"/>
      <c r="AC1965" s="18"/>
      <c r="AD1965" s="18"/>
      <c r="AE1965" s="18"/>
      <c r="AF1965" s="18"/>
      <c r="AG1965" s="18" t="s">
        <v>707</v>
      </c>
      <c r="AH1965" s="18">
        <v>0</v>
      </c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  <c r="AV1965" s="18"/>
      <c r="AW1965" s="18"/>
      <c r="AX1965" s="18"/>
      <c r="AY1965" s="18"/>
      <c r="AZ1965" s="18"/>
      <c r="BA1965" s="18"/>
      <c r="BB1965" s="18"/>
      <c r="BC1965" s="18"/>
      <c r="BD1965" s="18"/>
      <c r="BE1965" s="18"/>
      <c r="BF1965" s="18"/>
      <c r="BG1965" s="18"/>
      <c r="BH1965" s="18"/>
    </row>
    <row r="1966" spans="1:60" outlineLevel="1">
      <c r="A1966" s="25"/>
      <c r="B1966" s="26"/>
      <c r="C1966" s="62" t="s">
        <v>2172</v>
      </c>
      <c r="D1966" s="60"/>
      <c r="E1966" s="61">
        <v>2.0499999999999998</v>
      </c>
      <c r="F1966" s="27"/>
      <c r="G1966" s="27"/>
      <c r="H1966" s="27"/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7"/>
      <c r="T1966" s="27"/>
      <c r="U1966" s="27"/>
      <c r="V1966" s="27"/>
      <c r="W1966" s="27"/>
      <c r="X1966" s="18"/>
      <c r="Y1966" s="18"/>
      <c r="Z1966" s="18"/>
      <c r="AA1966" s="18"/>
      <c r="AB1966" s="18"/>
      <c r="AC1966" s="18"/>
      <c r="AD1966" s="18"/>
      <c r="AE1966" s="18"/>
      <c r="AF1966" s="18"/>
      <c r="AG1966" s="18" t="s">
        <v>707</v>
      </c>
      <c r="AH1966" s="18">
        <v>0</v>
      </c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  <c r="AV1966" s="18"/>
      <c r="AW1966" s="18"/>
      <c r="AX1966" s="18"/>
      <c r="AY1966" s="18"/>
      <c r="AZ1966" s="18"/>
      <c r="BA1966" s="18"/>
      <c r="BB1966" s="18"/>
      <c r="BC1966" s="18"/>
      <c r="BD1966" s="18"/>
      <c r="BE1966" s="18"/>
      <c r="BF1966" s="18"/>
      <c r="BG1966" s="18"/>
      <c r="BH1966" s="18"/>
    </row>
    <row r="1967" spans="1:60" outlineLevel="1">
      <c r="A1967" s="25"/>
      <c r="B1967" s="26"/>
      <c r="C1967" s="62" t="s">
        <v>2173</v>
      </c>
      <c r="D1967" s="60"/>
      <c r="E1967" s="61">
        <v>2.0499999999999998</v>
      </c>
      <c r="F1967" s="27"/>
      <c r="G1967" s="27"/>
      <c r="H1967" s="27"/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7"/>
      <c r="T1967" s="27"/>
      <c r="U1967" s="27"/>
      <c r="V1967" s="27"/>
      <c r="W1967" s="27"/>
      <c r="X1967" s="18"/>
      <c r="Y1967" s="18"/>
      <c r="Z1967" s="18"/>
      <c r="AA1967" s="18"/>
      <c r="AB1967" s="18"/>
      <c r="AC1967" s="18"/>
      <c r="AD1967" s="18"/>
      <c r="AE1967" s="18"/>
      <c r="AF1967" s="18"/>
      <c r="AG1967" s="18" t="s">
        <v>707</v>
      </c>
      <c r="AH1967" s="18">
        <v>0</v>
      </c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  <c r="AV1967" s="18"/>
      <c r="AW1967" s="18"/>
      <c r="AX1967" s="18"/>
      <c r="AY1967" s="18"/>
      <c r="AZ1967" s="18"/>
      <c r="BA1967" s="18"/>
      <c r="BB1967" s="18"/>
      <c r="BC1967" s="18"/>
      <c r="BD1967" s="18"/>
      <c r="BE1967" s="18"/>
      <c r="BF1967" s="18"/>
      <c r="BG1967" s="18"/>
      <c r="BH1967" s="18"/>
    </row>
    <row r="1968" spans="1:60" outlineLevel="1">
      <c r="A1968" s="25"/>
      <c r="B1968" s="26"/>
      <c r="C1968" s="62" t="s">
        <v>2174</v>
      </c>
      <c r="D1968" s="60"/>
      <c r="E1968" s="61">
        <v>1.25</v>
      </c>
      <c r="F1968" s="27"/>
      <c r="G1968" s="27"/>
      <c r="H1968" s="27"/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7"/>
      <c r="T1968" s="27"/>
      <c r="U1968" s="27"/>
      <c r="V1968" s="27"/>
      <c r="W1968" s="27"/>
      <c r="X1968" s="18"/>
      <c r="Y1968" s="18"/>
      <c r="Z1968" s="18"/>
      <c r="AA1968" s="18"/>
      <c r="AB1968" s="18"/>
      <c r="AC1968" s="18"/>
      <c r="AD1968" s="18"/>
      <c r="AE1968" s="18"/>
      <c r="AF1968" s="18"/>
      <c r="AG1968" s="18" t="s">
        <v>707</v>
      </c>
      <c r="AH1968" s="18">
        <v>0</v>
      </c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  <c r="AX1968" s="18"/>
      <c r="AY1968" s="18"/>
      <c r="AZ1968" s="18"/>
      <c r="BA1968" s="18"/>
      <c r="BB1968" s="18"/>
      <c r="BC1968" s="18"/>
      <c r="BD1968" s="18"/>
      <c r="BE1968" s="18"/>
      <c r="BF1968" s="18"/>
      <c r="BG1968" s="18"/>
      <c r="BH1968" s="18"/>
    </row>
    <row r="1969" spans="1:60" outlineLevel="1">
      <c r="A1969" s="25"/>
      <c r="B1969" s="26"/>
      <c r="C1969" s="62" t="s">
        <v>2175</v>
      </c>
      <c r="D1969" s="60"/>
      <c r="E1969" s="61">
        <v>2.0499999999999998</v>
      </c>
      <c r="F1969" s="27"/>
      <c r="G1969" s="27"/>
      <c r="H1969" s="27"/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7"/>
      <c r="T1969" s="27"/>
      <c r="U1969" s="27"/>
      <c r="V1969" s="27"/>
      <c r="W1969" s="27"/>
      <c r="X1969" s="18"/>
      <c r="Y1969" s="18"/>
      <c r="Z1969" s="18"/>
      <c r="AA1969" s="18"/>
      <c r="AB1969" s="18"/>
      <c r="AC1969" s="18"/>
      <c r="AD1969" s="18"/>
      <c r="AE1969" s="18"/>
      <c r="AF1969" s="18"/>
      <c r="AG1969" s="18" t="s">
        <v>707</v>
      </c>
      <c r="AH1969" s="18">
        <v>0</v>
      </c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18"/>
      <c r="BE1969" s="18"/>
      <c r="BF1969" s="18"/>
      <c r="BG1969" s="18"/>
      <c r="BH1969" s="18"/>
    </row>
    <row r="1970" spans="1:60" outlineLevel="1">
      <c r="A1970" s="25"/>
      <c r="B1970" s="26"/>
      <c r="C1970" s="62" t="s">
        <v>2176</v>
      </c>
      <c r="D1970" s="60"/>
      <c r="E1970" s="61">
        <v>1.25</v>
      </c>
      <c r="F1970" s="27"/>
      <c r="G1970" s="27"/>
      <c r="H1970" s="27"/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7"/>
      <c r="T1970" s="27"/>
      <c r="U1970" s="27"/>
      <c r="V1970" s="27"/>
      <c r="W1970" s="27"/>
      <c r="X1970" s="18"/>
      <c r="Y1970" s="18"/>
      <c r="Z1970" s="18"/>
      <c r="AA1970" s="18"/>
      <c r="AB1970" s="18"/>
      <c r="AC1970" s="18"/>
      <c r="AD1970" s="18"/>
      <c r="AE1970" s="18"/>
      <c r="AF1970" s="18"/>
      <c r="AG1970" s="18" t="s">
        <v>707</v>
      </c>
      <c r="AH1970" s="18">
        <v>0</v>
      </c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  <c r="AV1970" s="18"/>
      <c r="AW1970" s="18"/>
      <c r="AX1970" s="18"/>
      <c r="AY1970" s="18"/>
      <c r="AZ1970" s="18"/>
      <c r="BA1970" s="18"/>
      <c r="BB1970" s="18"/>
      <c r="BC1970" s="18"/>
      <c r="BD1970" s="18"/>
      <c r="BE1970" s="18"/>
      <c r="BF1970" s="18"/>
      <c r="BG1970" s="18"/>
      <c r="BH1970" s="18"/>
    </row>
    <row r="1971" spans="1:60" outlineLevel="1">
      <c r="A1971" s="25"/>
      <c r="B1971" s="26"/>
      <c r="C1971" s="62" t="s">
        <v>2177</v>
      </c>
      <c r="D1971" s="60"/>
      <c r="E1971" s="61">
        <v>3.3</v>
      </c>
      <c r="F1971" s="27"/>
      <c r="G1971" s="27"/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7"/>
      <c r="T1971" s="27"/>
      <c r="U1971" s="27"/>
      <c r="V1971" s="27"/>
      <c r="W1971" s="27"/>
      <c r="X1971" s="18"/>
      <c r="Y1971" s="18"/>
      <c r="Z1971" s="18"/>
      <c r="AA1971" s="18"/>
      <c r="AB1971" s="18"/>
      <c r="AC1971" s="18"/>
      <c r="AD1971" s="18"/>
      <c r="AE1971" s="18"/>
      <c r="AF1971" s="18"/>
      <c r="AG1971" s="18" t="s">
        <v>707</v>
      </c>
      <c r="AH1971" s="18">
        <v>0</v>
      </c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  <c r="AX1971" s="18"/>
      <c r="AY1971" s="18"/>
      <c r="AZ1971" s="18"/>
      <c r="BA1971" s="18"/>
      <c r="BB1971" s="18"/>
      <c r="BC1971" s="18"/>
      <c r="BD1971" s="18"/>
      <c r="BE1971" s="18"/>
      <c r="BF1971" s="18"/>
      <c r="BG1971" s="18"/>
      <c r="BH1971" s="18"/>
    </row>
    <row r="1972" spans="1:60" outlineLevel="1">
      <c r="A1972" s="25"/>
      <c r="B1972" s="26"/>
      <c r="C1972" s="62" t="s">
        <v>2178</v>
      </c>
      <c r="D1972" s="60"/>
      <c r="E1972" s="61">
        <v>2.5</v>
      </c>
      <c r="F1972" s="27"/>
      <c r="G1972" s="27"/>
      <c r="H1972" s="27"/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7"/>
      <c r="T1972" s="27"/>
      <c r="U1972" s="27"/>
      <c r="V1972" s="27"/>
      <c r="W1972" s="27"/>
      <c r="X1972" s="18"/>
      <c r="Y1972" s="18"/>
      <c r="Z1972" s="18"/>
      <c r="AA1972" s="18"/>
      <c r="AB1972" s="18"/>
      <c r="AC1972" s="18"/>
      <c r="AD1972" s="18"/>
      <c r="AE1972" s="18"/>
      <c r="AF1972" s="18"/>
      <c r="AG1972" s="18" t="s">
        <v>707</v>
      </c>
      <c r="AH1972" s="18">
        <v>0</v>
      </c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  <c r="AV1972" s="18"/>
      <c r="AW1972" s="18"/>
      <c r="AX1972" s="18"/>
      <c r="AY1972" s="18"/>
      <c r="AZ1972" s="18"/>
      <c r="BA1972" s="18"/>
      <c r="BB1972" s="18"/>
      <c r="BC1972" s="18"/>
      <c r="BD1972" s="18"/>
      <c r="BE1972" s="18"/>
      <c r="BF1972" s="18"/>
      <c r="BG1972" s="18"/>
      <c r="BH1972" s="18"/>
    </row>
    <row r="1973" spans="1:60" outlineLevel="1">
      <c r="A1973" s="25"/>
      <c r="B1973" s="26"/>
      <c r="C1973" s="62" t="s">
        <v>2179</v>
      </c>
      <c r="D1973" s="60"/>
      <c r="E1973" s="61">
        <v>19.05</v>
      </c>
      <c r="F1973" s="27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7"/>
      <c r="V1973" s="27"/>
      <c r="W1973" s="27"/>
      <c r="X1973" s="18"/>
      <c r="Y1973" s="18"/>
      <c r="Z1973" s="18"/>
      <c r="AA1973" s="18"/>
      <c r="AB1973" s="18"/>
      <c r="AC1973" s="18"/>
      <c r="AD1973" s="18"/>
      <c r="AE1973" s="18"/>
      <c r="AF1973" s="18"/>
      <c r="AG1973" s="18" t="s">
        <v>707</v>
      </c>
      <c r="AH1973" s="18">
        <v>0</v>
      </c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  <c r="AV1973" s="18"/>
      <c r="AW1973" s="18"/>
      <c r="AX1973" s="18"/>
      <c r="AY1973" s="18"/>
      <c r="AZ1973" s="18"/>
      <c r="BA1973" s="18"/>
      <c r="BB1973" s="18"/>
      <c r="BC1973" s="18"/>
      <c r="BD1973" s="18"/>
      <c r="BE1973" s="18"/>
      <c r="BF1973" s="18"/>
      <c r="BG1973" s="18"/>
      <c r="BH1973" s="18"/>
    </row>
    <row r="1974" spans="1:60" outlineLevel="1">
      <c r="A1974" s="25"/>
      <c r="B1974" s="26"/>
      <c r="C1974" s="62" t="s">
        <v>2180</v>
      </c>
      <c r="D1974" s="60"/>
      <c r="E1974" s="61">
        <v>2.0499999999999998</v>
      </c>
      <c r="F1974" s="27"/>
      <c r="G1974" s="27"/>
      <c r="H1974" s="27"/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7"/>
      <c r="T1974" s="27"/>
      <c r="U1974" s="27"/>
      <c r="V1974" s="27"/>
      <c r="W1974" s="27"/>
      <c r="X1974" s="18"/>
      <c r="Y1974" s="18"/>
      <c r="Z1974" s="18"/>
      <c r="AA1974" s="18"/>
      <c r="AB1974" s="18"/>
      <c r="AC1974" s="18"/>
      <c r="AD1974" s="18"/>
      <c r="AE1974" s="18"/>
      <c r="AF1974" s="18"/>
      <c r="AG1974" s="18" t="s">
        <v>707</v>
      </c>
      <c r="AH1974" s="18">
        <v>0</v>
      </c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  <c r="AV1974" s="18"/>
      <c r="AW1974" s="18"/>
      <c r="AX1974" s="18"/>
      <c r="AY1974" s="18"/>
      <c r="AZ1974" s="18"/>
      <c r="BA1974" s="18"/>
      <c r="BB1974" s="18"/>
      <c r="BC1974" s="18"/>
      <c r="BD1974" s="18"/>
      <c r="BE1974" s="18"/>
      <c r="BF1974" s="18"/>
      <c r="BG1974" s="18"/>
      <c r="BH1974" s="18"/>
    </row>
    <row r="1975" spans="1:60" outlineLevel="1">
      <c r="A1975" s="25"/>
      <c r="B1975" s="26"/>
      <c r="C1975" s="62" t="s">
        <v>2181</v>
      </c>
      <c r="D1975" s="60"/>
      <c r="E1975" s="61">
        <v>5.35</v>
      </c>
      <c r="F1975" s="27"/>
      <c r="G1975" s="27"/>
      <c r="H1975" s="27"/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7"/>
      <c r="T1975" s="27"/>
      <c r="U1975" s="27"/>
      <c r="V1975" s="27"/>
      <c r="W1975" s="27"/>
      <c r="X1975" s="18"/>
      <c r="Y1975" s="18"/>
      <c r="Z1975" s="18"/>
      <c r="AA1975" s="18"/>
      <c r="AB1975" s="18"/>
      <c r="AC1975" s="18"/>
      <c r="AD1975" s="18"/>
      <c r="AE1975" s="18"/>
      <c r="AF1975" s="18"/>
      <c r="AG1975" s="18" t="s">
        <v>707</v>
      </c>
      <c r="AH1975" s="18">
        <v>0</v>
      </c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  <c r="AX1975" s="18"/>
      <c r="AY1975" s="18"/>
      <c r="AZ1975" s="18"/>
      <c r="BA1975" s="18"/>
      <c r="BB1975" s="18"/>
      <c r="BC1975" s="18"/>
      <c r="BD1975" s="18"/>
      <c r="BE1975" s="18"/>
      <c r="BF1975" s="18"/>
      <c r="BG1975" s="18"/>
      <c r="BH1975" s="18"/>
    </row>
    <row r="1976" spans="1:60" outlineLevel="1">
      <c r="A1976" s="25"/>
      <c r="B1976" s="26"/>
      <c r="C1976" s="62" t="s">
        <v>2182</v>
      </c>
      <c r="D1976" s="60"/>
      <c r="E1976" s="61">
        <v>4.0999999999999996</v>
      </c>
      <c r="F1976" s="27"/>
      <c r="G1976" s="27"/>
      <c r="H1976" s="27"/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7"/>
      <c r="T1976" s="27"/>
      <c r="U1976" s="27"/>
      <c r="V1976" s="27"/>
      <c r="W1976" s="27"/>
      <c r="X1976" s="18"/>
      <c r="Y1976" s="18"/>
      <c r="Z1976" s="18"/>
      <c r="AA1976" s="18"/>
      <c r="AB1976" s="18"/>
      <c r="AC1976" s="18"/>
      <c r="AD1976" s="18"/>
      <c r="AE1976" s="18"/>
      <c r="AF1976" s="18"/>
      <c r="AG1976" s="18" t="s">
        <v>707</v>
      </c>
      <c r="AH1976" s="18">
        <v>0</v>
      </c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  <c r="AX1976" s="18"/>
      <c r="AY1976" s="18"/>
      <c r="AZ1976" s="18"/>
      <c r="BA1976" s="18"/>
      <c r="BB1976" s="18"/>
      <c r="BC1976" s="18"/>
      <c r="BD1976" s="18"/>
      <c r="BE1976" s="18"/>
      <c r="BF1976" s="18"/>
      <c r="BG1976" s="18"/>
      <c r="BH1976" s="18"/>
    </row>
    <row r="1977" spans="1:60" outlineLevel="1">
      <c r="A1977" s="25"/>
      <c r="B1977" s="26"/>
      <c r="C1977" s="62" t="s">
        <v>2183</v>
      </c>
      <c r="D1977" s="60"/>
      <c r="E1977" s="61">
        <v>55.95</v>
      </c>
      <c r="F1977" s="27"/>
      <c r="G1977" s="27"/>
      <c r="H1977" s="27"/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7"/>
      <c r="T1977" s="27"/>
      <c r="U1977" s="27"/>
      <c r="V1977" s="27"/>
      <c r="W1977" s="27"/>
      <c r="X1977" s="18"/>
      <c r="Y1977" s="18"/>
      <c r="Z1977" s="18"/>
      <c r="AA1977" s="18"/>
      <c r="AB1977" s="18"/>
      <c r="AC1977" s="18"/>
      <c r="AD1977" s="18"/>
      <c r="AE1977" s="18"/>
      <c r="AF1977" s="18"/>
      <c r="AG1977" s="18" t="s">
        <v>707</v>
      </c>
      <c r="AH1977" s="18">
        <v>0</v>
      </c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  <c r="AX1977" s="18"/>
      <c r="AY1977" s="18"/>
      <c r="AZ1977" s="18"/>
      <c r="BA1977" s="18"/>
      <c r="BB1977" s="18"/>
      <c r="BC1977" s="18"/>
      <c r="BD1977" s="18"/>
      <c r="BE1977" s="18"/>
      <c r="BF1977" s="18"/>
      <c r="BG1977" s="18"/>
      <c r="BH1977" s="18"/>
    </row>
    <row r="1978" spans="1:60" outlineLevel="1">
      <c r="A1978" s="25"/>
      <c r="B1978" s="26"/>
      <c r="C1978" s="62" t="s">
        <v>2184</v>
      </c>
      <c r="D1978" s="60"/>
      <c r="E1978" s="61">
        <v>2.75</v>
      </c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7"/>
      <c r="U1978" s="27"/>
      <c r="V1978" s="27"/>
      <c r="W1978" s="27"/>
      <c r="X1978" s="18"/>
      <c r="Y1978" s="18"/>
      <c r="Z1978" s="18"/>
      <c r="AA1978" s="18"/>
      <c r="AB1978" s="18"/>
      <c r="AC1978" s="18"/>
      <c r="AD1978" s="18"/>
      <c r="AE1978" s="18"/>
      <c r="AF1978" s="18"/>
      <c r="AG1978" s="18" t="s">
        <v>707</v>
      </c>
      <c r="AH1978" s="18">
        <v>0</v>
      </c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  <c r="AV1978" s="18"/>
      <c r="AW1978" s="18"/>
      <c r="AX1978" s="18"/>
      <c r="AY1978" s="18"/>
      <c r="AZ1978" s="18"/>
      <c r="BA1978" s="18"/>
      <c r="BB1978" s="18"/>
      <c r="BC1978" s="18"/>
      <c r="BD1978" s="18"/>
      <c r="BE1978" s="18"/>
      <c r="BF1978" s="18"/>
      <c r="BG1978" s="18"/>
      <c r="BH1978" s="18"/>
    </row>
    <row r="1979" spans="1:60" outlineLevel="1">
      <c r="A1979" s="25"/>
      <c r="B1979" s="26"/>
      <c r="C1979" s="62" t="s">
        <v>2185</v>
      </c>
      <c r="D1979" s="60"/>
      <c r="E1979" s="61">
        <v>4.0999999999999996</v>
      </c>
      <c r="F1979" s="27"/>
      <c r="G1979" s="27"/>
      <c r="H1979" s="27"/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7"/>
      <c r="U1979" s="27"/>
      <c r="V1979" s="27"/>
      <c r="W1979" s="27"/>
      <c r="X1979" s="18"/>
      <c r="Y1979" s="18"/>
      <c r="Z1979" s="18"/>
      <c r="AA1979" s="18"/>
      <c r="AB1979" s="18"/>
      <c r="AC1979" s="18"/>
      <c r="AD1979" s="18"/>
      <c r="AE1979" s="18"/>
      <c r="AF1979" s="18"/>
      <c r="AG1979" s="18" t="s">
        <v>707</v>
      </c>
      <c r="AH1979" s="18">
        <v>0</v>
      </c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  <c r="AV1979" s="18"/>
      <c r="AW1979" s="18"/>
      <c r="AX1979" s="18"/>
      <c r="AY1979" s="18"/>
      <c r="AZ1979" s="18"/>
      <c r="BA1979" s="18"/>
      <c r="BB1979" s="18"/>
      <c r="BC1979" s="18"/>
      <c r="BD1979" s="18"/>
      <c r="BE1979" s="18"/>
      <c r="BF1979" s="18"/>
      <c r="BG1979" s="18"/>
      <c r="BH1979" s="18"/>
    </row>
    <row r="1980" spans="1:60" outlineLevel="1">
      <c r="A1980" s="25"/>
      <c r="B1980" s="26"/>
      <c r="C1980" s="62" t="s">
        <v>2186</v>
      </c>
      <c r="D1980" s="60"/>
      <c r="E1980" s="61">
        <v>11.2</v>
      </c>
      <c r="F1980" s="27"/>
      <c r="G1980" s="27"/>
      <c r="H1980" s="27"/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7"/>
      <c r="T1980" s="27"/>
      <c r="U1980" s="27"/>
      <c r="V1980" s="27"/>
      <c r="W1980" s="27"/>
      <c r="X1980" s="18"/>
      <c r="Y1980" s="18"/>
      <c r="Z1980" s="18"/>
      <c r="AA1980" s="18"/>
      <c r="AB1980" s="18"/>
      <c r="AC1980" s="18"/>
      <c r="AD1980" s="18"/>
      <c r="AE1980" s="18"/>
      <c r="AF1980" s="18"/>
      <c r="AG1980" s="18" t="s">
        <v>707</v>
      </c>
      <c r="AH1980" s="18">
        <v>0</v>
      </c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  <c r="AV1980" s="18"/>
      <c r="AW1980" s="18"/>
      <c r="AX1980" s="18"/>
      <c r="AY1980" s="18"/>
      <c r="AZ1980" s="18"/>
      <c r="BA1980" s="18"/>
      <c r="BB1980" s="18"/>
      <c r="BC1980" s="18"/>
      <c r="BD1980" s="18"/>
      <c r="BE1980" s="18"/>
      <c r="BF1980" s="18"/>
      <c r="BG1980" s="18"/>
      <c r="BH1980" s="18"/>
    </row>
    <row r="1981" spans="1:60" outlineLevel="1">
      <c r="A1981" s="45">
        <v>463</v>
      </c>
      <c r="B1981" s="46" t="s">
        <v>2187</v>
      </c>
      <c r="C1981" s="55" t="s">
        <v>2188</v>
      </c>
      <c r="D1981" s="47" t="s">
        <v>748</v>
      </c>
      <c r="E1981" s="48">
        <v>12.776400000000001</v>
      </c>
      <c r="F1981" s="49"/>
      <c r="G1981" s="50">
        <f>ROUND(E1981*F1981,2)</f>
        <v>0</v>
      </c>
      <c r="H1981" s="49">
        <v>0</v>
      </c>
      <c r="I1981" s="50">
        <f>ROUND(E1981*H1981,2)</f>
        <v>0</v>
      </c>
      <c r="J1981" s="49">
        <v>523</v>
      </c>
      <c r="K1981" s="50">
        <f>ROUND(E1981*J1981,2)</f>
        <v>6682.06</v>
      </c>
      <c r="L1981" s="50">
        <v>21</v>
      </c>
      <c r="M1981" s="50">
        <f>G1981*(1+L1981/100)</f>
        <v>0</v>
      </c>
      <c r="N1981" s="50">
        <v>0</v>
      </c>
      <c r="O1981" s="50">
        <f>ROUND(E1981*N1981,2)</f>
        <v>0</v>
      </c>
      <c r="P1981" s="50">
        <v>0</v>
      </c>
      <c r="Q1981" s="50">
        <f>ROUND(E1981*P1981,2)</f>
        <v>0</v>
      </c>
      <c r="R1981" s="50"/>
      <c r="S1981" s="50" t="s">
        <v>704</v>
      </c>
      <c r="T1981" s="51" t="s">
        <v>705</v>
      </c>
      <c r="U1981" s="27">
        <v>0</v>
      </c>
      <c r="V1981" s="27">
        <f>ROUND(E1981*U1981,2)</f>
        <v>0</v>
      </c>
      <c r="W1981" s="27"/>
      <c r="X1981" s="18"/>
      <c r="Y1981" s="18"/>
      <c r="Z1981" s="18"/>
      <c r="AA1981" s="18"/>
      <c r="AB1981" s="18"/>
      <c r="AC1981" s="18"/>
      <c r="AD1981" s="18"/>
      <c r="AE1981" s="18"/>
      <c r="AF1981" s="18"/>
      <c r="AG1981" s="18" t="s">
        <v>61</v>
      </c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  <c r="BD1981" s="18"/>
      <c r="BE1981" s="18"/>
      <c r="BF1981" s="18"/>
      <c r="BG1981" s="18"/>
      <c r="BH1981" s="18"/>
    </row>
    <row r="1982" spans="1:60">
      <c r="A1982" s="32" t="s">
        <v>1299</v>
      </c>
      <c r="B1982" s="33" t="s">
        <v>1270</v>
      </c>
      <c r="C1982" s="54" t="s">
        <v>1271</v>
      </c>
      <c r="D1982" s="34"/>
      <c r="E1982" s="35"/>
      <c r="F1982" s="36"/>
      <c r="G1982" s="36">
        <f>SUMIF(AG1983:AG2028,"&lt;&gt;NOR",G1983:G2028)</f>
        <v>0</v>
      </c>
      <c r="H1982" s="36"/>
      <c r="I1982" s="36">
        <f>SUM(I1983:I2028)</f>
        <v>171720.8</v>
      </c>
      <c r="J1982" s="36"/>
      <c r="K1982" s="36">
        <f>SUM(K1983:K2028)</f>
        <v>100356.91</v>
      </c>
      <c r="L1982" s="36"/>
      <c r="M1982" s="36">
        <f>SUM(M1983:M2028)</f>
        <v>0</v>
      </c>
      <c r="N1982" s="36"/>
      <c r="O1982" s="36">
        <f>SUM(O1983:O2028)</f>
        <v>1.1400000000000001</v>
      </c>
      <c r="P1982" s="36"/>
      <c r="Q1982" s="36">
        <f>SUM(Q1983:Q2028)</f>
        <v>0</v>
      </c>
      <c r="R1982" s="36"/>
      <c r="S1982" s="36"/>
      <c r="T1982" s="37"/>
      <c r="U1982" s="31"/>
      <c r="V1982" s="31">
        <f>SUM(V1983:V2028)</f>
        <v>0</v>
      </c>
      <c r="W1982" s="31"/>
      <c r="AG1982" t="s">
        <v>1300</v>
      </c>
    </row>
    <row r="1983" spans="1:60" outlineLevel="1">
      <c r="A1983" s="38">
        <v>464</v>
      </c>
      <c r="B1983" s="39" t="s">
        <v>1139</v>
      </c>
      <c r="C1983" s="56" t="s">
        <v>1140</v>
      </c>
      <c r="D1983" s="40" t="s">
        <v>730</v>
      </c>
      <c r="E1983" s="41">
        <v>119.9447</v>
      </c>
      <c r="F1983" s="42"/>
      <c r="G1983" s="43">
        <f>ROUND(E1983*F1983,2)</f>
        <v>0</v>
      </c>
      <c r="H1983" s="42">
        <v>8.02</v>
      </c>
      <c r="I1983" s="43">
        <f>ROUND(E1983*H1983,2)</f>
        <v>961.96</v>
      </c>
      <c r="J1983" s="42">
        <v>52.58</v>
      </c>
      <c r="K1983" s="43">
        <f>ROUND(E1983*J1983,2)</f>
        <v>6306.69</v>
      </c>
      <c r="L1983" s="43">
        <v>21</v>
      </c>
      <c r="M1983" s="43">
        <f>G1983*(1+L1983/100)</f>
        <v>0</v>
      </c>
      <c r="N1983" s="43">
        <v>8.0000000000000007E-5</v>
      </c>
      <c r="O1983" s="43">
        <f>ROUND(E1983*N1983,2)</f>
        <v>0.01</v>
      </c>
      <c r="P1983" s="43">
        <v>0</v>
      </c>
      <c r="Q1983" s="43">
        <f>ROUND(E1983*P1983,2)</f>
        <v>0</v>
      </c>
      <c r="R1983" s="43"/>
      <c r="S1983" s="43" t="s">
        <v>704</v>
      </c>
      <c r="T1983" s="44" t="s">
        <v>705</v>
      </c>
      <c r="U1983" s="27">
        <v>0</v>
      </c>
      <c r="V1983" s="27">
        <f>ROUND(E1983*U1983,2)</f>
        <v>0</v>
      </c>
      <c r="W1983" s="27"/>
      <c r="X1983" s="18"/>
      <c r="Y1983" s="18"/>
      <c r="Z1983" s="18"/>
      <c r="AA1983" s="18"/>
      <c r="AB1983" s="18"/>
      <c r="AC1983" s="18"/>
      <c r="AD1983" s="18"/>
      <c r="AE1983" s="18"/>
      <c r="AF1983" s="18"/>
      <c r="AG1983" s="18" t="s">
        <v>2274</v>
      </c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  <c r="AV1983" s="18"/>
      <c r="AW1983" s="18"/>
      <c r="AX1983" s="18"/>
      <c r="AY1983" s="18"/>
      <c r="AZ1983" s="18"/>
      <c r="BA1983" s="18"/>
      <c r="BB1983" s="18"/>
      <c r="BC1983" s="18"/>
      <c r="BD1983" s="18"/>
      <c r="BE1983" s="18"/>
      <c r="BF1983" s="18"/>
      <c r="BG1983" s="18"/>
      <c r="BH1983" s="18"/>
    </row>
    <row r="1984" spans="1:60" outlineLevel="1">
      <c r="A1984" s="25"/>
      <c r="B1984" s="26"/>
      <c r="C1984" s="62" t="s">
        <v>2297</v>
      </c>
      <c r="D1984" s="60"/>
      <c r="E1984" s="61"/>
      <c r="F1984" s="27"/>
      <c r="G1984" s="27"/>
      <c r="H1984" s="27"/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7"/>
      <c r="T1984" s="27"/>
      <c r="U1984" s="27"/>
      <c r="V1984" s="27"/>
      <c r="W1984" s="27"/>
      <c r="X1984" s="18"/>
      <c r="Y1984" s="18"/>
      <c r="Z1984" s="18"/>
      <c r="AA1984" s="18"/>
      <c r="AB1984" s="18"/>
      <c r="AC1984" s="18"/>
      <c r="AD1984" s="18"/>
      <c r="AE1984" s="18"/>
      <c r="AF1984" s="18"/>
      <c r="AG1984" s="18" t="s">
        <v>707</v>
      </c>
      <c r="AH1984" s="18">
        <v>0</v>
      </c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  <c r="AV1984" s="18"/>
      <c r="AW1984" s="18"/>
      <c r="AX1984" s="18"/>
      <c r="AY1984" s="18"/>
      <c r="AZ1984" s="18"/>
      <c r="BA1984" s="18"/>
      <c r="BB1984" s="18"/>
      <c r="BC1984" s="18"/>
      <c r="BD1984" s="18"/>
      <c r="BE1984" s="18"/>
      <c r="BF1984" s="18"/>
      <c r="BG1984" s="18"/>
      <c r="BH1984" s="18"/>
    </row>
    <row r="1985" spans="1:60" outlineLevel="1">
      <c r="A1985" s="25"/>
      <c r="B1985" s="26"/>
      <c r="C1985" s="62" t="s">
        <v>2656</v>
      </c>
      <c r="D1985" s="60"/>
      <c r="E1985" s="61"/>
      <c r="F1985" s="27"/>
      <c r="G1985" s="27"/>
      <c r="H1985" s="27"/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  <c r="T1985" s="27"/>
      <c r="U1985" s="27"/>
      <c r="V1985" s="27"/>
      <c r="W1985" s="27"/>
      <c r="X1985" s="18"/>
      <c r="Y1985" s="18"/>
      <c r="Z1985" s="18"/>
      <c r="AA1985" s="18"/>
      <c r="AB1985" s="18"/>
      <c r="AC1985" s="18"/>
      <c r="AD1985" s="18"/>
      <c r="AE1985" s="18"/>
      <c r="AF1985" s="18"/>
      <c r="AG1985" s="18" t="s">
        <v>707</v>
      </c>
      <c r="AH1985" s="18">
        <v>0</v>
      </c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  <c r="AV1985" s="18"/>
      <c r="AW1985" s="18"/>
      <c r="AX1985" s="18"/>
      <c r="AY1985" s="18"/>
      <c r="AZ1985" s="18"/>
      <c r="BA1985" s="18"/>
      <c r="BB1985" s="18"/>
      <c r="BC1985" s="18"/>
      <c r="BD1985" s="18"/>
      <c r="BE1985" s="18"/>
      <c r="BF1985" s="18"/>
      <c r="BG1985" s="18"/>
      <c r="BH1985" s="18"/>
    </row>
    <row r="1986" spans="1:60" outlineLevel="1">
      <c r="A1986" s="25"/>
      <c r="B1986" s="26"/>
      <c r="C1986" s="62" t="s">
        <v>2189</v>
      </c>
      <c r="D1986" s="60"/>
      <c r="E1986" s="61">
        <v>1.0900000000000001</v>
      </c>
      <c r="F1986" s="27"/>
      <c r="G1986" s="27"/>
      <c r="H1986" s="27"/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7"/>
      <c r="T1986" s="27"/>
      <c r="U1986" s="27"/>
      <c r="V1986" s="27"/>
      <c r="W1986" s="27"/>
      <c r="X1986" s="18"/>
      <c r="Y1986" s="18"/>
      <c r="Z1986" s="18"/>
      <c r="AA1986" s="18"/>
      <c r="AB1986" s="18"/>
      <c r="AC1986" s="18"/>
      <c r="AD1986" s="18"/>
      <c r="AE1986" s="18"/>
      <c r="AF1986" s="18"/>
      <c r="AG1986" s="18" t="s">
        <v>707</v>
      </c>
      <c r="AH1986" s="18">
        <v>0</v>
      </c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  <c r="AV1986" s="18"/>
      <c r="AW1986" s="18"/>
      <c r="AX1986" s="18"/>
      <c r="AY1986" s="18"/>
      <c r="AZ1986" s="18"/>
      <c r="BA1986" s="18"/>
      <c r="BB1986" s="18"/>
      <c r="BC1986" s="18"/>
      <c r="BD1986" s="18"/>
      <c r="BE1986" s="18"/>
      <c r="BF1986" s="18"/>
      <c r="BG1986" s="18"/>
      <c r="BH1986" s="18"/>
    </row>
    <row r="1987" spans="1:60" outlineLevel="1">
      <c r="A1987" s="25"/>
      <c r="B1987" s="26"/>
      <c r="C1987" s="62" t="s">
        <v>1150</v>
      </c>
      <c r="D1987" s="60"/>
      <c r="E1987" s="61"/>
      <c r="F1987" s="27"/>
      <c r="G1987" s="27"/>
      <c r="H1987" s="27"/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7"/>
      <c r="T1987" s="27"/>
      <c r="U1987" s="27"/>
      <c r="V1987" s="27"/>
      <c r="W1987" s="27"/>
      <c r="X1987" s="18"/>
      <c r="Y1987" s="18"/>
      <c r="Z1987" s="18"/>
      <c r="AA1987" s="18"/>
      <c r="AB1987" s="18"/>
      <c r="AC1987" s="18"/>
      <c r="AD1987" s="18"/>
      <c r="AE1987" s="18"/>
      <c r="AF1987" s="18"/>
      <c r="AG1987" s="18" t="s">
        <v>707</v>
      </c>
      <c r="AH1987" s="18">
        <v>0</v>
      </c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  <c r="AX1987" s="18"/>
      <c r="AY1987" s="18"/>
      <c r="AZ1987" s="18"/>
      <c r="BA1987" s="18"/>
      <c r="BB1987" s="18"/>
      <c r="BC1987" s="18"/>
      <c r="BD1987" s="18"/>
      <c r="BE1987" s="18"/>
      <c r="BF1987" s="18"/>
      <c r="BG1987" s="18"/>
      <c r="BH1987" s="18"/>
    </row>
    <row r="1988" spans="1:60" outlineLevel="1">
      <c r="A1988" s="25"/>
      <c r="B1988" s="26"/>
      <c r="C1988" s="62" t="s">
        <v>2190</v>
      </c>
      <c r="D1988" s="60"/>
      <c r="E1988" s="61">
        <v>2.5299999999999998</v>
      </c>
      <c r="F1988" s="27"/>
      <c r="G1988" s="27"/>
      <c r="H1988" s="27"/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7"/>
      <c r="T1988" s="27"/>
      <c r="U1988" s="27"/>
      <c r="V1988" s="27"/>
      <c r="W1988" s="27"/>
      <c r="X1988" s="18"/>
      <c r="Y1988" s="18"/>
      <c r="Z1988" s="18"/>
      <c r="AA1988" s="18"/>
      <c r="AB1988" s="18"/>
      <c r="AC1988" s="18"/>
      <c r="AD1988" s="18"/>
      <c r="AE1988" s="18"/>
      <c r="AF1988" s="18"/>
      <c r="AG1988" s="18" t="s">
        <v>707</v>
      </c>
      <c r="AH1988" s="18">
        <v>0</v>
      </c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  <c r="AX1988" s="18"/>
      <c r="AY1988" s="18"/>
      <c r="AZ1988" s="18"/>
      <c r="BA1988" s="18"/>
      <c r="BB1988" s="18"/>
      <c r="BC1988" s="18"/>
      <c r="BD1988" s="18"/>
      <c r="BE1988" s="18"/>
      <c r="BF1988" s="18"/>
      <c r="BG1988" s="18"/>
      <c r="BH1988" s="18"/>
    </row>
    <row r="1989" spans="1:60" outlineLevel="1">
      <c r="A1989" s="25"/>
      <c r="B1989" s="26"/>
      <c r="C1989" s="62" t="s">
        <v>2191</v>
      </c>
      <c r="D1989" s="60"/>
      <c r="E1989" s="61">
        <v>1.68</v>
      </c>
      <c r="F1989" s="27"/>
      <c r="G1989" s="27"/>
      <c r="H1989" s="27"/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  <c r="T1989" s="27"/>
      <c r="U1989" s="27"/>
      <c r="V1989" s="27"/>
      <c r="W1989" s="27"/>
      <c r="X1989" s="18"/>
      <c r="Y1989" s="18"/>
      <c r="Z1989" s="18"/>
      <c r="AA1989" s="18"/>
      <c r="AB1989" s="18"/>
      <c r="AC1989" s="18"/>
      <c r="AD1989" s="18"/>
      <c r="AE1989" s="18"/>
      <c r="AF1989" s="18"/>
      <c r="AG1989" s="18" t="s">
        <v>707</v>
      </c>
      <c r="AH1989" s="18">
        <v>0</v>
      </c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  <c r="AV1989" s="18"/>
      <c r="AW1989" s="18"/>
      <c r="AX1989" s="18"/>
      <c r="AY1989" s="18"/>
      <c r="AZ1989" s="18"/>
      <c r="BA1989" s="18"/>
      <c r="BB1989" s="18"/>
      <c r="BC1989" s="18"/>
      <c r="BD1989" s="18"/>
      <c r="BE1989" s="18"/>
      <c r="BF1989" s="18"/>
      <c r="BG1989" s="18"/>
      <c r="BH1989" s="18"/>
    </row>
    <row r="1990" spans="1:60" outlineLevel="1">
      <c r="A1990" s="25"/>
      <c r="B1990" s="26"/>
      <c r="C1990" s="62" t="s">
        <v>2329</v>
      </c>
      <c r="D1990" s="60"/>
      <c r="E1990" s="61"/>
      <c r="F1990" s="27"/>
      <c r="G1990" s="27"/>
      <c r="H1990" s="27"/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7"/>
      <c r="T1990" s="27"/>
      <c r="U1990" s="27"/>
      <c r="V1990" s="27"/>
      <c r="W1990" s="27"/>
      <c r="X1990" s="18"/>
      <c r="Y1990" s="18"/>
      <c r="Z1990" s="18"/>
      <c r="AA1990" s="18"/>
      <c r="AB1990" s="18"/>
      <c r="AC1990" s="18"/>
      <c r="AD1990" s="18"/>
      <c r="AE1990" s="18"/>
      <c r="AF1990" s="18"/>
      <c r="AG1990" s="18" t="s">
        <v>707</v>
      </c>
      <c r="AH1990" s="18">
        <v>0</v>
      </c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  <c r="AV1990" s="18"/>
      <c r="AW1990" s="18"/>
      <c r="AX1990" s="18"/>
      <c r="AY1990" s="18"/>
      <c r="AZ1990" s="18"/>
      <c r="BA1990" s="18"/>
      <c r="BB1990" s="18"/>
      <c r="BC1990" s="18"/>
      <c r="BD1990" s="18"/>
      <c r="BE1990" s="18"/>
      <c r="BF1990" s="18"/>
      <c r="BG1990" s="18"/>
      <c r="BH1990" s="18"/>
    </row>
    <row r="1991" spans="1:60" outlineLevel="1">
      <c r="A1991" s="25"/>
      <c r="B1991" s="26"/>
      <c r="C1991" s="62" t="s">
        <v>2192</v>
      </c>
      <c r="D1991" s="60"/>
      <c r="E1991" s="61">
        <v>7.84</v>
      </c>
      <c r="F1991" s="27"/>
      <c r="G1991" s="27"/>
      <c r="H1991" s="27"/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  <c r="U1991" s="27"/>
      <c r="V1991" s="27"/>
      <c r="W1991" s="27"/>
      <c r="X1991" s="18"/>
      <c r="Y1991" s="18"/>
      <c r="Z1991" s="18"/>
      <c r="AA1991" s="18"/>
      <c r="AB1991" s="18"/>
      <c r="AC1991" s="18"/>
      <c r="AD1991" s="18"/>
      <c r="AE1991" s="18"/>
      <c r="AF1991" s="18"/>
      <c r="AG1991" s="18" t="s">
        <v>707</v>
      </c>
      <c r="AH1991" s="18">
        <v>0</v>
      </c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  <c r="AX1991" s="18"/>
      <c r="AY1991" s="18"/>
      <c r="AZ1991" s="18"/>
      <c r="BA1991" s="18"/>
      <c r="BB1991" s="18"/>
      <c r="BC1991" s="18"/>
      <c r="BD1991" s="18"/>
      <c r="BE1991" s="18"/>
      <c r="BF1991" s="18"/>
      <c r="BG1991" s="18"/>
      <c r="BH1991" s="18"/>
    </row>
    <row r="1992" spans="1:60" outlineLevel="1">
      <c r="A1992" s="25"/>
      <c r="B1992" s="26"/>
      <c r="C1992" s="62" t="s">
        <v>2193</v>
      </c>
      <c r="D1992" s="60"/>
      <c r="E1992" s="61">
        <v>4.2</v>
      </c>
      <c r="F1992" s="27"/>
      <c r="G1992" s="27"/>
      <c r="H1992" s="27"/>
      <c r="I1992" s="27"/>
      <c r="J1992" s="27"/>
      <c r="K1992" s="27"/>
      <c r="L1992" s="27"/>
      <c r="M1992" s="27"/>
      <c r="N1992" s="27"/>
      <c r="O1992" s="27"/>
      <c r="P1992" s="27"/>
      <c r="Q1992" s="27"/>
      <c r="R1992" s="27"/>
      <c r="S1992" s="27"/>
      <c r="T1992" s="27"/>
      <c r="U1992" s="27"/>
      <c r="V1992" s="27"/>
      <c r="W1992" s="27"/>
      <c r="X1992" s="18"/>
      <c r="Y1992" s="18"/>
      <c r="Z1992" s="18"/>
      <c r="AA1992" s="18"/>
      <c r="AB1992" s="18"/>
      <c r="AC1992" s="18"/>
      <c r="AD1992" s="18"/>
      <c r="AE1992" s="18"/>
      <c r="AF1992" s="18"/>
      <c r="AG1992" s="18" t="s">
        <v>707</v>
      </c>
      <c r="AH1992" s="18">
        <v>0</v>
      </c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  <c r="AX1992" s="18"/>
      <c r="AY1992" s="18"/>
      <c r="AZ1992" s="18"/>
      <c r="BA1992" s="18"/>
      <c r="BB1992" s="18"/>
      <c r="BC1992" s="18"/>
      <c r="BD1992" s="18"/>
      <c r="BE1992" s="18"/>
      <c r="BF1992" s="18"/>
      <c r="BG1992" s="18"/>
      <c r="BH1992" s="18"/>
    </row>
    <row r="1993" spans="1:60" outlineLevel="1">
      <c r="A1993" s="25"/>
      <c r="B1993" s="26"/>
      <c r="C1993" s="62" t="s">
        <v>2194</v>
      </c>
      <c r="D1993" s="60"/>
      <c r="E1993" s="61">
        <v>4.22</v>
      </c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18"/>
      <c r="Y1993" s="18"/>
      <c r="Z1993" s="18"/>
      <c r="AA1993" s="18"/>
      <c r="AB1993" s="18"/>
      <c r="AC1993" s="18"/>
      <c r="AD1993" s="18"/>
      <c r="AE1993" s="18"/>
      <c r="AF1993" s="18"/>
      <c r="AG1993" s="18" t="s">
        <v>707</v>
      </c>
      <c r="AH1993" s="18">
        <v>0</v>
      </c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  <c r="AX1993" s="18"/>
      <c r="AY1993" s="18"/>
      <c r="AZ1993" s="18"/>
      <c r="BA1993" s="18"/>
      <c r="BB1993" s="18"/>
      <c r="BC1993" s="18"/>
      <c r="BD1993" s="18"/>
      <c r="BE1993" s="18"/>
      <c r="BF1993" s="18"/>
      <c r="BG1993" s="18"/>
      <c r="BH1993" s="18"/>
    </row>
    <row r="1994" spans="1:60" outlineLevel="1">
      <c r="A1994" s="25"/>
      <c r="B1994" s="26"/>
      <c r="C1994" s="62" t="s">
        <v>2575</v>
      </c>
      <c r="D1994" s="60"/>
      <c r="E1994" s="61"/>
      <c r="F1994" s="27"/>
      <c r="G1994" s="27"/>
      <c r="H1994" s="27"/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7"/>
      <c r="T1994" s="27"/>
      <c r="U1994" s="27"/>
      <c r="V1994" s="27"/>
      <c r="W1994" s="27"/>
      <c r="X1994" s="18"/>
      <c r="Y1994" s="18"/>
      <c r="Z1994" s="18"/>
      <c r="AA1994" s="18"/>
      <c r="AB1994" s="18"/>
      <c r="AC1994" s="18"/>
      <c r="AD1994" s="18"/>
      <c r="AE1994" s="18"/>
      <c r="AF1994" s="18"/>
      <c r="AG1994" s="18" t="s">
        <v>707</v>
      </c>
      <c r="AH1994" s="18">
        <v>0</v>
      </c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  <c r="AX1994" s="18"/>
      <c r="AY1994" s="18"/>
      <c r="AZ1994" s="18"/>
      <c r="BA1994" s="18"/>
      <c r="BB1994" s="18"/>
      <c r="BC1994" s="18"/>
      <c r="BD1994" s="18"/>
      <c r="BE1994" s="18"/>
      <c r="BF1994" s="18"/>
      <c r="BG1994" s="18"/>
      <c r="BH1994" s="18"/>
    </row>
    <row r="1995" spans="1:60" outlineLevel="1">
      <c r="A1995" s="25"/>
      <c r="B1995" s="26"/>
      <c r="C1995" s="62" t="s">
        <v>2195</v>
      </c>
      <c r="D1995" s="60"/>
      <c r="E1995" s="61">
        <v>37.85</v>
      </c>
      <c r="F1995" s="27"/>
      <c r="G1995" s="27"/>
      <c r="H1995" s="27"/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7"/>
      <c r="T1995" s="27"/>
      <c r="U1995" s="27"/>
      <c r="V1995" s="27"/>
      <c r="W1995" s="27"/>
      <c r="X1995" s="18"/>
      <c r="Y1995" s="18"/>
      <c r="Z1995" s="18"/>
      <c r="AA1995" s="18"/>
      <c r="AB1995" s="18"/>
      <c r="AC1995" s="18"/>
      <c r="AD1995" s="18"/>
      <c r="AE1995" s="18"/>
      <c r="AF1995" s="18"/>
      <c r="AG1995" s="18" t="s">
        <v>707</v>
      </c>
      <c r="AH1995" s="18">
        <v>0</v>
      </c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  <c r="AV1995" s="18"/>
      <c r="AW1995" s="18"/>
      <c r="AX1995" s="18"/>
      <c r="AY1995" s="18"/>
      <c r="AZ1995" s="18"/>
      <c r="BA1995" s="18"/>
      <c r="BB1995" s="18"/>
      <c r="BC1995" s="18"/>
      <c r="BD1995" s="18"/>
      <c r="BE1995" s="18"/>
      <c r="BF1995" s="18"/>
      <c r="BG1995" s="18"/>
      <c r="BH1995" s="18"/>
    </row>
    <row r="1996" spans="1:60" outlineLevel="1">
      <c r="A1996" s="25"/>
      <c r="B1996" s="26"/>
      <c r="C1996" s="62" t="s">
        <v>2196</v>
      </c>
      <c r="D1996" s="60"/>
      <c r="E1996" s="61">
        <v>7.31</v>
      </c>
      <c r="F1996" s="27"/>
      <c r="G1996" s="27"/>
      <c r="H1996" s="27"/>
      <c r="I1996" s="27"/>
      <c r="J1996" s="27"/>
      <c r="K1996" s="27"/>
      <c r="L1996" s="27"/>
      <c r="M1996" s="27"/>
      <c r="N1996" s="27"/>
      <c r="O1996" s="27"/>
      <c r="P1996" s="27"/>
      <c r="Q1996" s="27"/>
      <c r="R1996" s="27"/>
      <c r="S1996" s="27"/>
      <c r="T1996" s="27"/>
      <c r="U1996" s="27"/>
      <c r="V1996" s="27"/>
      <c r="W1996" s="27"/>
      <c r="X1996" s="18"/>
      <c r="Y1996" s="18"/>
      <c r="Z1996" s="18"/>
      <c r="AA1996" s="18"/>
      <c r="AB1996" s="18"/>
      <c r="AC1996" s="18"/>
      <c r="AD1996" s="18"/>
      <c r="AE1996" s="18"/>
      <c r="AF1996" s="18"/>
      <c r="AG1996" s="18" t="s">
        <v>707</v>
      </c>
      <c r="AH1996" s="18">
        <v>0</v>
      </c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  <c r="AX1996" s="18"/>
      <c r="AY1996" s="18"/>
      <c r="AZ1996" s="18"/>
      <c r="BA1996" s="18"/>
      <c r="BB1996" s="18"/>
      <c r="BC1996" s="18"/>
      <c r="BD1996" s="18"/>
      <c r="BE1996" s="18"/>
      <c r="BF1996" s="18"/>
      <c r="BG1996" s="18"/>
      <c r="BH1996" s="18"/>
    </row>
    <row r="1997" spans="1:60" outlineLevel="1">
      <c r="A1997" s="25"/>
      <c r="B1997" s="26"/>
      <c r="C1997" s="62" t="s">
        <v>2083</v>
      </c>
      <c r="D1997" s="60"/>
      <c r="E1997" s="61"/>
      <c r="F1997" s="27"/>
      <c r="G1997" s="27"/>
      <c r="H1997" s="27"/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7"/>
      <c r="T1997" s="27"/>
      <c r="U1997" s="27"/>
      <c r="V1997" s="27"/>
      <c r="W1997" s="27"/>
      <c r="X1997" s="18"/>
      <c r="Y1997" s="18"/>
      <c r="Z1997" s="18"/>
      <c r="AA1997" s="18"/>
      <c r="AB1997" s="18"/>
      <c r="AC1997" s="18"/>
      <c r="AD1997" s="18"/>
      <c r="AE1997" s="18"/>
      <c r="AF1997" s="18"/>
      <c r="AG1997" s="18" t="s">
        <v>707</v>
      </c>
      <c r="AH1997" s="18">
        <v>0</v>
      </c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  <c r="AV1997" s="18"/>
      <c r="AW1997" s="18"/>
      <c r="AX1997" s="18"/>
      <c r="AY1997" s="18"/>
      <c r="AZ1997" s="18"/>
      <c r="BA1997" s="18"/>
      <c r="BB1997" s="18"/>
      <c r="BC1997" s="18"/>
      <c r="BD1997" s="18"/>
      <c r="BE1997" s="18"/>
      <c r="BF1997" s="18"/>
      <c r="BG1997" s="18"/>
      <c r="BH1997" s="18"/>
    </row>
    <row r="1998" spans="1:60" outlineLevel="1">
      <c r="A1998" s="25"/>
      <c r="B1998" s="26"/>
      <c r="C1998" s="62" t="s">
        <v>2197</v>
      </c>
      <c r="D1998" s="60"/>
      <c r="E1998" s="61">
        <v>0.14000000000000001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18"/>
      <c r="Y1998" s="18"/>
      <c r="Z1998" s="18"/>
      <c r="AA1998" s="18"/>
      <c r="AB1998" s="18"/>
      <c r="AC1998" s="18"/>
      <c r="AD1998" s="18"/>
      <c r="AE1998" s="18"/>
      <c r="AF1998" s="18"/>
      <c r="AG1998" s="18" t="s">
        <v>707</v>
      </c>
      <c r="AH1998" s="18">
        <v>0</v>
      </c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  <c r="AV1998" s="18"/>
      <c r="AW1998" s="18"/>
      <c r="AX1998" s="18"/>
      <c r="AY1998" s="18"/>
      <c r="AZ1998" s="18"/>
      <c r="BA1998" s="18"/>
      <c r="BB1998" s="18"/>
      <c r="BC1998" s="18"/>
      <c r="BD1998" s="18"/>
      <c r="BE1998" s="18"/>
      <c r="BF1998" s="18"/>
      <c r="BG1998" s="18"/>
      <c r="BH1998" s="18"/>
    </row>
    <row r="1999" spans="1:60" outlineLevel="1">
      <c r="A1999" s="25"/>
      <c r="B1999" s="26"/>
      <c r="C1999" s="62" t="s">
        <v>2198</v>
      </c>
      <c r="D1999" s="60"/>
      <c r="E1999" s="61">
        <v>0.89</v>
      </c>
      <c r="F1999" s="27"/>
      <c r="G1999" s="27"/>
      <c r="H1999" s="27"/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7"/>
      <c r="T1999" s="27"/>
      <c r="U1999" s="27"/>
      <c r="V1999" s="27"/>
      <c r="W1999" s="27"/>
      <c r="X1999" s="18"/>
      <c r="Y1999" s="18"/>
      <c r="Z1999" s="18"/>
      <c r="AA1999" s="18"/>
      <c r="AB1999" s="18"/>
      <c r="AC1999" s="18"/>
      <c r="AD1999" s="18"/>
      <c r="AE1999" s="18"/>
      <c r="AF1999" s="18"/>
      <c r="AG1999" s="18" t="s">
        <v>707</v>
      </c>
      <c r="AH1999" s="18">
        <v>0</v>
      </c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  <c r="AV1999" s="18"/>
      <c r="AW1999" s="18"/>
      <c r="AX1999" s="18"/>
      <c r="AY1999" s="18"/>
      <c r="AZ1999" s="18"/>
      <c r="BA1999" s="18"/>
      <c r="BB1999" s="18"/>
      <c r="BC1999" s="18"/>
      <c r="BD1999" s="18"/>
      <c r="BE1999" s="18"/>
      <c r="BF1999" s="18"/>
      <c r="BG1999" s="18"/>
      <c r="BH1999" s="18"/>
    </row>
    <row r="2000" spans="1:60" outlineLevel="1">
      <c r="A2000" s="25"/>
      <c r="B2000" s="26"/>
      <c r="C2000" s="62" t="s">
        <v>2577</v>
      </c>
      <c r="D2000" s="60"/>
      <c r="E2000" s="61"/>
      <c r="F2000" s="27"/>
      <c r="G2000" s="27"/>
      <c r="H2000" s="27"/>
      <c r="I2000" s="27"/>
      <c r="J2000" s="27"/>
      <c r="K2000" s="27"/>
      <c r="L2000" s="27"/>
      <c r="M2000" s="27"/>
      <c r="N2000" s="27"/>
      <c r="O2000" s="27"/>
      <c r="P2000" s="27"/>
      <c r="Q2000" s="27"/>
      <c r="R2000" s="27"/>
      <c r="S2000" s="27"/>
      <c r="T2000" s="27"/>
      <c r="U2000" s="27"/>
      <c r="V2000" s="27"/>
      <c r="W2000" s="27"/>
      <c r="X2000" s="18"/>
      <c r="Y2000" s="18"/>
      <c r="Z2000" s="18"/>
      <c r="AA2000" s="18"/>
      <c r="AB2000" s="18"/>
      <c r="AC2000" s="18"/>
      <c r="AD2000" s="18"/>
      <c r="AE2000" s="18"/>
      <c r="AF2000" s="18"/>
      <c r="AG2000" s="18" t="s">
        <v>707</v>
      </c>
      <c r="AH2000" s="18">
        <v>0</v>
      </c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  <c r="AV2000" s="18"/>
      <c r="AW2000" s="18"/>
      <c r="AX2000" s="18"/>
      <c r="AY2000" s="18"/>
      <c r="AZ2000" s="18"/>
      <c r="BA2000" s="18"/>
      <c r="BB2000" s="18"/>
      <c r="BC2000" s="18"/>
      <c r="BD2000" s="18"/>
      <c r="BE2000" s="18"/>
      <c r="BF2000" s="18"/>
      <c r="BG2000" s="18"/>
      <c r="BH2000" s="18"/>
    </row>
    <row r="2001" spans="1:60" outlineLevel="1">
      <c r="A2001" s="25"/>
      <c r="B2001" s="26"/>
      <c r="C2001" s="62" t="s">
        <v>2199</v>
      </c>
      <c r="D2001" s="60"/>
      <c r="E2001" s="61">
        <v>19.43</v>
      </c>
      <c r="F2001" s="27"/>
      <c r="G2001" s="27"/>
      <c r="H2001" s="27"/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7"/>
      <c r="T2001" s="27"/>
      <c r="U2001" s="27"/>
      <c r="V2001" s="27"/>
      <c r="W2001" s="27"/>
      <c r="X2001" s="18"/>
      <c r="Y2001" s="18"/>
      <c r="Z2001" s="18"/>
      <c r="AA2001" s="18"/>
      <c r="AB2001" s="18"/>
      <c r="AC2001" s="18"/>
      <c r="AD2001" s="18"/>
      <c r="AE2001" s="18"/>
      <c r="AF2001" s="18"/>
      <c r="AG2001" s="18" t="s">
        <v>707</v>
      </c>
      <c r="AH2001" s="18">
        <v>0</v>
      </c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  <c r="AV2001" s="18"/>
      <c r="AW2001" s="18"/>
      <c r="AX2001" s="18"/>
      <c r="AY2001" s="18"/>
      <c r="AZ2001" s="18"/>
      <c r="BA2001" s="18"/>
      <c r="BB2001" s="18"/>
      <c r="BC2001" s="18"/>
      <c r="BD2001" s="18"/>
      <c r="BE2001" s="18"/>
      <c r="BF2001" s="18"/>
      <c r="BG2001" s="18"/>
      <c r="BH2001" s="18"/>
    </row>
    <row r="2002" spans="1:60" outlineLevel="1">
      <c r="A2002" s="25"/>
      <c r="B2002" s="26"/>
      <c r="C2002" s="62" t="s">
        <v>2200</v>
      </c>
      <c r="D2002" s="60"/>
      <c r="E2002" s="61">
        <v>0.8</v>
      </c>
      <c r="F2002" s="27"/>
      <c r="G2002" s="27"/>
      <c r="H2002" s="27"/>
      <c r="I2002" s="27"/>
      <c r="J2002" s="27"/>
      <c r="K2002" s="27"/>
      <c r="L2002" s="27"/>
      <c r="M2002" s="27"/>
      <c r="N2002" s="27"/>
      <c r="O2002" s="27"/>
      <c r="P2002" s="27"/>
      <c r="Q2002" s="27"/>
      <c r="R2002" s="27"/>
      <c r="S2002" s="27"/>
      <c r="T2002" s="27"/>
      <c r="U2002" s="27"/>
      <c r="V2002" s="27"/>
      <c r="W2002" s="27"/>
      <c r="X2002" s="18"/>
      <c r="Y2002" s="18"/>
      <c r="Z2002" s="18"/>
      <c r="AA2002" s="18"/>
      <c r="AB2002" s="18"/>
      <c r="AC2002" s="18"/>
      <c r="AD2002" s="18"/>
      <c r="AE2002" s="18"/>
      <c r="AF2002" s="18"/>
      <c r="AG2002" s="18" t="s">
        <v>707</v>
      </c>
      <c r="AH2002" s="18">
        <v>0</v>
      </c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  <c r="AV2002" s="18"/>
      <c r="AW2002" s="18"/>
      <c r="AX2002" s="18"/>
      <c r="AY2002" s="18"/>
      <c r="AZ2002" s="18"/>
      <c r="BA2002" s="18"/>
      <c r="BB2002" s="18"/>
      <c r="BC2002" s="18"/>
      <c r="BD2002" s="18"/>
      <c r="BE2002" s="18"/>
      <c r="BF2002" s="18"/>
      <c r="BG2002" s="18"/>
      <c r="BH2002" s="18"/>
    </row>
    <row r="2003" spans="1:60" outlineLevel="1">
      <c r="A2003" s="25"/>
      <c r="B2003" s="26"/>
      <c r="C2003" s="62" t="s">
        <v>2091</v>
      </c>
      <c r="D2003" s="60"/>
      <c r="E2003" s="61"/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7"/>
      <c r="V2003" s="27"/>
      <c r="W2003" s="27"/>
      <c r="X2003" s="18"/>
      <c r="Y2003" s="18"/>
      <c r="Z2003" s="18"/>
      <c r="AA2003" s="18"/>
      <c r="AB2003" s="18"/>
      <c r="AC2003" s="18"/>
      <c r="AD2003" s="18"/>
      <c r="AE2003" s="18"/>
      <c r="AF2003" s="18"/>
      <c r="AG2003" s="18" t="s">
        <v>707</v>
      </c>
      <c r="AH2003" s="18">
        <v>0</v>
      </c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  <c r="AT2003" s="18"/>
      <c r="AU2003" s="18"/>
      <c r="AV2003" s="18"/>
      <c r="AW2003" s="18"/>
      <c r="AX2003" s="18"/>
      <c r="AY2003" s="18"/>
      <c r="AZ2003" s="18"/>
      <c r="BA2003" s="18"/>
      <c r="BB2003" s="18"/>
      <c r="BC2003" s="18"/>
      <c r="BD2003" s="18"/>
      <c r="BE2003" s="18"/>
      <c r="BF2003" s="18"/>
      <c r="BG2003" s="18"/>
      <c r="BH2003" s="18"/>
    </row>
    <row r="2004" spans="1:60" outlineLevel="1">
      <c r="A2004" s="25"/>
      <c r="B2004" s="26"/>
      <c r="C2004" s="62" t="s">
        <v>2201</v>
      </c>
      <c r="D2004" s="60"/>
      <c r="E2004" s="61">
        <v>20.66</v>
      </c>
      <c r="F2004" s="27"/>
      <c r="G2004" s="27"/>
      <c r="H2004" s="27"/>
      <c r="I2004" s="27"/>
      <c r="J2004" s="27"/>
      <c r="K2004" s="27"/>
      <c r="L2004" s="27"/>
      <c r="M2004" s="27"/>
      <c r="N2004" s="27"/>
      <c r="O2004" s="27"/>
      <c r="P2004" s="27"/>
      <c r="Q2004" s="27"/>
      <c r="R2004" s="27"/>
      <c r="S2004" s="27"/>
      <c r="T2004" s="27"/>
      <c r="U2004" s="27"/>
      <c r="V2004" s="27"/>
      <c r="W2004" s="27"/>
      <c r="X2004" s="18"/>
      <c r="Y2004" s="18"/>
      <c r="Z2004" s="18"/>
      <c r="AA2004" s="18"/>
      <c r="AB2004" s="18"/>
      <c r="AC2004" s="18"/>
      <c r="AD2004" s="18"/>
      <c r="AE2004" s="18"/>
      <c r="AF2004" s="18"/>
      <c r="AG2004" s="18" t="s">
        <v>707</v>
      </c>
      <c r="AH2004" s="18">
        <v>0</v>
      </c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  <c r="AX2004" s="18"/>
      <c r="AY2004" s="18"/>
      <c r="AZ2004" s="18"/>
      <c r="BA2004" s="18"/>
      <c r="BB2004" s="18"/>
      <c r="BC2004" s="18"/>
      <c r="BD2004" s="18"/>
      <c r="BE2004" s="18"/>
      <c r="BF2004" s="18"/>
      <c r="BG2004" s="18"/>
      <c r="BH2004" s="18"/>
    </row>
    <row r="2005" spans="1:60" outlineLevel="1">
      <c r="A2005" s="25"/>
      <c r="B2005" s="26"/>
      <c r="C2005" s="62" t="s">
        <v>2202</v>
      </c>
      <c r="D2005" s="60"/>
      <c r="E2005" s="61">
        <v>0.72</v>
      </c>
      <c r="F2005" s="27"/>
      <c r="G2005" s="27"/>
      <c r="H2005" s="27"/>
      <c r="I2005" s="27"/>
      <c r="J2005" s="27"/>
      <c r="K2005" s="27"/>
      <c r="L2005" s="27"/>
      <c r="M2005" s="27"/>
      <c r="N2005" s="27"/>
      <c r="O2005" s="27"/>
      <c r="P2005" s="27"/>
      <c r="Q2005" s="27"/>
      <c r="R2005" s="27"/>
      <c r="S2005" s="27"/>
      <c r="T2005" s="27"/>
      <c r="U2005" s="27"/>
      <c r="V2005" s="27"/>
      <c r="W2005" s="27"/>
      <c r="X2005" s="18"/>
      <c r="Y2005" s="18"/>
      <c r="Z2005" s="18"/>
      <c r="AA2005" s="18"/>
      <c r="AB2005" s="18"/>
      <c r="AC2005" s="18"/>
      <c r="AD2005" s="18"/>
      <c r="AE2005" s="18"/>
      <c r="AF2005" s="18"/>
      <c r="AG2005" s="18" t="s">
        <v>707</v>
      </c>
      <c r="AH2005" s="18">
        <v>0</v>
      </c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  <c r="AT2005" s="18"/>
      <c r="AU2005" s="18"/>
      <c r="AV2005" s="18"/>
      <c r="AW2005" s="18"/>
      <c r="AX2005" s="18"/>
      <c r="AY2005" s="18"/>
      <c r="AZ2005" s="18"/>
      <c r="BA2005" s="18"/>
      <c r="BB2005" s="18"/>
      <c r="BC2005" s="18"/>
      <c r="BD2005" s="18"/>
      <c r="BE2005" s="18"/>
      <c r="BF2005" s="18"/>
      <c r="BG2005" s="18"/>
      <c r="BH2005" s="18"/>
    </row>
    <row r="2006" spans="1:60" outlineLevel="1">
      <c r="A2006" s="25"/>
      <c r="B2006" s="26"/>
      <c r="C2006" s="62" t="s">
        <v>2080</v>
      </c>
      <c r="D2006" s="60"/>
      <c r="E2006" s="61"/>
      <c r="F2006" s="27"/>
      <c r="G2006" s="27"/>
      <c r="H2006" s="27"/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7"/>
      <c r="T2006" s="27"/>
      <c r="U2006" s="27"/>
      <c r="V2006" s="27"/>
      <c r="W2006" s="27"/>
      <c r="X2006" s="18"/>
      <c r="Y2006" s="18"/>
      <c r="Z2006" s="18"/>
      <c r="AA2006" s="18"/>
      <c r="AB2006" s="18"/>
      <c r="AC2006" s="18"/>
      <c r="AD2006" s="18"/>
      <c r="AE2006" s="18"/>
      <c r="AF2006" s="18"/>
      <c r="AG2006" s="18" t="s">
        <v>707</v>
      </c>
      <c r="AH2006" s="18">
        <v>0</v>
      </c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  <c r="AT2006" s="18"/>
      <c r="AU2006" s="18"/>
      <c r="AV2006" s="18"/>
      <c r="AW2006" s="18"/>
      <c r="AX2006" s="18"/>
      <c r="AY2006" s="18"/>
      <c r="AZ2006" s="18"/>
      <c r="BA2006" s="18"/>
      <c r="BB2006" s="18"/>
      <c r="BC2006" s="18"/>
      <c r="BD2006" s="18"/>
      <c r="BE2006" s="18"/>
      <c r="BF2006" s="18"/>
      <c r="BG2006" s="18"/>
      <c r="BH2006" s="18"/>
    </row>
    <row r="2007" spans="1:60" outlineLevel="1">
      <c r="A2007" s="25"/>
      <c r="B2007" s="26"/>
      <c r="C2007" s="62" t="s">
        <v>2081</v>
      </c>
      <c r="D2007" s="60"/>
      <c r="E2007" s="61"/>
      <c r="F2007" s="27"/>
      <c r="G2007" s="27"/>
      <c r="H2007" s="27"/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7"/>
      <c r="T2007" s="27"/>
      <c r="U2007" s="27"/>
      <c r="V2007" s="27"/>
      <c r="W2007" s="27"/>
      <c r="X2007" s="18"/>
      <c r="Y2007" s="18"/>
      <c r="Z2007" s="18"/>
      <c r="AA2007" s="18"/>
      <c r="AB2007" s="18"/>
      <c r="AC2007" s="18"/>
      <c r="AD2007" s="18"/>
      <c r="AE2007" s="18"/>
      <c r="AF2007" s="18"/>
      <c r="AG2007" s="18" t="s">
        <v>707</v>
      </c>
      <c r="AH2007" s="18">
        <v>0</v>
      </c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  <c r="AT2007" s="18"/>
      <c r="AU2007" s="18"/>
      <c r="AV2007" s="18"/>
      <c r="AW2007" s="18"/>
      <c r="AX2007" s="18"/>
      <c r="AY2007" s="18"/>
      <c r="AZ2007" s="18"/>
      <c r="BA2007" s="18"/>
      <c r="BB2007" s="18"/>
      <c r="BC2007" s="18"/>
      <c r="BD2007" s="18"/>
      <c r="BE2007" s="18"/>
      <c r="BF2007" s="18"/>
      <c r="BG2007" s="18"/>
      <c r="BH2007" s="18"/>
    </row>
    <row r="2008" spans="1:60" outlineLevel="1">
      <c r="A2008" s="25"/>
      <c r="B2008" s="26"/>
      <c r="C2008" s="62" t="s">
        <v>2203</v>
      </c>
      <c r="D2008" s="60"/>
      <c r="E2008" s="61">
        <v>10.58</v>
      </c>
      <c r="F2008" s="27"/>
      <c r="G2008" s="27"/>
      <c r="H2008" s="27"/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7"/>
      <c r="T2008" s="27"/>
      <c r="U2008" s="27"/>
      <c r="V2008" s="27"/>
      <c r="W2008" s="27"/>
      <c r="X2008" s="18"/>
      <c r="Y2008" s="18"/>
      <c r="Z2008" s="18"/>
      <c r="AA2008" s="18"/>
      <c r="AB2008" s="18"/>
      <c r="AC2008" s="18"/>
      <c r="AD2008" s="18"/>
      <c r="AE2008" s="18"/>
      <c r="AF2008" s="18"/>
      <c r="AG2008" s="18" t="s">
        <v>707</v>
      </c>
      <c r="AH2008" s="18">
        <v>0</v>
      </c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  <c r="AX2008" s="18"/>
      <c r="AY2008" s="18"/>
      <c r="AZ2008" s="18"/>
      <c r="BA2008" s="18"/>
      <c r="BB2008" s="18"/>
      <c r="BC2008" s="18"/>
      <c r="BD2008" s="18"/>
      <c r="BE2008" s="18"/>
      <c r="BF2008" s="18"/>
      <c r="BG2008" s="18"/>
      <c r="BH2008" s="18"/>
    </row>
    <row r="2009" spans="1:60" outlineLevel="1">
      <c r="A2009" s="38">
        <v>465</v>
      </c>
      <c r="B2009" s="39" t="s">
        <v>1148</v>
      </c>
      <c r="C2009" s="56" t="s">
        <v>1149</v>
      </c>
      <c r="D2009" s="40" t="s">
        <v>730</v>
      </c>
      <c r="E2009" s="41">
        <v>480.51</v>
      </c>
      <c r="F2009" s="42"/>
      <c r="G2009" s="43">
        <f>ROUND(E2009*F2009,2)</f>
        <v>0</v>
      </c>
      <c r="H2009" s="42">
        <v>333.86</v>
      </c>
      <c r="I2009" s="43">
        <f>ROUND(E2009*H2009,2)</f>
        <v>160423.07</v>
      </c>
      <c r="J2009" s="42">
        <v>171.14</v>
      </c>
      <c r="K2009" s="43">
        <f>ROUND(E2009*J2009,2)</f>
        <v>82234.48</v>
      </c>
      <c r="L2009" s="43">
        <v>21</v>
      </c>
      <c r="M2009" s="43">
        <f>G2009*(1+L2009/100)</f>
        <v>0</v>
      </c>
      <c r="N2009" s="43">
        <v>2.16E-3</v>
      </c>
      <c r="O2009" s="43">
        <f>ROUND(E2009*N2009,2)</f>
        <v>1.04</v>
      </c>
      <c r="P2009" s="43">
        <v>0</v>
      </c>
      <c r="Q2009" s="43">
        <f>ROUND(E2009*P2009,2)</f>
        <v>0</v>
      </c>
      <c r="R2009" s="43"/>
      <c r="S2009" s="43" t="s">
        <v>704</v>
      </c>
      <c r="T2009" s="44" t="s">
        <v>705</v>
      </c>
      <c r="U2009" s="27">
        <v>0</v>
      </c>
      <c r="V2009" s="27">
        <f>ROUND(E2009*U2009,2)</f>
        <v>0</v>
      </c>
      <c r="W2009" s="27"/>
      <c r="X2009" s="18"/>
      <c r="Y2009" s="18"/>
      <c r="Z2009" s="18"/>
      <c r="AA2009" s="18"/>
      <c r="AB2009" s="18"/>
      <c r="AC2009" s="18"/>
      <c r="AD2009" s="18"/>
      <c r="AE2009" s="18"/>
      <c r="AF2009" s="18"/>
      <c r="AG2009" s="18" t="s">
        <v>2274</v>
      </c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  <c r="AX2009" s="18"/>
      <c r="AY2009" s="18"/>
      <c r="AZ2009" s="18"/>
      <c r="BA2009" s="18"/>
      <c r="BB2009" s="18"/>
      <c r="BC2009" s="18"/>
      <c r="BD2009" s="18"/>
      <c r="BE2009" s="18"/>
      <c r="BF2009" s="18"/>
      <c r="BG2009" s="18"/>
      <c r="BH2009" s="18"/>
    </row>
    <row r="2010" spans="1:60" outlineLevel="1">
      <c r="A2010" s="25"/>
      <c r="B2010" s="26"/>
      <c r="C2010" s="62" t="s">
        <v>2656</v>
      </c>
      <c r="D2010" s="60"/>
      <c r="E2010" s="61"/>
      <c r="F2010" s="27"/>
      <c r="G2010" s="27"/>
      <c r="H2010" s="27"/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7"/>
      <c r="T2010" s="27"/>
      <c r="U2010" s="27"/>
      <c r="V2010" s="27"/>
      <c r="W2010" s="27"/>
      <c r="X2010" s="18"/>
      <c r="Y2010" s="18"/>
      <c r="Z2010" s="18"/>
      <c r="AA2010" s="18"/>
      <c r="AB2010" s="18"/>
      <c r="AC2010" s="18"/>
      <c r="AD2010" s="18"/>
      <c r="AE2010" s="18"/>
      <c r="AF2010" s="18"/>
      <c r="AG2010" s="18" t="s">
        <v>707</v>
      </c>
      <c r="AH2010" s="18">
        <v>0</v>
      </c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  <c r="AT2010" s="18"/>
      <c r="AU2010" s="18"/>
      <c r="AV2010" s="18"/>
      <c r="AW2010" s="18"/>
      <c r="AX2010" s="18"/>
      <c r="AY2010" s="18"/>
      <c r="AZ2010" s="18"/>
      <c r="BA2010" s="18"/>
      <c r="BB2010" s="18"/>
      <c r="BC2010" s="18"/>
      <c r="BD2010" s="18"/>
      <c r="BE2010" s="18"/>
      <c r="BF2010" s="18"/>
      <c r="BG2010" s="18"/>
      <c r="BH2010" s="18"/>
    </row>
    <row r="2011" spans="1:60" outlineLevel="1">
      <c r="A2011" s="25"/>
      <c r="B2011" s="26"/>
      <c r="C2011" s="62" t="s">
        <v>2204</v>
      </c>
      <c r="D2011" s="60"/>
      <c r="E2011" s="61">
        <v>12.07</v>
      </c>
      <c r="F2011" s="27"/>
      <c r="G2011" s="27"/>
      <c r="H2011" s="27"/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7"/>
      <c r="T2011" s="27"/>
      <c r="U2011" s="27"/>
      <c r="V2011" s="27"/>
      <c r="W2011" s="27"/>
      <c r="X2011" s="18"/>
      <c r="Y2011" s="18"/>
      <c r="Z2011" s="18"/>
      <c r="AA2011" s="18"/>
      <c r="AB2011" s="18"/>
      <c r="AC2011" s="18"/>
      <c r="AD2011" s="18"/>
      <c r="AE2011" s="18"/>
      <c r="AF2011" s="18"/>
      <c r="AG2011" s="18" t="s">
        <v>707</v>
      </c>
      <c r="AH2011" s="18">
        <v>0</v>
      </c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  <c r="AX2011" s="18"/>
      <c r="AY2011" s="18"/>
      <c r="AZ2011" s="18"/>
      <c r="BA2011" s="18"/>
      <c r="BB2011" s="18"/>
      <c r="BC2011" s="18"/>
      <c r="BD2011" s="18"/>
      <c r="BE2011" s="18"/>
      <c r="BF2011" s="18"/>
      <c r="BG2011" s="18"/>
      <c r="BH2011" s="18"/>
    </row>
    <row r="2012" spans="1:60" outlineLevel="1">
      <c r="A2012" s="25"/>
      <c r="B2012" s="26"/>
      <c r="C2012" s="62" t="s">
        <v>2205</v>
      </c>
      <c r="D2012" s="60"/>
      <c r="E2012" s="61">
        <v>27.75</v>
      </c>
      <c r="F2012" s="27"/>
      <c r="G2012" s="27"/>
      <c r="H2012" s="27"/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7"/>
      <c r="T2012" s="27"/>
      <c r="U2012" s="27"/>
      <c r="V2012" s="27"/>
      <c r="W2012" s="27"/>
      <c r="X2012" s="18"/>
      <c r="Y2012" s="18"/>
      <c r="Z2012" s="18"/>
      <c r="AA2012" s="18"/>
      <c r="AB2012" s="18"/>
      <c r="AC2012" s="18"/>
      <c r="AD2012" s="18"/>
      <c r="AE2012" s="18"/>
      <c r="AF2012" s="18"/>
      <c r="AG2012" s="18" t="s">
        <v>707</v>
      </c>
      <c r="AH2012" s="18">
        <v>0</v>
      </c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  <c r="AT2012" s="18"/>
      <c r="AU2012" s="18"/>
      <c r="AV2012" s="18"/>
      <c r="AW2012" s="18"/>
      <c r="AX2012" s="18"/>
      <c r="AY2012" s="18"/>
      <c r="AZ2012" s="18"/>
      <c r="BA2012" s="18"/>
      <c r="BB2012" s="18"/>
      <c r="BC2012" s="18"/>
      <c r="BD2012" s="18"/>
      <c r="BE2012" s="18"/>
      <c r="BF2012" s="18"/>
      <c r="BG2012" s="18"/>
      <c r="BH2012" s="18"/>
    </row>
    <row r="2013" spans="1:60" outlineLevel="1">
      <c r="A2013" s="25"/>
      <c r="B2013" s="26"/>
      <c r="C2013" s="62" t="s">
        <v>2206</v>
      </c>
      <c r="D2013" s="60"/>
      <c r="E2013" s="61">
        <v>20.7</v>
      </c>
      <c r="F2013" s="27"/>
      <c r="G2013" s="27"/>
      <c r="H2013" s="27"/>
      <c r="I2013" s="27"/>
      <c r="J2013" s="27"/>
      <c r="K2013" s="27"/>
      <c r="L2013" s="27"/>
      <c r="M2013" s="27"/>
      <c r="N2013" s="27"/>
      <c r="O2013" s="27"/>
      <c r="P2013" s="27"/>
      <c r="Q2013" s="27"/>
      <c r="R2013" s="27"/>
      <c r="S2013" s="27"/>
      <c r="T2013" s="27"/>
      <c r="U2013" s="27"/>
      <c r="V2013" s="27"/>
      <c r="W2013" s="27"/>
      <c r="X2013" s="18"/>
      <c r="Y2013" s="18"/>
      <c r="Z2013" s="18"/>
      <c r="AA2013" s="18"/>
      <c r="AB2013" s="18"/>
      <c r="AC2013" s="18"/>
      <c r="AD2013" s="18"/>
      <c r="AE2013" s="18"/>
      <c r="AF2013" s="18"/>
      <c r="AG2013" s="18" t="s">
        <v>707</v>
      </c>
      <c r="AH2013" s="18">
        <v>0</v>
      </c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  <c r="AT2013" s="18"/>
      <c r="AU2013" s="18"/>
      <c r="AV2013" s="18"/>
      <c r="AW2013" s="18"/>
      <c r="AX2013" s="18"/>
      <c r="AY2013" s="18"/>
      <c r="AZ2013" s="18"/>
      <c r="BA2013" s="18"/>
      <c r="BB2013" s="18"/>
      <c r="BC2013" s="18"/>
      <c r="BD2013" s="18"/>
      <c r="BE2013" s="18"/>
      <c r="BF2013" s="18"/>
      <c r="BG2013" s="18"/>
      <c r="BH2013" s="18"/>
    </row>
    <row r="2014" spans="1:60" outlineLevel="1">
      <c r="A2014" s="25"/>
      <c r="B2014" s="26"/>
      <c r="C2014" s="62" t="s">
        <v>2207</v>
      </c>
      <c r="D2014" s="60"/>
      <c r="E2014" s="61">
        <v>20.399999999999999</v>
      </c>
      <c r="F2014" s="27"/>
      <c r="G2014" s="27"/>
      <c r="H2014" s="27"/>
      <c r="I2014" s="27"/>
      <c r="J2014" s="27"/>
      <c r="K2014" s="27"/>
      <c r="L2014" s="27"/>
      <c r="M2014" s="27"/>
      <c r="N2014" s="27"/>
      <c r="O2014" s="27"/>
      <c r="P2014" s="27"/>
      <c r="Q2014" s="27"/>
      <c r="R2014" s="27"/>
      <c r="S2014" s="27"/>
      <c r="T2014" s="27"/>
      <c r="U2014" s="27"/>
      <c r="V2014" s="27"/>
      <c r="W2014" s="27"/>
      <c r="X2014" s="18"/>
      <c r="Y2014" s="18"/>
      <c r="Z2014" s="18"/>
      <c r="AA2014" s="18"/>
      <c r="AB2014" s="18"/>
      <c r="AC2014" s="18"/>
      <c r="AD2014" s="18"/>
      <c r="AE2014" s="18"/>
      <c r="AF2014" s="18"/>
      <c r="AG2014" s="18" t="s">
        <v>707</v>
      </c>
      <c r="AH2014" s="18">
        <v>0</v>
      </c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  <c r="AT2014" s="18"/>
      <c r="AU2014" s="18"/>
      <c r="AV2014" s="18"/>
      <c r="AW2014" s="18"/>
      <c r="AX2014" s="18"/>
      <c r="AY2014" s="18"/>
      <c r="AZ2014" s="18"/>
      <c r="BA2014" s="18"/>
      <c r="BB2014" s="18"/>
      <c r="BC2014" s="18"/>
      <c r="BD2014" s="18"/>
      <c r="BE2014" s="18"/>
      <c r="BF2014" s="18"/>
      <c r="BG2014" s="18"/>
      <c r="BH2014" s="18"/>
    </row>
    <row r="2015" spans="1:60" outlineLevel="1">
      <c r="A2015" s="25"/>
      <c r="B2015" s="26"/>
      <c r="C2015" s="62" t="s">
        <v>1150</v>
      </c>
      <c r="D2015" s="60"/>
      <c r="E2015" s="61"/>
      <c r="F2015" s="27"/>
      <c r="G2015" s="27"/>
      <c r="H2015" s="27"/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7"/>
      <c r="T2015" s="27"/>
      <c r="U2015" s="27"/>
      <c r="V2015" s="27"/>
      <c r="W2015" s="27"/>
      <c r="X2015" s="18"/>
      <c r="Y2015" s="18"/>
      <c r="Z2015" s="18"/>
      <c r="AA2015" s="18"/>
      <c r="AB2015" s="18"/>
      <c r="AC2015" s="18"/>
      <c r="AD2015" s="18"/>
      <c r="AE2015" s="18"/>
      <c r="AF2015" s="18"/>
      <c r="AG2015" s="18" t="s">
        <v>707</v>
      </c>
      <c r="AH2015" s="18">
        <v>0</v>
      </c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/>
      <c r="AX2015" s="18"/>
      <c r="AY2015" s="18"/>
      <c r="AZ2015" s="18"/>
      <c r="BA2015" s="18"/>
      <c r="BB2015" s="18"/>
      <c r="BC2015" s="18"/>
      <c r="BD2015" s="18"/>
      <c r="BE2015" s="18"/>
      <c r="BF2015" s="18"/>
      <c r="BG2015" s="18"/>
      <c r="BH2015" s="18"/>
    </row>
    <row r="2016" spans="1:60" outlineLevel="1">
      <c r="A2016" s="25"/>
      <c r="B2016" s="26"/>
      <c r="C2016" s="62" t="s">
        <v>2208</v>
      </c>
      <c r="D2016" s="60"/>
      <c r="E2016" s="61">
        <v>6.45</v>
      </c>
      <c r="F2016" s="27"/>
      <c r="G2016" s="27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  <c r="T2016" s="27"/>
      <c r="U2016" s="27"/>
      <c r="V2016" s="27"/>
      <c r="W2016" s="27"/>
      <c r="X2016" s="18"/>
      <c r="Y2016" s="18"/>
      <c r="Z2016" s="18"/>
      <c r="AA2016" s="18"/>
      <c r="AB2016" s="18"/>
      <c r="AC2016" s="18"/>
      <c r="AD2016" s="18"/>
      <c r="AE2016" s="18"/>
      <c r="AF2016" s="18"/>
      <c r="AG2016" s="18" t="s">
        <v>707</v>
      </c>
      <c r="AH2016" s="18">
        <v>0</v>
      </c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  <c r="AT2016" s="18"/>
      <c r="AU2016" s="18"/>
      <c r="AV2016" s="18"/>
      <c r="AW2016" s="18"/>
      <c r="AX2016" s="18"/>
      <c r="AY2016" s="18"/>
      <c r="AZ2016" s="18"/>
      <c r="BA2016" s="18"/>
      <c r="BB2016" s="18"/>
      <c r="BC2016" s="18"/>
      <c r="BD2016" s="18"/>
      <c r="BE2016" s="18"/>
      <c r="BF2016" s="18"/>
      <c r="BG2016" s="18"/>
      <c r="BH2016" s="18"/>
    </row>
    <row r="2017" spans="1:60" outlineLevel="1">
      <c r="A2017" s="25"/>
      <c r="B2017" s="26"/>
      <c r="C2017" s="62" t="s">
        <v>2209</v>
      </c>
      <c r="D2017" s="60"/>
      <c r="E2017" s="61">
        <v>23.63</v>
      </c>
      <c r="F2017" s="27"/>
      <c r="G2017" s="27"/>
      <c r="H2017" s="27"/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7"/>
      <c r="T2017" s="27"/>
      <c r="U2017" s="27"/>
      <c r="V2017" s="27"/>
      <c r="W2017" s="27"/>
      <c r="X2017" s="18"/>
      <c r="Y2017" s="18"/>
      <c r="Z2017" s="18"/>
      <c r="AA2017" s="18"/>
      <c r="AB2017" s="18"/>
      <c r="AC2017" s="18"/>
      <c r="AD2017" s="18"/>
      <c r="AE2017" s="18"/>
      <c r="AF2017" s="18"/>
      <c r="AG2017" s="18" t="s">
        <v>707</v>
      </c>
      <c r="AH2017" s="18">
        <v>0</v>
      </c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  <c r="AT2017" s="18"/>
      <c r="AU2017" s="18"/>
      <c r="AV2017" s="18"/>
      <c r="AW2017" s="18"/>
      <c r="AX2017" s="18"/>
      <c r="AY2017" s="18"/>
      <c r="AZ2017" s="18"/>
      <c r="BA2017" s="18"/>
      <c r="BB2017" s="18"/>
      <c r="BC2017" s="18"/>
      <c r="BD2017" s="18"/>
      <c r="BE2017" s="18"/>
      <c r="BF2017" s="18"/>
      <c r="BG2017" s="18"/>
      <c r="BH2017" s="18"/>
    </row>
    <row r="2018" spans="1:60" outlineLevel="1">
      <c r="A2018" s="25"/>
      <c r="B2018" s="26"/>
      <c r="C2018" s="62" t="s">
        <v>2210</v>
      </c>
      <c r="D2018" s="60"/>
      <c r="E2018" s="61">
        <v>32.85</v>
      </c>
      <c r="F2018" s="27"/>
      <c r="G2018" s="27"/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  <c r="T2018" s="27"/>
      <c r="U2018" s="27"/>
      <c r="V2018" s="27"/>
      <c r="W2018" s="27"/>
      <c r="X2018" s="18"/>
      <c r="Y2018" s="18"/>
      <c r="Z2018" s="18"/>
      <c r="AA2018" s="18"/>
      <c r="AB2018" s="18"/>
      <c r="AC2018" s="18"/>
      <c r="AD2018" s="18"/>
      <c r="AE2018" s="18"/>
      <c r="AF2018" s="18"/>
      <c r="AG2018" s="18" t="s">
        <v>707</v>
      </c>
      <c r="AH2018" s="18">
        <v>0</v>
      </c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  <c r="AT2018" s="18"/>
      <c r="AU2018" s="18"/>
      <c r="AV2018" s="18"/>
      <c r="AW2018" s="18"/>
      <c r="AX2018" s="18"/>
      <c r="AY2018" s="18"/>
      <c r="AZ2018" s="18"/>
      <c r="BA2018" s="18"/>
      <c r="BB2018" s="18"/>
      <c r="BC2018" s="18"/>
      <c r="BD2018" s="18"/>
      <c r="BE2018" s="18"/>
      <c r="BF2018" s="18"/>
      <c r="BG2018" s="18"/>
      <c r="BH2018" s="18"/>
    </row>
    <row r="2019" spans="1:60" outlineLevel="1">
      <c r="A2019" s="25"/>
      <c r="B2019" s="26"/>
      <c r="C2019" s="62" t="s">
        <v>2211</v>
      </c>
      <c r="D2019" s="60"/>
      <c r="E2019" s="61">
        <v>35.369999999999997</v>
      </c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18"/>
      <c r="Y2019" s="18"/>
      <c r="Z2019" s="18"/>
      <c r="AA2019" s="18"/>
      <c r="AB2019" s="18"/>
      <c r="AC2019" s="18"/>
      <c r="AD2019" s="18"/>
      <c r="AE2019" s="18"/>
      <c r="AF2019" s="18"/>
      <c r="AG2019" s="18" t="s">
        <v>707</v>
      </c>
      <c r="AH2019" s="18">
        <v>0</v>
      </c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  <c r="AT2019" s="18"/>
      <c r="AU2019" s="18"/>
      <c r="AV2019" s="18"/>
      <c r="AW2019" s="18"/>
      <c r="AX2019" s="18"/>
      <c r="AY2019" s="18"/>
      <c r="AZ2019" s="18"/>
      <c r="BA2019" s="18"/>
      <c r="BB2019" s="18"/>
      <c r="BC2019" s="18"/>
      <c r="BD2019" s="18"/>
      <c r="BE2019" s="18"/>
      <c r="BF2019" s="18"/>
      <c r="BG2019" s="18"/>
      <c r="BH2019" s="18"/>
    </row>
    <row r="2020" spans="1:60" outlineLevel="1">
      <c r="A2020" s="25"/>
      <c r="B2020" s="26"/>
      <c r="C2020" s="62" t="s">
        <v>2212</v>
      </c>
      <c r="D2020" s="60"/>
      <c r="E2020" s="61">
        <v>34.99</v>
      </c>
      <c r="F2020" s="27"/>
      <c r="G2020" s="27"/>
      <c r="H2020" s="27"/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7"/>
      <c r="T2020" s="27"/>
      <c r="U2020" s="27"/>
      <c r="V2020" s="27"/>
      <c r="W2020" s="27"/>
      <c r="X2020" s="18"/>
      <c r="Y2020" s="18"/>
      <c r="Z2020" s="18"/>
      <c r="AA2020" s="18"/>
      <c r="AB2020" s="18"/>
      <c r="AC2020" s="18"/>
      <c r="AD2020" s="18"/>
      <c r="AE2020" s="18"/>
      <c r="AF2020" s="18"/>
      <c r="AG2020" s="18" t="s">
        <v>707</v>
      </c>
      <c r="AH2020" s="18">
        <v>0</v>
      </c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  <c r="AT2020" s="18"/>
      <c r="AU2020" s="18"/>
      <c r="AV2020" s="18"/>
      <c r="AW2020" s="18"/>
      <c r="AX2020" s="18"/>
      <c r="AY2020" s="18"/>
      <c r="AZ2020" s="18"/>
      <c r="BA2020" s="18"/>
      <c r="BB2020" s="18"/>
      <c r="BC2020" s="18"/>
      <c r="BD2020" s="18"/>
      <c r="BE2020" s="18"/>
      <c r="BF2020" s="18"/>
      <c r="BG2020" s="18"/>
      <c r="BH2020" s="18"/>
    </row>
    <row r="2021" spans="1:60" outlineLevel="1">
      <c r="A2021" s="25"/>
      <c r="B2021" s="26"/>
      <c r="C2021" s="62" t="s">
        <v>2213</v>
      </c>
      <c r="D2021" s="60"/>
      <c r="E2021" s="61">
        <v>136.55000000000001</v>
      </c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18"/>
      <c r="Y2021" s="18"/>
      <c r="Z2021" s="18"/>
      <c r="AA2021" s="18"/>
      <c r="AB2021" s="18"/>
      <c r="AC2021" s="18"/>
      <c r="AD2021" s="18"/>
      <c r="AE2021" s="18"/>
      <c r="AF2021" s="18"/>
      <c r="AG2021" s="18" t="s">
        <v>707</v>
      </c>
      <c r="AH2021" s="18">
        <v>0</v>
      </c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/>
      <c r="AX2021" s="18"/>
      <c r="AY2021" s="18"/>
      <c r="AZ2021" s="18"/>
      <c r="BA2021" s="18"/>
      <c r="BB2021" s="18"/>
      <c r="BC2021" s="18"/>
      <c r="BD2021" s="18"/>
      <c r="BE2021" s="18"/>
      <c r="BF2021" s="18"/>
      <c r="BG2021" s="18"/>
      <c r="BH2021" s="18"/>
    </row>
    <row r="2022" spans="1:60" outlineLevel="1">
      <c r="A2022" s="25"/>
      <c r="B2022" s="26"/>
      <c r="C2022" s="62" t="s">
        <v>2214</v>
      </c>
      <c r="D2022" s="60"/>
      <c r="E2022" s="61">
        <v>43.22</v>
      </c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7"/>
      <c r="T2022" s="27"/>
      <c r="U2022" s="27"/>
      <c r="V2022" s="27"/>
      <c r="W2022" s="27"/>
      <c r="X2022" s="18"/>
      <c r="Y2022" s="18"/>
      <c r="Z2022" s="18"/>
      <c r="AA2022" s="18"/>
      <c r="AB2022" s="18"/>
      <c r="AC2022" s="18"/>
      <c r="AD2022" s="18"/>
      <c r="AE2022" s="18"/>
      <c r="AF2022" s="18"/>
      <c r="AG2022" s="18" t="s">
        <v>707</v>
      </c>
      <c r="AH2022" s="18">
        <v>0</v>
      </c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  <c r="AT2022" s="18"/>
      <c r="AU2022" s="18"/>
      <c r="AV2022" s="18"/>
      <c r="AW2022" s="18"/>
      <c r="AX2022" s="18"/>
      <c r="AY2022" s="18"/>
      <c r="AZ2022" s="18"/>
      <c r="BA2022" s="18"/>
      <c r="BB2022" s="18"/>
      <c r="BC2022" s="18"/>
      <c r="BD2022" s="18"/>
      <c r="BE2022" s="18"/>
      <c r="BF2022" s="18"/>
      <c r="BG2022" s="18"/>
      <c r="BH2022" s="18"/>
    </row>
    <row r="2023" spans="1:60" outlineLevel="1">
      <c r="A2023" s="25"/>
      <c r="B2023" s="26"/>
      <c r="C2023" s="62" t="s">
        <v>2215</v>
      </c>
      <c r="D2023" s="60"/>
      <c r="E2023" s="61">
        <v>29.45</v>
      </c>
      <c r="F2023" s="27"/>
      <c r="G2023" s="27"/>
      <c r="H2023" s="27"/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7"/>
      <c r="T2023" s="27"/>
      <c r="U2023" s="27"/>
      <c r="V2023" s="27"/>
      <c r="W2023" s="27"/>
      <c r="X2023" s="18"/>
      <c r="Y2023" s="18"/>
      <c r="Z2023" s="18"/>
      <c r="AA2023" s="18"/>
      <c r="AB2023" s="18"/>
      <c r="AC2023" s="18"/>
      <c r="AD2023" s="18"/>
      <c r="AE2023" s="18"/>
      <c r="AF2023" s="18"/>
      <c r="AG2023" s="18" t="s">
        <v>707</v>
      </c>
      <c r="AH2023" s="18">
        <v>0</v>
      </c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  <c r="AT2023" s="18"/>
      <c r="AU2023" s="18"/>
      <c r="AV2023" s="18"/>
      <c r="AW2023" s="18"/>
      <c r="AX2023" s="18"/>
      <c r="AY2023" s="18"/>
      <c r="AZ2023" s="18"/>
      <c r="BA2023" s="18"/>
      <c r="BB2023" s="18"/>
      <c r="BC2023" s="18"/>
      <c r="BD2023" s="18"/>
      <c r="BE2023" s="18"/>
      <c r="BF2023" s="18"/>
      <c r="BG2023" s="18"/>
      <c r="BH2023" s="18"/>
    </row>
    <row r="2024" spans="1:60" outlineLevel="1">
      <c r="A2024" s="25"/>
      <c r="B2024" s="26"/>
      <c r="C2024" s="62" t="s">
        <v>2216</v>
      </c>
      <c r="D2024" s="60"/>
      <c r="E2024" s="61">
        <v>18.38</v>
      </c>
      <c r="F2024" s="27"/>
      <c r="G2024" s="27"/>
      <c r="H2024" s="27"/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7"/>
      <c r="T2024" s="27"/>
      <c r="U2024" s="27"/>
      <c r="V2024" s="27"/>
      <c r="W2024" s="27"/>
      <c r="X2024" s="18"/>
      <c r="Y2024" s="18"/>
      <c r="Z2024" s="18"/>
      <c r="AA2024" s="18"/>
      <c r="AB2024" s="18"/>
      <c r="AC2024" s="18"/>
      <c r="AD2024" s="18"/>
      <c r="AE2024" s="18"/>
      <c r="AF2024" s="18"/>
      <c r="AG2024" s="18" t="s">
        <v>707</v>
      </c>
      <c r="AH2024" s="18">
        <v>0</v>
      </c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  <c r="AT2024" s="18"/>
      <c r="AU2024" s="18"/>
      <c r="AV2024" s="18"/>
      <c r="AW2024" s="18"/>
      <c r="AX2024" s="18"/>
      <c r="AY2024" s="18"/>
      <c r="AZ2024" s="18"/>
      <c r="BA2024" s="18"/>
      <c r="BB2024" s="18"/>
      <c r="BC2024" s="18"/>
      <c r="BD2024" s="18"/>
      <c r="BE2024" s="18"/>
      <c r="BF2024" s="18"/>
      <c r="BG2024" s="18"/>
      <c r="BH2024" s="18"/>
    </row>
    <row r="2025" spans="1:60" outlineLevel="1">
      <c r="A2025" s="25"/>
      <c r="B2025" s="26"/>
      <c r="C2025" s="62" t="s">
        <v>2217</v>
      </c>
      <c r="D2025" s="60"/>
      <c r="E2025" s="61">
        <v>10.8</v>
      </c>
      <c r="F2025" s="27"/>
      <c r="G2025" s="27"/>
      <c r="H2025" s="27"/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7"/>
      <c r="T2025" s="27"/>
      <c r="U2025" s="27"/>
      <c r="V2025" s="27"/>
      <c r="W2025" s="27"/>
      <c r="X2025" s="18"/>
      <c r="Y2025" s="18"/>
      <c r="Z2025" s="18"/>
      <c r="AA2025" s="18"/>
      <c r="AB2025" s="18"/>
      <c r="AC2025" s="18"/>
      <c r="AD2025" s="18"/>
      <c r="AE2025" s="18"/>
      <c r="AF2025" s="18"/>
      <c r="AG2025" s="18" t="s">
        <v>707</v>
      </c>
      <c r="AH2025" s="18">
        <v>0</v>
      </c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/>
      <c r="AX2025" s="18"/>
      <c r="AY2025" s="18"/>
      <c r="AZ2025" s="18"/>
      <c r="BA2025" s="18"/>
      <c r="BB2025" s="18"/>
      <c r="BC2025" s="18"/>
      <c r="BD2025" s="18"/>
      <c r="BE2025" s="18"/>
      <c r="BF2025" s="18"/>
      <c r="BG2025" s="18"/>
      <c r="BH2025" s="18"/>
    </row>
    <row r="2026" spans="1:60" outlineLevel="1">
      <c r="A2026" s="25"/>
      <c r="B2026" s="26"/>
      <c r="C2026" s="62" t="s">
        <v>2218</v>
      </c>
      <c r="D2026" s="60"/>
      <c r="E2026" s="61">
        <v>27.9</v>
      </c>
      <c r="F2026" s="27"/>
      <c r="G2026" s="27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  <c r="T2026" s="27"/>
      <c r="U2026" s="27"/>
      <c r="V2026" s="27"/>
      <c r="W2026" s="27"/>
      <c r="X2026" s="18"/>
      <c r="Y2026" s="18"/>
      <c r="Z2026" s="18"/>
      <c r="AA2026" s="18"/>
      <c r="AB2026" s="18"/>
      <c r="AC2026" s="18"/>
      <c r="AD2026" s="18"/>
      <c r="AE2026" s="18"/>
      <c r="AF2026" s="18"/>
      <c r="AG2026" s="18" t="s">
        <v>707</v>
      </c>
      <c r="AH2026" s="18">
        <v>0</v>
      </c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  <c r="AT2026" s="18"/>
      <c r="AU2026" s="18"/>
      <c r="AV2026" s="18"/>
      <c r="AW2026" s="18"/>
      <c r="AX2026" s="18"/>
      <c r="AY2026" s="18"/>
      <c r="AZ2026" s="18"/>
      <c r="BA2026" s="18"/>
      <c r="BB2026" s="18"/>
      <c r="BC2026" s="18"/>
      <c r="BD2026" s="18"/>
      <c r="BE2026" s="18"/>
      <c r="BF2026" s="18"/>
      <c r="BG2026" s="18"/>
      <c r="BH2026" s="18"/>
    </row>
    <row r="2027" spans="1:60" outlineLevel="1">
      <c r="A2027" s="38">
        <v>466</v>
      </c>
      <c r="B2027" s="39" t="s">
        <v>1153</v>
      </c>
      <c r="C2027" s="56" t="s">
        <v>1154</v>
      </c>
      <c r="D2027" s="40" t="s">
        <v>730</v>
      </c>
      <c r="E2027" s="41">
        <v>480.51</v>
      </c>
      <c r="F2027" s="42"/>
      <c r="G2027" s="43">
        <f>ROUND(E2027*F2027,2)</f>
        <v>0</v>
      </c>
      <c r="H2027" s="42">
        <v>21.51</v>
      </c>
      <c r="I2027" s="43">
        <f>ROUND(E2027*H2027,2)</f>
        <v>10335.77</v>
      </c>
      <c r="J2027" s="42">
        <v>24.59</v>
      </c>
      <c r="K2027" s="43">
        <f>ROUND(E2027*J2027,2)</f>
        <v>11815.74</v>
      </c>
      <c r="L2027" s="43">
        <v>21</v>
      </c>
      <c r="M2027" s="43">
        <f>G2027*(1+L2027/100)</f>
        <v>0</v>
      </c>
      <c r="N2027" s="43">
        <v>1.9000000000000001E-4</v>
      </c>
      <c r="O2027" s="43">
        <f>ROUND(E2027*N2027,2)</f>
        <v>0.09</v>
      </c>
      <c r="P2027" s="43">
        <v>0</v>
      </c>
      <c r="Q2027" s="43">
        <f>ROUND(E2027*P2027,2)</f>
        <v>0</v>
      </c>
      <c r="R2027" s="43"/>
      <c r="S2027" s="43" t="s">
        <v>704</v>
      </c>
      <c r="T2027" s="44" t="s">
        <v>705</v>
      </c>
      <c r="U2027" s="27">
        <v>0</v>
      </c>
      <c r="V2027" s="27">
        <f>ROUND(E2027*U2027,2)</f>
        <v>0</v>
      </c>
      <c r="W2027" s="27"/>
      <c r="X2027" s="18"/>
      <c r="Y2027" s="18"/>
      <c r="Z2027" s="18"/>
      <c r="AA2027" s="18"/>
      <c r="AB2027" s="18"/>
      <c r="AC2027" s="18"/>
      <c r="AD2027" s="18"/>
      <c r="AE2027" s="18"/>
      <c r="AF2027" s="18"/>
      <c r="AG2027" s="18" t="s">
        <v>2274</v>
      </c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  <c r="AT2027" s="18"/>
      <c r="AU2027" s="18"/>
      <c r="AV2027" s="18"/>
      <c r="AW2027" s="18"/>
      <c r="AX2027" s="18"/>
      <c r="AY2027" s="18"/>
      <c r="AZ2027" s="18"/>
      <c r="BA2027" s="18"/>
      <c r="BB2027" s="18"/>
      <c r="BC2027" s="18"/>
      <c r="BD2027" s="18"/>
      <c r="BE2027" s="18"/>
      <c r="BF2027" s="18"/>
      <c r="BG2027" s="18"/>
      <c r="BH2027" s="18"/>
    </row>
    <row r="2028" spans="1:60" outlineLevel="1">
      <c r="A2028" s="25"/>
      <c r="B2028" s="26"/>
      <c r="C2028" s="62" t="s">
        <v>2219</v>
      </c>
      <c r="D2028" s="60"/>
      <c r="E2028" s="61">
        <v>480.51</v>
      </c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18"/>
      <c r="Y2028" s="18"/>
      <c r="Z2028" s="18"/>
      <c r="AA2028" s="18"/>
      <c r="AB2028" s="18"/>
      <c r="AC2028" s="18"/>
      <c r="AD2028" s="18"/>
      <c r="AE2028" s="18"/>
      <c r="AF2028" s="18"/>
      <c r="AG2028" s="18" t="s">
        <v>707</v>
      </c>
      <c r="AH2028" s="18">
        <v>0</v>
      </c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  <c r="AX2028" s="18"/>
      <c r="AY2028" s="18"/>
      <c r="AZ2028" s="18"/>
      <c r="BA2028" s="18"/>
      <c r="BB2028" s="18"/>
      <c r="BC2028" s="18"/>
      <c r="BD2028" s="18"/>
      <c r="BE2028" s="18"/>
      <c r="BF2028" s="18"/>
      <c r="BG2028" s="18"/>
      <c r="BH2028" s="18"/>
    </row>
    <row r="2029" spans="1:60">
      <c r="A2029" s="32" t="s">
        <v>1299</v>
      </c>
      <c r="B2029" s="33" t="s">
        <v>1272</v>
      </c>
      <c r="C2029" s="54" t="s">
        <v>1273</v>
      </c>
      <c r="D2029" s="34"/>
      <c r="E2029" s="35"/>
      <c r="F2029" s="36"/>
      <c r="G2029" s="36">
        <f>SUMIF(AG2030:AG2036,"&lt;&gt;NOR",G2030:G2036)</f>
        <v>0</v>
      </c>
      <c r="H2029" s="36"/>
      <c r="I2029" s="36">
        <f>SUM(I2030:I2036)</f>
        <v>36249.31</v>
      </c>
      <c r="J2029" s="36"/>
      <c r="K2029" s="36">
        <f>SUM(K2030:K2036)</f>
        <v>167345.84999999998</v>
      </c>
      <c r="L2029" s="36"/>
      <c r="M2029" s="36">
        <f>SUM(M2030:M2036)</f>
        <v>0</v>
      </c>
      <c r="N2029" s="36"/>
      <c r="O2029" s="36">
        <f>SUM(O2030:O2036)</f>
        <v>1.32</v>
      </c>
      <c r="P2029" s="36"/>
      <c r="Q2029" s="36">
        <f>SUM(Q2030:Q2036)</f>
        <v>0</v>
      </c>
      <c r="R2029" s="36"/>
      <c r="S2029" s="36"/>
      <c r="T2029" s="37"/>
      <c r="U2029" s="31"/>
      <c r="V2029" s="31">
        <f>SUM(V2030:V2036)</f>
        <v>0</v>
      </c>
      <c r="W2029" s="31"/>
      <c r="AG2029" t="s">
        <v>1300</v>
      </c>
    </row>
    <row r="2030" spans="1:60" outlineLevel="1">
      <c r="A2030" s="38">
        <v>467</v>
      </c>
      <c r="B2030" s="39" t="s">
        <v>1156</v>
      </c>
      <c r="C2030" s="56" t="s">
        <v>1157</v>
      </c>
      <c r="D2030" s="40" t="s">
        <v>730</v>
      </c>
      <c r="E2030" s="41">
        <v>2814.0648999999999</v>
      </c>
      <c r="F2030" s="42"/>
      <c r="G2030" s="43">
        <f>ROUND(E2030*F2030,2)</f>
        <v>0</v>
      </c>
      <c r="H2030" s="42">
        <v>5.6</v>
      </c>
      <c r="I2030" s="43">
        <f>ROUND(E2030*H2030,2)</f>
        <v>15758.76</v>
      </c>
      <c r="J2030" s="42">
        <v>13.3</v>
      </c>
      <c r="K2030" s="43">
        <f>ROUND(E2030*J2030,2)</f>
        <v>37427.06</v>
      </c>
      <c r="L2030" s="43">
        <v>21</v>
      </c>
      <c r="M2030" s="43">
        <f>G2030*(1+L2030/100)</f>
        <v>0</v>
      </c>
      <c r="N2030" s="43">
        <v>1.4999999999999999E-4</v>
      </c>
      <c r="O2030" s="43">
        <f>ROUND(E2030*N2030,2)</f>
        <v>0.42</v>
      </c>
      <c r="P2030" s="43">
        <v>0</v>
      </c>
      <c r="Q2030" s="43">
        <f>ROUND(E2030*P2030,2)</f>
        <v>0</v>
      </c>
      <c r="R2030" s="43"/>
      <c r="S2030" s="43" t="s">
        <v>704</v>
      </c>
      <c r="T2030" s="44" t="s">
        <v>705</v>
      </c>
      <c r="U2030" s="27">
        <v>0</v>
      </c>
      <c r="V2030" s="27">
        <f>ROUND(E2030*U2030,2)</f>
        <v>0</v>
      </c>
      <c r="W2030" s="27"/>
      <c r="X2030" s="18"/>
      <c r="Y2030" s="18"/>
      <c r="Z2030" s="18"/>
      <c r="AA2030" s="18"/>
      <c r="AB2030" s="18"/>
      <c r="AC2030" s="18"/>
      <c r="AD2030" s="18"/>
      <c r="AE2030" s="18"/>
      <c r="AF2030" s="18"/>
      <c r="AG2030" s="18" t="s">
        <v>2274</v>
      </c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/>
      <c r="AX2030" s="18"/>
      <c r="AY2030" s="18"/>
      <c r="AZ2030" s="18"/>
      <c r="BA2030" s="18"/>
      <c r="BB2030" s="18"/>
      <c r="BC2030" s="18"/>
      <c r="BD2030" s="18"/>
      <c r="BE2030" s="18"/>
      <c r="BF2030" s="18"/>
      <c r="BG2030" s="18"/>
      <c r="BH2030" s="18"/>
    </row>
    <row r="2031" spans="1:60" outlineLevel="1">
      <c r="A2031" s="25"/>
      <c r="B2031" s="26"/>
      <c r="C2031" s="62" t="s">
        <v>2220</v>
      </c>
      <c r="D2031" s="60"/>
      <c r="E2031" s="61">
        <v>181.19</v>
      </c>
      <c r="F2031" s="27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  <c r="U2031" s="27"/>
      <c r="V2031" s="27"/>
      <c r="W2031" s="27"/>
      <c r="X2031" s="18"/>
      <c r="Y2031" s="18"/>
      <c r="Z2031" s="18"/>
      <c r="AA2031" s="18"/>
      <c r="AB2031" s="18"/>
      <c r="AC2031" s="18"/>
      <c r="AD2031" s="18"/>
      <c r="AE2031" s="18"/>
      <c r="AF2031" s="18"/>
      <c r="AG2031" s="18" t="s">
        <v>707</v>
      </c>
      <c r="AH2031" s="18">
        <v>0</v>
      </c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  <c r="AT2031" s="18"/>
      <c r="AU2031" s="18"/>
      <c r="AV2031" s="18"/>
      <c r="AW2031" s="18"/>
      <c r="AX2031" s="18"/>
      <c r="AY2031" s="18"/>
      <c r="AZ2031" s="18"/>
      <c r="BA2031" s="18"/>
      <c r="BB2031" s="18"/>
      <c r="BC2031" s="18"/>
      <c r="BD2031" s="18"/>
      <c r="BE2031" s="18"/>
      <c r="BF2031" s="18"/>
      <c r="BG2031" s="18"/>
      <c r="BH2031" s="18"/>
    </row>
    <row r="2032" spans="1:60" outlineLevel="1">
      <c r="A2032" s="25"/>
      <c r="B2032" s="26"/>
      <c r="C2032" s="62" t="s">
        <v>2221</v>
      </c>
      <c r="D2032" s="60"/>
      <c r="E2032" s="61">
        <v>2632.87</v>
      </c>
      <c r="F2032" s="27"/>
      <c r="G2032" s="27"/>
      <c r="H2032" s="27"/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7"/>
      <c r="T2032" s="27"/>
      <c r="U2032" s="27"/>
      <c r="V2032" s="27"/>
      <c r="W2032" s="27"/>
      <c r="X2032" s="18"/>
      <c r="Y2032" s="18"/>
      <c r="Z2032" s="18"/>
      <c r="AA2032" s="18"/>
      <c r="AB2032" s="18"/>
      <c r="AC2032" s="18"/>
      <c r="AD2032" s="18"/>
      <c r="AE2032" s="18"/>
      <c r="AF2032" s="18"/>
      <c r="AG2032" s="18" t="s">
        <v>707</v>
      </c>
      <c r="AH2032" s="18">
        <v>0</v>
      </c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  <c r="AT2032" s="18"/>
      <c r="AU2032" s="18"/>
      <c r="AV2032" s="18"/>
      <c r="AW2032" s="18"/>
      <c r="AX2032" s="18"/>
      <c r="AY2032" s="18"/>
      <c r="AZ2032" s="18"/>
      <c r="BA2032" s="18"/>
      <c r="BB2032" s="18"/>
      <c r="BC2032" s="18"/>
      <c r="BD2032" s="18"/>
      <c r="BE2032" s="18"/>
      <c r="BF2032" s="18"/>
      <c r="BG2032" s="18"/>
      <c r="BH2032" s="18"/>
    </row>
    <row r="2033" spans="1:60" outlineLevel="1">
      <c r="A2033" s="38">
        <v>468</v>
      </c>
      <c r="B2033" s="39" t="s">
        <v>1160</v>
      </c>
      <c r="C2033" s="56" t="s">
        <v>1161</v>
      </c>
      <c r="D2033" s="40" t="s">
        <v>730</v>
      </c>
      <c r="E2033" s="41">
        <v>3114.0648999999999</v>
      </c>
      <c r="F2033" s="42"/>
      <c r="G2033" s="43">
        <f>ROUND(E2033*F2033,2)</f>
        <v>0</v>
      </c>
      <c r="H2033" s="42">
        <v>6.58</v>
      </c>
      <c r="I2033" s="43">
        <f>ROUND(E2033*H2033,2)</f>
        <v>20490.55</v>
      </c>
      <c r="J2033" s="42">
        <v>41.72</v>
      </c>
      <c r="K2033" s="43">
        <f>ROUND(E2033*J2033,2)</f>
        <v>129918.79</v>
      </c>
      <c r="L2033" s="43">
        <v>21</v>
      </c>
      <c r="M2033" s="43">
        <f>G2033*(1+L2033/100)</f>
        <v>0</v>
      </c>
      <c r="N2033" s="43">
        <v>2.9E-4</v>
      </c>
      <c r="O2033" s="43">
        <f>ROUND(E2033*N2033,2)</f>
        <v>0.9</v>
      </c>
      <c r="P2033" s="43">
        <v>0</v>
      </c>
      <c r="Q2033" s="43">
        <f>ROUND(E2033*P2033,2)</f>
        <v>0</v>
      </c>
      <c r="R2033" s="43"/>
      <c r="S2033" s="43" t="s">
        <v>704</v>
      </c>
      <c r="T2033" s="44" t="s">
        <v>705</v>
      </c>
      <c r="U2033" s="27">
        <v>0</v>
      </c>
      <c r="V2033" s="27">
        <f>ROUND(E2033*U2033,2)</f>
        <v>0</v>
      </c>
      <c r="W2033" s="27"/>
      <c r="X2033" s="18"/>
      <c r="Y2033" s="18"/>
      <c r="Z2033" s="18"/>
      <c r="AA2033" s="18"/>
      <c r="AB2033" s="18"/>
      <c r="AC2033" s="18"/>
      <c r="AD2033" s="18"/>
      <c r="AE2033" s="18"/>
      <c r="AF2033" s="18"/>
      <c r="AG2033" s="18" t="s">
        <v>2274</v>
      </c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  <c r="AT2033" s="18"/>
      <c r="AU2033" s="18"/>
      <c r="AV2033" s="18"/>
      <c r="AW2033" s="18"/>
      <c r="AX2033" s="18"/>
      <c r="AY2033" s="18"/>
      <c r="AZ2033" s="18"/>
      <c r="BA2033" s="18"/>
      <c r="BB2033" s="18"/>
      <c r="BC2033" s="18"/>
      <c r="BD2033" s="18"/>
      <c r="BE2033" s="18"/>
      <c r="BF2033" s="18"/>
      <c r="BG2033" s="18"/>
      <c r="BH2033" s="18"/>
    </row>
    <row r="2034" spans="1:60" outlineLevel="1">
      <c r="A2034" s="25"/>
      <c r="B2034" s="26"/>
      <c r="C2034" s="62" t="s">
        <v>2222</v>
      </c>
      <c r="D2034" s="60"/>
      <c r="E2034" s="61">
        <v>181.19</v>
      </c>
      <c r="F2034" s="27"/>
      <c r="G2034" s="27"/>
      <c r="H2034" s="27"/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7"/>
      <c r="T2034" s="27"/>
      <c r="U2034" s="27"/>
      <c r="V2034" s="27"/>
      <c r="W2034" s="27"/>
      <c r="X2034" s="18"/>
      <c r="Y2034" s="18"/>
      <c r="Z2034" s="18"/>
      <c r="AA2034" s="18"/>
      <c r="AB2034" s="18"/>
      <c r="AC2034" s="18"/>
      <c r="AD2034" s="18"/>
      <c r="AE2034" s="18"/>
      <c r="AF2034" s="18"/>
      <c r="AG2034" s="18" t="s">
        <v>707</v>
      </c>
      <c r="AH2034" s="18">
        <v>0</v>
      </c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  <c r="AT2034" s="18"/>
      <c r="AU2034" s="18"/>
      <c r="AV2034" s="18"/>
      <c r="AW2034" s="18"/>
      <c r="AX2034" s="18"/>
      <c r="AY2034" s="18"/>
      <c r="AZ2034" s="18"/>
      <c r="BA2034" s="18"/>
      <c r="BB2034" s="18"/>
      <c r="BC2034" s="18"/>
      <c r="BD2034" s="18"/>
      <c r="BE2034" s="18"/>
      <c r="BF2034" s="18"/>
      <c r="BG2034" s="18"/>
      <c r="BH2034" s="18"/>
    </row>
    <row r="2035" spans="1:60" outlineLevel="1">
      <c r="A2035" s="25"/>
      <c r="B2035" s="26"/>
      <c r="C2035" s="62" t="s">
        <v>2223</v>
      </c>
      <c r="D2035" s="60"/>
      <c r="E2035" s="61">
        <v>2632.87</v>
      </c>
      <c r="F2035" s="27"/>
      <c r="G2035" s="27"/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7"/>
      <c r="T2035" s="27"/>
      <c r="U2035" s="27"/>
      <c r="V2035" s="27"/>
      <c r="W2035" s="27"/>
      <c r="X2035" s="18"/>
      <c r="Y2035" s="18"/>
      <c r="Z2035" s="18"/>
      <c r="AA2035" s="18"/>
      <c r="AB2035" s="18"/>
      <c r="AC2035" s="18"/>
      <c r="AD2035" s="18"/>
      <c r="AE2035" s="18"/>
      <c r="AF2035" s="18"/>
      <c r="AG2035" s="18" t="s">
        <v>707</v>
      </c>
      <c r="AH2035" s="18">
        <v>0</v>
      </c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  <c r="AT2035" s="18"/>
      <c r="AU2035" s="18"/>
      <c r="AV2035" s="18"/>
      <c r="AW2035" s="18"/>
      <c r="AX2035" s="18"/>
      <c r="AY2035" s="18"/>
      <c r="AZ2035" s="18"/>
      <c r="BA2035" s="18"/>
      <c r="BB2035" s="18"/>
      <c r="BC2035" s="18"/>
      <c r="BD2035" s="18"/>
      <c r="BE2035" s="18"/>
      <c r="BF2035" s="18"/>
      <c r="BG2035" s="18"/>
      <c r="BH2035" s="18"/>
    </row>
    <row r="2036" spans="1:60" outlineLevel="1">
      <c r="A2036" s="25"/>
      <c r="B2036" s="26"/>
      <c r="C2036" s="62" t="s">
        <v>2224</v>
      </c>
      <c r="D2036" s="60"/>
      <c r="E2036" s="61">
        <v>300</v>
      </c>
      <c r="F2036" s="27"/>
      <c r="G2036" s="27"/>
      <c r="H2036" s="27"/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7"/>
      <c r="T2036" s="27"/>
      <c r="U2036" s="27"/>
      <c r="V2036" s="27"/>
      <c r="W2036" s="27"/>
      <c r="X2036" s="18"/>
      <c r="Y2036" s="18"/>
      <c r="Z2036" s="18"/>
      <c r="AA2036" s="18"/>
      <c r="AB2036" s="18"/>
      <c r="AC2036" s="18"/>
      <c r="AD2036" s="18"/>
      <c r="AE2036" s="18"/>
      <c r="AF2036" s="18"/>
      <c r="AG2036" s="18" t="s">
        <v>707</v>
      </c>
      <c r="AH2036" s="18">
        <v>0</v>
      </c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  <c r="AT2036" s="18"/>
      <c r="AU2036" s="18"/>
      <c r="AV2036" s="18"/>
      <c r="AW2036" s="18"/>
      <c r="AX2036" s="18"/>
      <c r="AY2036" s="18"/>
      <c r="AZ2036" s="18"/>
      <c r="BA2036" s="18"/>
      <c r="BB2036" s="18"/>
      <c r="BC2036" s="18"/>
      <c r="BD2036" s="18"/>
      <c r="BE2036" s="18"/>
      <c r="BF2036" s="18"/>
      <c r="BG2036" s="18"/>
      <c r="BH2036" s="18"/>
    </row>
    <row r="2037" spans="1:60">
      <c r="A2037" s="1"/>
      <c r="B2037" s="2"/>
      <c r="C2037" s="57"/>
      <c r="D2037" s="4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AE2037">
        <v>15</v>
      </c>
      <c r="AF2037">
        <v>21</v>
      </c>
    </row>
    <row r="2038" spans="1:60">
      <c r="A2038" s="21"/>
      <c r="B2038" s="22" t="s">
        <v>166</v>
      </c>
      <c r="C2038" s="58"/>
      <c r="D2038" s="23"/>
      <c r="E2038" s="24"/>
      <c r="F2038" s="24"/>
      <c r="G2038" s="53">
        <f>G8+G47+G119+G282+G393+G593+G675+G726+G774+G792+G1016+G1018+G1105+G1165+G1220+G1229+G1330+G1549+G1813+G1872+G1912+G1982+G2029</f>
        <v>0</v>
      </c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AE2038">
        <f>SUMIF(L7:L2036,AE2037,G7:G2036)</f>
        <v>0</v>
      </c>
      <c r="AF2038">
        <f>SUMIF(L7:L2036,AF2037,G7:G2036)</f>
        <v>0</v>
      </c>
      <c r="AG2038" t="s">
        <v>699</v>
      </c>
    </row>
    <row r="2039" spans="1:60">
      <c r="C2039" s="59"/>
      <c r="D2039" s="9"/>
      <c r="AG2039" t="s">
        <v>700</v>
      </c>
    </row>
    <row r="2040" spans="1:60">
      <c r="D2040" s="9"/>
    </row>
    <row r="2041" spans="1:60">
      <c r="D2041" s="9"/>
    </row>
    <row r="2042" spans="1:60">
      <c r="D2042" s="9"/>
    </row>
    <row r="2043" spans="1:60">
      <c r="D2043" s="9"/>
    </row>
    <row r="2044" spans="1:60">
      <c r="D2044" s="9"/>
    </row>
    <row r="2045" spans="1:60">
      <c r="D2045" s="9"/>
    </row>
    <row r="2046" spans="1:60">
      <c r="D2046" s="9"/>
    </row>
    <row r="2047" spans="1:60">
      <c r="D2047" s="9"/>
    </row>
    <row r="2048" spans="1:60">
      <c r="D2048" s="9"/>
    </row>
    <row r="2049" spans="4:4">
      <c r="D2049" s="9"/>
    </row>
    <row r="2050" spans="4:4">
      <c r="D2050" s="9"/>
    </row>
    <row r="2051" spans="4:4">
      <c r="D2051" s="9"/>
    </row>
    <row r="2052" spans="4:4">
      <c r="D2052" s="9"/>
    </row>
    <row r="2053" spans="4:4">
      <c r="D2053" s="9"/>
    </row>
    <row r="2054" spans="4:4">
      <c r="D2054" s="9"/>
    </row>
    <row r="2055" spans="4:4">
      <c r="D2055" s="9"/>
    </row>
    <row r="2056" spans="4:4">
      <c r="D2056" s="9"/>
    </row>
    <row r="2057" spans="4:4">
      <c r="D2057" s="9"/>
    </row>
    <row r="2058" spans="4:4">
      <c r="D2058" s="9"/>
    </row>
    <row r="2059" spans="4:4">
      <c r="D2059" s="9"/>
    </row>
    <row r="2060" spans="4:4">
      <c r="D2060" s="9"/>
    </row>
    <row r="2061" spans="4:4">
      <c r="D2061" s="9"/>
    </row>
    <row r="2062" spans="4:4">
      <c r="D2062" s="9"/>
    </row>
    <row r="2063" spans="4:4">
      <c r="D2063" s="9"/>
    </row>
    <row r="2064" spans="4:4">
      <c r="D2064" s="9"/>
    </row>
    <row r="2065" spans="4:4">
      <c r="D2065" s="9"/>
    </row>
    <row r="2066" spans="4:4">
      <c r="D2066" s="9"/>
    </row>
    <row r="2067" spans="4:4">
      <c r="D2067" s="9"/>
    </row>
    <row r="2068" spans="4:4">
      <c r="D2068" s="9"/>
    </row>
    <row r="2069" spans="4:4">
      <c r="D2069" s="9"/>
    </row>
    <row r="2070" spans="4:4">
      <c r="D2070" s="9"/>
    </row>
    <row r="2071" spans="4:4">
      <c r="D2071" s="9"/>
    </row>
    <row r="2072" spans="4:4">
      <c r="D2072" s="9"/>
    </row>
    <row r="2073" spans="4:4">
      <c r="D2073" s="9"/>
    </row>
    <row r="2074" spans="4:4">
      <c r="D2074" s="9"/>
    </row>
    <row r="2075" spans="4:4">
      <c r="D2075" s="9"/>
    </row>
    <row r="2076" spans="4:4">
      <c r="D2076" s="9"/>
    </row>
    <row r="2077" spans="4:4">
      <c r="D2077" s="9"/>
    </row>
    <row r="2078" spans="4:4">
      <c r="D2078" s="9"/>
    </row>
    <row r="2079" spans="4:4">
      <c r="D2079" s="9"/>
    </row>
    <row r="2080" spans="4:4">
      <c r="D2080" s="9"/>
    </row>
    <row r="2081" spans="4:4">
      <c r="D2081" s="9"/>
    </row>
    <row r="2082" spans="4:4">
      <c r="D2082" s="9"/>
    </row>
    <row r="2083" spans="4:4">
      <c r="D2083" s="9"/>
    </row>
    <row r="2084" spans="4:4">
      <c r="D2084" s="9"/>
    </row>
    <row r="2085" spans="4:4">
      <c r="D2085" s="9"/>
    </row>
    <row r="2086" spans="4:4">
      <c r="D2086" s="9"/>
    </row>
    <row r="2087" spans="4:4">
      <c r="D2087" s="9"/>
    </row>
    <row r="2088" spans="4:4">
      <c r="D2088" s="9"/>
    </row>
    <row r="2089" spans="4:4">
      <c r="D2089" s="9"/>
    </row>
    <row r="2090" spans="4:4">
      <c r="D2090" s="9"/>
    </row>
    <row r="2091" spans="4:4">
      <c r="D2091" s="9"/>
    </row>
    <row r="2092" spans="4:4">
      <c r="D2092" s="9"/>
    </row>
    <row r="2093" spans="4:4">
      <c r="D2093" s="9"/>
    </row>
    <row r="2094" spans="4:4">
      <c r="D2094" s="9"/>
    </row>
    <row r="2095" spans="4:4">
      <c r="D2095" s="9"/>
    </row>
    <row r="2096" spans="4:4">
      <c r="D2096" s="9"/>
    </row>
    <row r="2097" spans="4:4">
      <c r="D2097" s="9"/>
    </row>
    <row r="2098" spans="4:4">
      <c r="D2098" s="9"/>
    </row>
    <row r="2099" spans="4:4">
      <c r="D2099" s="9"/>
    </row>
    <row r="2100" spans="4:4">
      <c r="D2100" s="9"/>
    </row>
    <row r="2101" spans="4:4">
      <c r="D2101" s="9"/>
    </row>
    <row r="2102" spans="4:4">
      <c r="D2102" s="9"/>
    </row>
    <row r="2103" spans="4:4">
      <c r="D2103" s="9"/>
    </row>
    <row r="2104" spans="4:4">
      <c r="D2104" s="9"/>
    </row>
    <row r="2105" spans="4:4">
      <c r="D2105" s="9"/>
    </row>
    <row r="2106" spans="4:4">
      <c r="D2106" s="9"/>
    </row>
    <row r="2107" spans="4:4">
      <c r="D2107" s="9"/>
    </row>
    <row r="2108" spans="4:4">
      <c r="D2108" s="9"/>
    </row>
    <row r="2109" spans="4:4">
      <c r="D2109" s="9"/>
    </row>
    <row r="2110" spans="4:4">
      <c r="D2110" s="9"/>
    </row>
    <row r="2111" spans="4:4">
      <c r="D2111" s="9"/>
    </row>
    <row r="2112" spans="4:4">
      <c r="D2112" s="9"/>
    </row>
    <row r="2113" spans="4:4">
      <c r="D2113" s="9"/>
    </row>
    <row r="2114" spans="4:4">
      <c r="D2114" s="9"/>
    </row>
    <row r="2115" spans="4:4">
      <c r="D2115" s="9"/>
    </row>
    <row r="2116" spans="4:4">
      <c r="D2116" s="9"/>
    </row>
    <row r="2117" spans="4:4">
      <c r="D2117" s="9"/>
    </row>
    <row r="2118" spans="4:4">
      <c r="D2118" s="9"/>
    </row>
    <row r="2119" spans="4:4">
      <c r="D2119" s="9"/>
    </row>
    <row r="2120" spans="4:4">
      <c r="D2120" s="9"/>
    </row>
    <row r="2121" spans="4:4">
      <c r="D2121" s="9"/>
    </row>
    <row r="2122" spans="4:4">
      <c r="D2122" s="9"/>
    </row>
    <row r="2123" spans="4:4">
      <c r="D2123" s="9"/>
    </row>
    <row r="2124" spans="4:4">
      <c r="D2124" s="9"/>
    </row>
    <row r="2125" spans="4:4">
      <c r="D2125" s="9"/>
    </row>
    <row r="2126" spans="4:4">
      <c r="D2126" s="9"/>
    </row>
    <row r="2127" spans="4:4">
      <c r="D2127" s="9"/>
    </row>
    <row r="2128" spans="4:4">
      <c r="D2128" s="9"/>
    </row>
    <row r="2129" spans="4:4">
      <c r="D2129" s="9"/>
    </row>
    <row r="2130" spans="4:4">
      <c r="D2130" s="9"/>
    </row>
    <row r="2131" spans="4:4">
      <c r="D2131" s="9"/>
    </row>
    <row r="2132" spans="4:4">
      <c r="D2132" s="9"/>
    </row>
    <row r="2133" spans="4:4">
      <c r="D2133" s="9"/>
    </row>
    <row r="2134" spans="4:4">
      <c r="D2134" s="9"/>
    </row>
    <row r="2135" spans="4:4">
      <c r="D2135" s="9"/>
    </row>
    <row r="2136" spans="4:4">
      <c r="D2136" s="9"/>
    </row>
    <row r="2137" spans="4:4">
      <c r="D2137" s="9"/>
    </row>
    <row r="2138" spans="4:4">
      <c r="D2138" s="9"/>
    </row>
    <row r="2139" spans="4:4">
      <c r="D2139" s="9"/>
    </row>
    <row r="2140" spans="4:4">
      <c r="D2140" s="9"/>
    </row>
    <row r="2141" spans="4:4">
      <c r="D2141" s="9"/>
    </row>
    <row r="2142" spans="4:4">
      <c r="D2142" s="9"/>
    </row>
    <row r="2143" spans="4:4">
      <c r="D2143" s="9"/>
    </row>
    <row r="2144" spans="4:4">
      <c r="D2144" s="9"/>
    </row>
    <row r="2145" spans="4:4">
      <c r="D2145" s="9"/>
    </row>
    <row r="2146" spans="4:4">
      <c r="D2146" s="9"/>
    </row>
    <row r="2147" spans="4:4">
      <c r="D2147" s="9"/>
    </row>
    <row r="2148" spans="4:4">
      <c r="D2148" s="9"/>
    </row>
    <row r="2149" spans="4:4">
      <c r="D2149" s="9"/>
    </row>
    <row r="2150" spans="4:4">
      <c r="D2150" s="9"/>
    </row>
    <row r="2151" spans="4:4">
      <c r="D2151" s="9"/>
    </row>
    <row r="2152" spans="4:4">
      <c r="D2152" s="9"/>
    </row>
    <row r="2153" spans="4:4">
      <c r="D2153" s="9"/>
    </row>
    <row r="2154" spans="4:4">
      <c r="D2154" s="9"/>
    </row>
    <row r="2155" spans="4:4">
      <c r="D2155" s="9"/>
    </row>
    <row r="2156" spans="4:4">
      <c r="D2156" s="9"/>
    </row>
    <row r="2157" spans="4:4">
      <c r="D2157" s="9"/>
    </row>
    <row r="2158" spans="4:4">
      <c r="D2158" s="9"/>
    </row>
    <row r="2159" spans="4:4">
      <c r="D2159" s="9"/>
    </row>
    <row r="2160" spans="4:4">
      <c r="D2160" s="9"/>
    </row>
    <row r="2161" spans="4:4">
      <c r="D2161" s="9"/>
    </row>
    <row r="2162" spans="4:4">
      <c r="D2162" s="9"/>
    </row>
    <row r="2163" spans="4:4">
      <c r="D2163" s="9"/>
    </row>
    <row r="2164" spans="4:4">
      <c r="D2164" s="9"/>
    </row>
    <row r="2165" spans="4:4">
      <c r="D2165" s="9"/>
    </row>
    <row r="2166" spans="4:4">
      <c r="D2166" s="9"/>
    </row>
    <row r="2167" spans="4:4">
      <c r="D2167" s="9"/>
    </row>
    <row r="2168" spans="4:4">
      <c r="D2168" s="9"/>
    </row>
    <row r="2169" spans="4:4">
      <c r="D2169" s="9"/>
    </row>
    <row r="2170" spans="4:4">
      <c r="D2170" s="9"/>
    </row>
    <row r="2171" spans="4:4">
      <c r="D2171" s="9"/>
    </row>
    <row r="2172" spans="4:4">
      <c r="D2172" s="9"/>
    </row>
    <row r="2173" spans="4:4">
      <c r="D2173" s="9"/>
    </row>
    <row r="2174" spans="4:4">
      <c r="D2174" s="9"/>
    </row>
    <row r="2175" spans="4:4">
      <c r="D2175" s="9"/>
    </row>
    <row r="2176" spans="4:4">
      <c r="D2176" s="9"/>
    </row>
    <row r="2177" spans="4:4">
      <c r="D2177" s="9"/>
    </row>
    <row r="2178" spans="4:4">
      <c r="D2178" s="9"/>
    </row>
    <row r="2179" spans="4:4">
      <c r="D2179" s="9"/>
    </row>
    <row r="2180" spans="4:4">
      <c r="D2180" s="9"/>
    </row>
    <row r="2181" spans="4:4">
      <c r="D2181" s="9"/>
    </row>
    <row r="2182" spans="4:4">
      <c r="D2182" s="9"/>
    </row>
    <row r="2183" spans="4:4">
      <c r="D2183" s="9"/>
    </row>
    <row r="2184" spans="4:4">
      <c r="D2184" s="9"/>
    </row>
    <row r="2185" spans="4:4">
      <c r="D2185" s="9"/>
    </row>
    <row r="2186" spans="4:4">
      <c r="D2186" s="9"/>
    </row>
    <row r="2187" spans="4:4">
      <c r="D2187" s="9"/>
    </row>
    <row r="2188" spans="4:4">
      <c r="D2188" s="9"/>
    </row>
    <row r="2189" spans="4:4">
      <c r="D2189" s="9"/>
    </row>
    <row r="2190" spans="4:4">
      <c r="D2190" s="9"/>
    </row>
    <row r="2191" spans="4:4">
      <c r="D2191" s="9"/>
    </row>
    <row r="2192" spans="4:4">
      <c r="D2192" s="9"/>
    </row>
    <row r="2193" spans="4:4">
      <c r="D2193" s="9"/>
    </row>
    <row r="2194" spans="4:4">
      <c r="D2194" s="9"/>
    </row>
    <row r="2195" spans="4:4">
      <c r="D2195" s="9"/>
    </row>
    <row r="2196" spans="4:4">
      <c r="D2196" s="9"/>
    </row>
    <row r="2197" spans="4:4">
      <c r="D2197" s="9"/>
    </row>
    <row r="2198" spans="4:4">
      <c r="D2198" s="9"/>
    </row>
    <row r="2199" spans="4:4">
      <c r="D2199" s="9"/>
    </row>
    <row r="2200" spans="4:4">
      <c r="D2200" s="9"/>
    </row>
    <row r="2201" spans="4:4">
      <c r="D2201" s="9"/>
    </row>
    <row r="2202" spans="4:4">
      <c r="D2202" s="9"/>
    </row>
    <row r="2203" spans="4:4">
      <c r="D2203" s="9"/>
    </row>
    <row r="2204" spans="4:4">
      <c r="D2204" s="9"/>
    </row>
    <row r="2205" spans="4:4">
      <c r="D2205" s="9"/>
    </row>
    <row r="2206" spans="4:4">
      <c r="D2206" s="9"/>
    </row>
    <row r="2207" spans="4:4">
      <c r="D2207" s="9"/>
    </row>
    <row r="2208" spans="4:4">
      <c r="D2208" s="9"/>
    </row>
    <row r="2209" spans="4:4">
      <c r="D2209" s="9"/>
    </row>
    <row r="2210" spans="4:4">
      <c r="D2210" s="9"/>
    </row>
    <row r="2211" spans="4:4">
      <c r="D2211" s="9"/>
    </row>
    <row r="2212" spans="4:4">
      <c r="D2212" s="9"/>
    </row>
    <row r="2213" spans="4:4">
      <c r="D2213" s="9"/>
    </row>
    <row r="2214" spans="4:4">
      <c r="D2214" s="9"/>
    </row>
    <row r="2215" spans="4:4">
      <c r="D2215" s="9"/>
    </row>
    <row r="2216" spans="4:4">
      <c r="D2216" s="9"/>
    </row>
    <row r="2217" spans="4:4">
      <c r="D2217" s="9"/>
    </row>
    <row r="2218" spans="4:4">
      <c r="D2218" s="9"/>
    </row>
    <row r="2219" spans="4:4">
      <c r="D2219" s="9"/>
    </row>
    <row r="2220" spans="4:4">
      <c r="D2220" s="9"/>
    </row>
    <row r="2221" spans="4:4">
      <c r="D2221" s="9"/>
    </row>
    <row r="2222" spans="4:4">
      <c r="D2222" s="9"/>
    </row>
    <row r="2223" spans="4:4">
      <c r="D2223" s="9"/>
    </row>
    <row r="2224" spans="4:4">
      <c r="D2224" s="9"/>
    </row>
    <row r="2225" spans="4:4">
      <c r="D2225" s="9"/>
    </row>
    <row r="2226" spans="4:4">
      <c r="D2226" s="9"/>
    </row>
    <row r="2227" spans="4:4">
      <c r="D2227" s="9"/>
    </row>
    <row r="2228" spans="4:4">
      <c r="D2228" s="9"/>
    </row>
    <row r="2229" spans="4:4">
      <c r="D2229" s="9"/>
    </row>
    <row r="2230" spans="4:4">
      <c r="D2230" s="9"/>
    </row>
    <row r="2231" spans="4:4">
      <c r="D2231" s="9"/>
    </row>
    <row r="2232" spans="4:4">
      <c r="D2232" s="9"/>
    </row>
    <row r="2233" spans="4:4">
      <c r="D2233" s="9"/>
    </row>
    <row r="2234" spans="4:4">
      <c r="D2234" s="9"/>
    </row>
    <row r="2235" spans="4:4">
      <c r="D2235" s="9"/>
    </row>
    <row r="2236" spans="4:4">
      <c r="D2236" s="9"/>
    </row>
    <row r="2237" spans="4:4">
      <c r="D2237" s="9"/>
    </row>
    <row r="2238" spans="4:4">
      <c r="D2238" s="9"/>
    </row>
    <row r="2239" spans="4:4">
      <c r="D2239" s="9"/>
    </row>
    <row r="2240" spans="4:4">
      <c r="D2240" s="9"/>
    </row>
    <row r="2241" spans="4:4">
      <c r="D2241" s="9"/>
    </row>
    <row r="2242" spans="4:4">
      <c r="D2242" s="9"/>
    </row>
    <row r="2243" spans="4:4">
      <c r="D2243" s="9"/>
    </row>
    <row r="2244" spans="4:4">
      <c r="D2244" s="9"/>
    </row>
    <row r="2245" spans="4:4">
      <c r="D2245" s="9"/>
    </row>
    <row r="2246" spans="4:4">
      <c r="D2246" s="9"/>
    </row>
    <row r="2247" spans="4:4">
      <c r="D2247" s="9"/>
    </row>
    <row r="2248" spans="4:4">
      <c r="D2248" s="9"/>
    </row>
    <row r="2249" spans="4:4">
      <c r="D2249" s="9"/>
    </row>
    <row r="2250" spans="4:4">
      <c r="D2250" s="9"/>
    </row>
    <row r="2251" spans="4:4">
      <c r="D2251" s="9"/>
    </row>
    <row r="2252" spans="4:4">
      <c r="D2252" s="9"/>
    </row>
    <row r="2253" spans="4:4">
      <c r="D2253" s="9"/>
    </row>
    <row r="2254" spans="4:4">
      <c r="D2254" s="9"/>
    </row>
    <row r="2255" spans="4:4">
      <c r="D2255" s="9"/>
    </row>
    <row r="2256" spans="4:4">
      <c r="D2256" s="9"/>
    </row>
    <row r="2257" spans="4:4">
      <c r="D2257" s="9"/>
    </row>
    <row r="2258" spans="4:4">
      <c r="D2258" s="9"/>
    </row>
    <row r="2259" spans="4:4">
      <c r="D2259" s="9"/>
    </row>
    <row r="2260" spans="4:4">
      <c r="D2260" s="9"/>
    </row>
    <row r="2261" spans="4:4">
      <c r="D2261" s="9"/>
    </row>
    <row r="2262" spans="4:4">
      <c r="D2262" s="9"/>
    </row>
    <row r="2263" spans="4:4">
      <c r="D2263" s="9"/>
    </row>
    <row r="2264" spans="4:4">
      <c r="D2264" s="9"/>
    </row>
    <row r="2265" spans="4:4">
      <c r="D2265" s="9"/>
    </row>
    <row r="2266" spans="4:4">
      <c r="D2266" s="9"/>
    </row>
    <row r="2267" spans="4:4">
      <c r="D2267" s="9"/>
    </row>
    <row r="2268" spans="4:4">
      <c r="D2268" s="9"/>
    </row>
    <row r="2269" spans="4:4">
      <c r="D2269" s="9"/>
    </row>
    <row r="2270" spans="4:4">
      <c r="D2270" s="9"/>
    </row>
    <row r="2271" spans="4:4">
      <c r="D2271" s="9"/>
    </row>
    <row r="2272" spans="4:4">
      <c r="D2272" s="9"/>
    </row>
    <row r="2273" spans="4:4">
      <c r="D2273" s="9"/>
    </row>
    <row r="2274" spans="4:4">
      <c r="D2274" s="9"/>
    </row>
    <row r="2275" spans="4:4">
      <c r="D2275" s="9"/>
    </row>
    <row r="2276" spans="4:4">
      <c r="D2276" s="9"/>
    </row>
    <row r="2277" spans="4:4">
      <c r="D2277" s="9"/>
    </row>
    <row r="2278" spans="4:4">
      <c r="D2278" s="9"/>
    </row>
    <row r="2279" spans="4:4">
      <c r="D2279" s="9"/>
    </row>
    <row r="2280" spans="4:4">
      <c r="D2280" s="9"/>
    </row>
    <row r="2281" spans="4:4">
      <c r="D2281" s="9"/>
    </row>
    <row r="2282" spans="4:4">
      <c r="D2282" s="9"/>
    </row>
    <row r="2283" spans="4:4">
      <c r="D2283" s="9"/>
    </row>
    <row r="2284" spans="4:4">
      <c r="D2284" s="9"/>
    </row>
    <row r="2285" spans="4:4">
      <c r="D2285" s="9"/>
    </row>
    <row r="2286" spans="4:4">
      <c r="D2286" s="9"/>
    </row>
    <row r="2287" spans="4:4">
      <c r="D2287" s="9"/>
    </row>
    <row r="2288" spans="4:4">
      <c r="D2288" s="9"/>
    </row>
    <row r="2289" spans="4:4">
      <c r="D2289" s="9"/>
    </row>
    <row r="2290" spans="4:4">
      <c r="D2290" s="9"/>
    </row>
    <row r="2291" spans="4:4">
      <c r="D2291" s="9"/>
    </row>
    <row r="2292" spans="4:4">
      <c r="D2292" s="9"/>
    </row>
    <row r="2293" spans="4:4">
      <c r="D2293" s="9"/>
    </row>
    <row r="2294" spans="4:4">
      <c r="D2294" s="9"/>
    </row>
    <row r="2295" spans="4:4">
      <c r="D2295" s="9"/>
    </row>
    <row r="2296" spans="4:4">
      <c r="D2296" s="9"/>
    </row>
    <row r="2297" spans="4:4">
      <c r="D2297" s="9"/>
    </row>
    <row r="2298" spans="4:4">
      <c r="D2298" s="9"/>
    </row>
    <row r="2299" spans="4:4">
      <c r="D2299" s="9"/>
    </row>
    <row r="2300" spans="4:4">
      <c r="D2300" s="9"/>
    </row>
    <row r="2301" spans="4:4">
      <c r="D2301" s="9"/>
    </row>
    <row r="2302" spans="4:4">
      <c r="D2302" s="9"/>
    </row>
    <row r="2303" spans="4:4">
      <c r="D2303" s="9"/>
    </row>
    <row r="2304" spans="4:4">
      <c r="D2304" s="9"/>
    </row>
    <row r="2305" spans="4:4">
      <c r="D2305" s="9"/>
    </row>
    <row r="2306" spans="4:4">
      <c r="D2306" s="9"/>
    </row>
    <row r="2307" spans="4:4">
      <c r="D2307" s="9"/>
    </row>
    <row r="2308" spans="4:4">
      <c r="D2308" s="9"/>
    </row>
    <row r="2309" spans="4:4">
      <c r="D2309" s="9"/>
    </row>
    <row r="2310" spans="4:4">
      <c r="D2310" s="9"/>
    </row>
    <row r="2311" spans="4:4">
      <c r="D2311" s="9"/>
    </row>
    <row r="2312" spans="4:4">
      <c r="D2312" s="9"/>
    </row>
    <row r="2313" spans="4:4">
      <c r="D2313" s="9"/>
    </row>
    <row r="2314" spans="4:4">
      <c r="D2314" s="9"/>
    </row>
    <row r="2315" spans="4:4">
      <c r="D2315" s="9"/>
    </row>
    <row r="2316" spans="4:4">
      <c r="D2316" s="9"/>
    </row>
    <row r="2317" spans="4:4">
      <c r="D2317" s="9"/>
    </row>
    <row r="2318" spans="4:4">
      <c r="D2318" s="9"/>
    </row>
    <row r="2319" spans="4:4">
      <c r="D2319" s="9"/>
    </row>
    <row r="2320" spans="4:4">
      <c r="D2320" s="9"/>
    </row>
    <row r="2321" spans="4:4">
      <c r="D2321" s="9"/>
    </row>
    <row r="2322" spans="4:4">
      <c r="D2322" s="9"/>
    </row>
    <row r="2323" spans="4:4">
      <c r="D2323" s="9"/>
    </row>
    <row r="2324" spans="4:4">
      <c r="D2324" s="9"/>
    </row>
    <row r="2325" spans="4:4">
      <c r="D2325" s="9"/>
    </row>
    <row r="2326" spans="4:4">
      <c r="D2326" s="9"/>
    </row>
    <row r="2327" spans="4:4">
      <c r="D2327" s="9"/>
    </row>
    <row r="2328" spans="4:4">
      <c r="D2328" s="9"/>
    </row>
    <row r="2329" spans="4:4">
      <c r="D2329" s="9"/>
    </row>
    <row r="2330" spans="4:4">
      <c r="D2330" s="9"/>
    </row>
    <row r="2331" spans="4:4">
      <c r="D2331" s="9"/>
    </row>
    <row r="2332" spans="4:4">
      <c r="D2332" s="9"/>
    </row>
    <row r="2333" spans="4:4">
      <c r="D2333" s="9"/>
    </row>
    <row r="2334" spans="4:4">
      <c r="D2334" s="9"/>
    </row>
    <row r="2335" spans="4:4">
      <c r="D2335" s="9"/>
    </row>
    <row r="2336" spans="4:4">
      <c r="D2336" s="9"/>
    </row>
    <row r="2337" spans="4:4">
      <c r="D2337" s="9"/>
    </row>
    <row r="2338" spans="4:4">
      <c r="D2338" s="9"/>
    </row>
    <row r="2339" spans="4:4">
      <c r="D2339" s="9"/>
    </row>
    <row r="2340" spans="4:4">
      <c r="D2340" s="9"/>
    </row>
    <row r="2341" spans="4:4">
      <c r="D2341" s="9"/>
    </row>
    <row r="2342" spans="4:4">
      <c r="D2342" s="9"/>
    </row>
    <row r="2343" spans="4:4">
      <c r="D2343" s="9"/>
    </row>
    <row r="2344" spans="4:4">
      <c r="D2344" s="9"/>
    </row>
    <row r="2345" spans="4:4">
      <c r="D2345" s="9"/>
    </row>
    <row r="2346" spans="4:4">
      <c r="D2346" s="9"/>
    </row>
    <row r="2347" spans="4:4">
      <c r="D2347" s="9"/>
    </row>
    <row r="2348" spans="4:4">
      <c r="D2348" s="9"/>
    </row>
    <row r="2349" spans="4:4">
      <c r="D2349" s="9"/>
    </row>
    <row r="2350" spans="4:4">
      <c r="D2350" s="9"/>
    </row>
    <row r="2351" spans="4:4">
      <c r="D2351" s="9"/>
    </row>
    <row r="2352" spans="4:4">
      <c r="D2352" s="9"/>
    </row>
    <row r="2353" spans="4:4">
      <c r="D2353" s="9"/>
    </row>
    <row r="2354" spans="4:4">
      <c r="D2354" s="9"/>
    </row>
    <row r="2355" spans="4:4">
      <c r="D2355" s="9"/>
    </row>
    <row r="2356" spans="4:4">
      <c r="D2356" s="9"/>
    </row>
    <row r="2357" spans="4:4">
      <c r="D2357" s="9"/>
    </row>
    <row r="2358" spans="4:4">
      <c r="D2358" s="9"/>
    </row>
    <row r="2359" spans="4:4">
      <c r="D2359" s="9"/>
    </row>
    <row r="2360" spans="4:4">
      <c r="D2360" s="9"/>
    </row>
    <row r="2361" spans="4:4">
      <c r="D2361" s="9"/>
    </row>
    <row r="2362" spans="4:4">
      <c r="D2362" s="9"/>
    </row>
    <row r="2363" spans="4:4">
      <c r="D2363" s="9"/>
    </row>
    <row r="2364" spans="4:4">
      <c r="D2364" s="9"/>
    </row>
    <row r="2365" spans="4:4">
      <c r="D2365" s="9"/>
    </row>
    <row r="2366" spans="4:4">
      <c r="D2366" s="9"/>
    </row>
    <row r="2367" spans="4:4">
      <c r="D2367" s="9"/>
    </row>
    <row r="2368" spans="4:4">
      <c r="D2368" s="9"/>
    </row>
    <row r="2369" spans="4:4">
      <c r="D2369" s="9"/>
    </row>
    <row r="2370" spans="4:4">
      <c r="D2370" s="9"/>
    </row>
    <row r="2371" spans="4:4">
      <c r="D2371" s="9"/>
    </row>
    <row r="2372" spans="4:4">
      <c r="D2372" s="9"/>
    </row>
    <row r="2373" spans="4:4">
      <c r="D2373" s="9"/>
    </row>
    <row r="2374" spans="4:4">
      <c r="D2374" s="9"/>
    </row>
    <row r="2375" spans="4:4">
      <c r="D2375" s="9"/>
    </row>
    <row r="2376" spans="4:4">
      <c r="D2376" s="9"/>
    </row>
    <row r="2377" spans="4:4">
      <c r="D2377" s="9"/>
    </row>
    <row r="2378" spans="4:4">
      <c r="D2378" s="9"/>
    </row>
    <row r="2379" spans="4:4">
      <c r="D2379" s="9"/>
    </row>
    <row r="2380" spans="4:4">
      <c r="D2380" s="9"/>
    </row>
    <row r="2381" spans="4:4">
      <c r="D2381" s="9"/>
    </row>
    <row r="2382" spans="4:4">
      <c r="D2382" s="9"/>
    </row>
    <row r="2383" spans="4:4">
      <c r="D2383" s="9"/>
    </row>
    <row r="2384" spans="4:4">
      <c r="D2384" s="9"/>
    </row>
    <row r="2385" spans="4:4">
      <c r="D2385" s="9"/>
    </row>
    <row r="2386" spans="4:4">
      <c r="D2386" s="9"/>
    </row>
    <row r="2387" spans="4:4">
      <c r="D2387" s="9"/>
    </row>
    <row r="2388" spans="4:4">
      <c r="D2388" s="9"/>
    </row>
    <row r="2389" spans="4:4">
      <c r="D2389" s="9"/>
    </row>
    <row r="2390" spans="4:4">
      <c r="D2390" s="9"/>
    </row>
    <row r="2391" spans="4:4">
      <c r="D2391" s="9"/>
    </row>
    <row r="2392" spans="4:4">
      <c r="D2392" s="9"/>
    </row>
    <row r="2393" spans="4:4">
      <c r="D2393" s="9"/>
    </row>
    <row r="2394" spans="4:4">
      <c r="D2394" s="9"/>
    </row>
    <row r="2395" spans="4:4">
      <c r="D2395" s="9"/>
    </row>
    <row r="2396" spans="4:4">
      <c r="D2396" s="9"/>
    </row>
    <row r="2397" spans="4:4">
      <c r="D2397" s="9"/>
    </row>
    <row r="2398" spans="4:4">
      <c r="D2398" s="9"/>
    </row>
    <row r="2399" spans="4:4">
      <c r="D2399" s="9"/>
    </row>
    <row r="2400" spans="4:4">
      <c r="D2400" s="9"/>
    </row>
    <row r="2401" spans="4:4">
      <c r="D2401" s="9"/>
    </row>
    <row r="2402" spans="4:4">
      <c r="D2402" s="9"/>
    </row>
    <row r="2403" spans="4:4">
      <c r="D2403" s="9"/>
    </row>
    <row r="2404" spans="4:4">
      <c r="D2404" s="9"/>
    </row>
    <row r="2405" spans="4:4">
      <c r="D2405" s="9"/>
    </row>
    <row r="2406" spans="4:4">
      <c r="D2406" s="9"/>
    </row>
    <row r="2407" spans="4:4">
      <c r="D2407" s="9"/>
    </row>
    <row r="2408" spans="4:4">
      <c r="D2408" s="9"/>
    </row>
    <row r="2409" spans="4:4">
      <c r="D2409" s="9"/>
    </row>
    <row r="2410" spans="4:4">
      <c r="D2410" s="9"/>
    </row>
    <row r="2411" spans="4:4">
      <c r="D2411" s="9"/>
    </row>
    <row r="2412" spans="4:4">
      <c r="D2412" s="9"/>
    </row>
    <row r="2413" spans="4:4">
      <c r="D2413" s="9"/>
    </row>
    <row r="2414" spans="4:4">
      <c r="D2414" s="9"/>
    </row>
    <row r="2415" spans="4:4">
      <c r="D2415" s="9"/>
    </row>
    <row r="2416" spans="4:4">
      <c r="D2416" s="9"/>
    </row>
    <row r="2417" spans="4:4">
      <c r="D2417" s="9"/>
    </row>
    <row r="2418" spans="4:4">
      <c r="D2418" s="9"/>
    </row>
    <row r="2419" spans="4:4">
      <c r="D2419" s="9"/>
    </row>
    <row r="2420" spans="4:4">
      <c r="D2420" s="9"/>
    </row>
    <row r="2421" spans="4:4">
      <c r="D2421" s="9"/>
    </row>
    <row r="2422" spans="4:4">
      <c r="D2422" s="9"/>
    </row>
    <row r="2423" spans="4:4">
      <c r="D2423" s="9"/>
    </row>
    <row r="2424" spans="4:4">
      <c r="D2424" s="9"/>
    </row>
    <row r="2425" spans="4:4">
      <c r="D2425" s="9"/>
    </row>
    <row r="2426" spans="4:4">
      <c r="D2426" s="9"/>
    </row>
    <row r="2427" spans="4:4">
      <c r="D2427" s="9"/>
    </row>
    <row r="2428" spans="4:4">
      <c r="D2428" s="9"/>
    </row>
    <row r="2429" spans="4:4">
      <c r="D2429" s="9"/>
    </row>
    <row r="2430" spans="4:4">
      <c r="D2430" s="9"/>
    </row>
    <row r="2431" spans="4:4">
      <c r="D2431" s="9"/>
    </row>
    <row r="2432" spans="4:4">
      <c r="D2432" s="9"/>
    </row>
    <row r="2433" spans="4:4">
      <c r="D2433" s="9"/>
    </row>
    <row r="2434" spans="4:4">
      <c r="D2434" s="9"/>
    </row>
    <row r="2435" spans="4:4">
      <c r="D2435" s="9"/>
    </row>
    <row r="2436" spans="4:4">
      <c r="D2436" s="9"/>
    </row>
    <row r="2437" spans="4:4">
      <c r="D2437" s="9"/>
    </row>
    <row r="2438" spans="4:4">
      <c r="D2438" s="9"/>
    </row>
    <row r="2439" spans="4:4">
      <c r="D2439" s="9"/>
    </row>
    <row r="2440" spans="4:4">
      <c r="D2440" s="9"/>
    </row>
    <row r="2441" spans="4:4">
      <c r="D2441" s="9"/>
    </row>
    <row r="2442" spans="4:4">
      <c r="D2442" s="9"/>
    </row>
    <row r="2443" spans="4:4">
      <c r="D2443" s="9"/>
    </row>
    <row r="2444" spans="4:4">
      <c r="D2444" s="9"/>
    </row>
    <row r="2445" spans="4:4">
      <c r="D2445" s="9"/>
    </row>
    <row r="2446" spans="4:4">
      <c r="D2446" s="9"/>
    </row>
    <row r="2447" spans="4:4">
      <c r="D2447" s="9"/>
    </row>
    <row r="2448" spans="4:4">
      <c r="D2448" s="9"/>
    </row>
    <row r="2449" spans="4:4">
      <c r="D2449" s="9"/>
    </row>
    <row r="2450" spans="4:4">
      <c r="D2450" s="9"/>
    </row>
    <row r="2451" spans="4:4">
      <c r="D2451" s="9"/>
    </row>
    <row r="2452" spans="4:4">
      <c r="D2452" s="9"/>
    </row>
    <row r="2453" spans="4:4">
      <c r="D2453" s="9"/>
    </row>
    <row r="2454" spans="4:4">
      <c r="D2454" s="9"/>
    </row>
    <row r="2455" spans="4:4">
      <c r="D2455" s="9"/>
    </row>
    <row r="2456" spans="4:4">
      <c r="D2456" s="9"/>
    </row>
    <row r="2457" spans="4:4">
      <c r="D2457" s="9"/>
    </row>
    <row r="2458" spans="4:4">
      <c r="D2458" s="9"/>
    </row>
    <row r="2459" spans="4:4">
      <c r="D2459" s="9"/>
    </row>
    <row r="2460" spans="4:4">
      <c r="D2460" s="9"/>
    </row>
    <row r="2461" spans="4:4">
      <c r="D2461" s="9"/>
    </row>
    <row r="2462" spans="4:4">
      <c r="D2462" s="9"/>
    </row>
    <row r="2463" spans="4:4">
      <c r="D2463" s="9"/>
    </row>
    <row r="2464" spans="4:4">
      <c r="D2464" s="9"/>
    </row>
    <row r="2465" spans="4:4">
      <c r="D2465" s="9"/>
    </row>
    <row r="2466" spans="4:4">
      <c r="D2466" s="9"/>
    </row>
    <row r="2467" spans="4:4">
      <c r="D2467" s="9"/>
    </row>
    <row r="2468" spans="4:4">
      <c r="D2468" s="9"/>
    </row>
    <row r="2469" spans="4:4">
      <c r="D2469" s="9"/>
    </row>
    <row r="2470" spans="4:4">
      <c r="D2470" s="9"/>
    </row>
    <row r="2471" spans="4:4">
      <c r="D2471" s="9"/>
    </row>
    <row r="2472" spans="4:4">
      <c r="D2472" s="9"/>
    </row>
    <row r="2473" spans="4:4">
      <c r="D2473" s="9"/>
    </row>
    <row r="2474" spans="4:4">
      <c r="D2474" s="9"/>
    </row>
    <row r="2475" spans="4:4">
      <c r="D2475" s="9"/>
    </row>
    <row r="2476" spans="4:4">
      <c r="D2476" s="9"/>
    </row>
    <row r="2477" spans="4:4">
      <c r="D2477" s="9"/>
    </row>
    <row r="2478" spans="4:4">
      <c r="D2478" s="9"/>
    </row>
    <row r="2479" spans="4:4">
      <c r="D2479" s="9"/>
    </row>
    <row r="2480" spans="4:4">
      <c r="D2480" s="9"/>
    </row>
    <row r="2481" spans="4:4">
      <c r="D2481" s="9"/>
    </row>
    <row r="2482" spans="4:4">
      <c r="D2482" s="9"/>
    </row>
    <row r="2483" spans="4:4">
      <c r="D2483" s="9"/>
    </row>
    <row r="2484" spans="4:4">
      <c r="D2484" s="9"/>
    </row>
    <row r="2485" spans="4:4">
      <c r="D2485" s="9"/>
    </row>
    <row r="2486" spans="4:4">
      <c r="D2486" s="9"/>
    </row>
    <row r="2487" spans="4:4">
      <c r="D2487" s="9"/>
    </row>
    <row r="2488" spans="4:4">
      <c r="D2488" s="9"/>
    </row>
    <row r="2489" spans="4:4">
      <c r="D2489" s="9"/>
    </row>
    <row r="2490" spans="4:4">
      <c r="D2490" s="9"/>
    </row>
    <row r="2491" spans="4:4">
      <c r="D2491" s="9"/>
    </row>
    <row r="2492" spans="4:4">
      <c r="D2492" s="9"/>
    </row>
    <row r="2493" spans="4:4">
      <c r="D2493" s="9"/>
    </row>
    <row r="2494" spans="4:4">
      <c r="D2494" s="9"/>
    </row>
    <row r="2495" spans="4:4">
      <c r="D2495" s="9"/>
    </row>
    <row r="2496" spans="4:4">
      <c r="D2496" s="9"/>
    </row>
    <row r="2497" spans="4:4">
      <c r="D2497" s="9"/>
    </row>
    <row r="2498" spans="4:4">
      <c r="D2498" s="9"/>
    </row>
    <row r="2499" spans="4:4">
      <c r="D2499" s="9"/>
    </row>
    <row r="2500" spans="4:4">
      <c r="D2500" s="9"/>
    </row>
    <row r="2501" spans="4:4">
      <c r="D2501" s="9"/>
    </row>
    <row r="2502" spans="4:4">
      <c r="D2502" s="9"/>
    </row>
    <row r="2503" spans="4:4">
      <c r="D2503" s="9"/>
    </row>
    <row r="2504" spans="4:4">
      <c r="D2504" s="9"/>
    </row>
    <row r="2505" spans="4:4">
      <c r="D2505" s="9"/>
    </row>
    <row r="2506" spans="4:4">
      <c r="D2506" s="9"/>
    </row>
    <row r="2507" spans="4:4">
      <c r="D2507" s="9"/>
    </row>
    <row r="2508" spans="4:4">
      <c r="D2508" s="9"/>
    </row>
    <row r="2509" spans="4:4">
      <c r="D2509" s="9"/>
    </row>
    <row r="2510" spans="4:4">
      <c r="D2510" s="9"/>
    </row>
    <row r="2511" spans="4:4">
      <c r="D2511" s="9"/>
    </row>
    <row r="2512" spans="4:4">
      <c r="D2512" s="9"/>
    </row>
    <row r="2513" spans="4:4">
      <c r="D2513" s="9"/>
    </row>
    <row r="2514" spans="4:4">
      <c r="D2514" s="9"/>
    </row>
    <row r="2515" spans="4:4">
      <c r="D2515" s="9"/>
    </row>
    <row r="2516" spans="4:4">
      <c r="D2516" s="9"/>
    </row>
    <row r="2517" spans="4:4">
      <c r="D2517" s="9"/>
    </row>
    <row r="2518" spans="4:4">
      <c r="D2518" s="9"/>
    </row>
    <row r="2519" spans="4:4">
      <c r="D2519" s="9"/>
    </row>
    <row r="2520" spans="4:4">
      <c r="D2520" s="9"/>
    </row>
    <row r="2521" spans="4:4">
      <c r="D2521" s="9"/>
    </row>
    <row r="2522" spans="4:4">
      <c r="D2522" s="9"/>
    </row>
    <row r="2523" spans="4:4">
      <c r="D2523" s="9"/>
    </row>
    <row r="2524" spans="4:4">
      <c r="D2524" s="9"/>
    </row>
    <row r="2525" spans="4:4">
      <c r="D2525" s="9"/>
    </row>
    <row r="2526" spans="4:4">
      <c r="D2526" s="9"/>
    </row>
    <row r="2527" spans="4:4">
      <c r="D2527" s="9"/>
    </row>
    <row r="2528" spans="4:4">
      <c r="D2528" s="9"/>
    </row>
    <row r="2529" spans="4:4">
      <c r="D2529" s="9"/>
    </row>
    <row r="2530" spans="4:4">
      <c r="D2530" s="9"/>
    </row>
    <row r="2531" spans="4:4">
      <c r="D2531" s="9"/>
    </row>
    <row r="2532" spans="4:4">
      <c r="D2532" s="9"/>
    </row>
    <row r="2533" spans="4:4">
      <c r="D2533" s="9"/>
    </row>
    <row r="2534" spans="4:4">
      <c r="D2534" s="9"/>
    </row>
    <row r="2535" spans="4:4">
      <c r="D2535" s="9"/>
    </row>
    <row r="2536" spans="4:4">
      <c r="D2536" s="9"/>
    </row>
    <row r="2537" spans="4:4">
      <c r="D2537" s="9"/>
    </row>
    <row r="2538" spans="4:4">
      <c r="D2538" s="9"/>
    </row>
    <row r="2539" spans="4:4">
      <c r="D2539" s="9"/>
    </row>
    <row r="2540" spans="4:4">
      <c r="D2540" s="9"/>
    </row>
    <row r="2541" spans="4:4">
      <c r="D2541" s="9"/>
    </row>
    <row r="2542" spans="4:4">
      <c r="D2542" s="9"/>
    </row>
    <row r="2543" spans="4:4">
      <c r="D2543" s="9"/>
    </row>
    <row r="2544" spans="4:4">
      <c r="D2544" s="9"/>
    </row>
    <row r="2545" spans="4:4">
      <c r="D2545" s="9"/>
    </row>
    <row r="2546" spans="4:4">
      <c r="D2546" s="9"/>
    </row>
    <row r="2547" spans="4:4">
      <c r="D2547" s="9"/>
    </row>
    <row r="2548" spans="4:4">
      <c r="D2548" s="9"/>
    </row>
    <row r="2549" spans="4:4">
      <c r="D2549" s="9"/>
    </row>
    <row r="2550" spans="4:4">
      <c r="D2550" s="9"/>
    </row>
    <row r="2551" spans="4:4">
      <c r="D2551" s="9"/>
    </row>
    <row r="2552" spans="4:4">
      <c r="D2552" s="9"/>
    </row>
    <row r="2553" spans="4:4">
      <c r="D2553" s="9"/>
    </row>
    <row r="2554" spans="4:4">
      <c r="D2554" s="9"/>
    </row>
    <row r="2555" spans="4:4">
      <c r="D2555" s="9"/>
    </row>
    <row r="2556" spans="4:4">
      <c r="D2556" s="9"/>
    </row>
    <row r="2557" spans="4:4">
      <c r="D2557" s="9"/>
    </row>
    <row r="2558" spans="4:4">
      <c r="D2558" s="9"/>
    </row>
    <row r="2559" spans="4:4">
      <c r="D2559" s="9"/>
    </row>
    <row r="2560" spans="4:4">
      <c r="D2560" s="9"/>
    </row>
    <row r="2561" spans="4:4">
      <c r="D2561" s="9"/>
    </row>
    <row r="2562" spans="4:4">
      <c r="D2562" s="9"/>
    </row>
    <row r="2563" spans="4:4">
      <c r="D2563" s="9"/>
    </row>
    <row r="2564" spans="4:4">
      <c r="D2564" s="9"/>
    </row>
    <row r="2565" spans="4:4">
      <c r="D2565" s="9"/>
    </row>
    <row r="2566" spans="4:4">
      <c r="D2566" s="9"/>
    </row>
    <row r="2567" spans="4:4">
      <c r="D2567" s="9"/>
    </row>
    <row r="2568" spans="4:4">
      <c r="D2568" s="9"/>
    </row>
    <row r="2569" spans="4:4">
      <c r="D2569" s="9"/>
    </row>
    <row r="2570" spans="4:4">
      <c r="D2570" s="9"/>
    </row>
    <row r="2571" spans="4:4">
      <c r="D2571" s="9"/>
    </row>
    <row r="2572" spans="4:4">
      <c r="D2572" s="9"/>
    </row>
    <row r="2573" spans="4:4">
      <c r="D2573" s="9"/>
    </row>
    <row r="2574" spans="4:4">
      <c r="D2574" s="9"/>
    </row>
    <row r="2575" spans="4:4">
      <c r="D2575" s="9"/>
    </row>
    <row r="2576" spans="4:4">
      <c r="D2576" s="9"/>
    </row>
    <row r="2577" spans="4:4">
      <c r="D2577" s="9"/>
    </row>
    <row r="2578" spans="4:4">
      <c r="D2578" s="9"/>
    </row>
    <row r="2579" spans="4:4">
      <c r="D2579" s="9"/>
    </row>
    <row r="2580" spans="4:4">
      <c r="D2580" s="9"/>
    </row>
    <row r="2581" spans="4:4">
      <c r="D2581" s="9"/>
    </row>
    <row r="2582" spans="4:4">
      <c r="D2582" s="9"/>
    </row>
    <row r="2583" spans="4:4">
      <c r="D2583" s="9"/>
    </row>
    <row r="2584" spans="4:4">
      <c r="D2584" s="9"/>
    </row>
    <row r="2585" spans="4:4">
      <c r="D2585" s="9"/>
    </row>
    <row r="2586" spans="4:4">
      <c r="D2586" s="9"/>
    </row>
    <row r="2587" spans="4:4">
      <c r="D2587" s="9"/>
    </row>
    <row r="2588" spans="4:4">
      <c r="D2588" s="9"/>
    </row>
    <row r="2589" spans="4:4">
      <c r="D2589" s="9"/>
    </row>
    <row r="2590" spans="4:4">
      <c r="D2590" s="9"/>
    </row>
    <row r="2591" spans="4:4">
      <c r="D2591" s="9"/>
    </row>
    <row r="2592" spans="4:4">
      <c r="D2592" s="9"/>
    </row>
    <row r="2593" spans="4:4">
      <c r="D2593" s="9"/>
    </row>
    <row r="2594" spans="4:4">
      <c r="D2594" s="9"/>
    </row>
    <row r="2595" spans="4:4">
      <c r="D2595" s="9"/>
    </row>
    <row r="2596" spans="4:4">
      <c r="D2596" s="9"/>
    </row>
    <row r="2597" spans="4:4">
      <c r="D2597" s="9"/>
    </row>
    <row r="2598" spans="4:4">
      <c r="D2598" s="9"/>
    </row>
    <row r="2599" spans="4:4">
      <c r="D2599" s="9"/>
    </row>
    <row r="2600" spans="4:4">
      <c r="D2600" s="9"/>
    </row>
    <row r="2601" spans="4:4">
      <c r="D2601" s="9"/>
    </row>
    <row r="2602" spans="4:4">
      <c r="D2602" s="9"/>
    </row>
    <row r="2603" spans="4:4">
      <c r="D2603" s="9"/>
    </row>
    <row r="2604" spans="4:4">
      <c r="D2604" s="9"/>
    </row>
    <row r="2605" spans="4:4">
      <c r="D2605" s="9"/>
    </row>
    <row r="2606" spans="4:4">
      <c r="D2606" s="9"/>
    </row>
    <row r="2607" spans="4:4">
      <c r="D2607" s="9"/>
    </row>
    <row r="2608" spans="4:4">
      <c r="D2608" s="9"/>
    </row>
    <row r="2609" spans="4:4">
      <c r="D2609" s="9"/>
    </row>
    <row r="2610" spans="4:4">
      <c r="D2610" s="9"/>
    </row>
    <row r="2611" spans="4:4">
      <c r="D2611" s="9"/>
    </row>
    <row r="2612" spans="4:4">
      <c r="D2612" s="9"/>
    </row>
    <row r="2613" spans="4:4">
      <c r="D2613" s="9"/>
    </row>
    <row r="2614" spans="4:4">
      <c r="D2614" s="9"/>
    </row>
    <row r="2615" spans="4:4">
      <c r="D2615" s="9"/>
    </row>
    <row r="2616" spans="4:4">
      <c r="D2616" s="9"/>
    </row>
    <row r="2617" spans="4:4">
      <c r="D2617" s="9"/>
    </row>
    <row r="2618" spans="4:4">
      <c r="D2618" s="9"/>
    </row>
    <row r="2619" spans="4:4">
      <c r="D2619" s="9"/>
    </row>
    <row r="2620" spans="4:4">
      <c r="D2620" s="9"/>
    </row>
    <row r="2621" spans="4:4">
      <c r="D2621" s="9"/>
    </row>
    <row r="2622" spans="4:4">
      <c r="D2622" s="9"/>
    </row>
    <row r="2623" spans="4:4">
      <c r="D2623" s="9"/>
    </row>
    <row r="2624" spans="4:4">
      <c r="D2624" s="9"/>
    </row>
    <row r="2625" spans="4:4">
      <c r="D2625" s="9"/>
    </row>
    <row r="2626" spans="4:4">
      <c r="D2626" s="9"/>
    </row>
    <row r="2627" spans="4:4">
      <c r="D2627" s="9"/>
    </row>
    <row r="2628" spans="4:4">
      <c r="D2628" s="9"/>
    </row>
    <row r="2629" spans="4:4">
      <c r="D2629" s="9"/>
    </row>
    <row r="2630" spans="4:4">
      <c r="D2630" s="9"/>
    </row>
    <row r="2631" spans="4:4">
      <c r="D2631" s="9"/>
    </row>
    <row r="2632" spans="4:4">
      <c r="D2632" s="9"/>
    </row>
    <row r="2633" spans="4:4">
      <c r="D2633" s="9"/>
    </row>
    <row r="2634" spans="4:4">
      <c r="D2634" s="9"/>
    </row>
    <row r="2635" spans="4:4">
      <c r="D2635" s="9"/>
    </row>
    <row r="2636" spans="4:4">
      <c r="D2636" s="9"/>
    </row>
    <row r="2637" spans="4:4">
      <c r="D2637" s="9"/>
    </row>
    <row r="2638" spans="4:4">
      <c r="D2638" s="9"/>
    </row>
    <row r="2639" spans="4:4">
      <c r="D2639" s="9"/>
    </row>
    <row r="2640" spans="4:4">
      <c r="D2640" s="9"/>
    </row>
    <row r="2641" spans="4:4">
      <c r="D2641" s="9"/>
    </row>
    <row r="2642" spans="4:4">
      <c r="D2642" s="9"/>
    </row>
    <row r="2643" spans="4:4">
      <c r="D2643" s="9"/>
    </row>
    <row r="2644" spans="4:4">
      <c r="D2644" s="9"/>
    </row>
    <row r="2645" spans="4:4">
      <c r="D2645" s="9"/>
    </row>
    <row r="2646" spans="4:4">
      <c r="D2646" s="9"/>
    </row>
    <row r="2647" spans="4:4">
      <c r="D2647" s="9"/>
    </row>
    <row r="2648" spans="4:4">
      <c r="D2648" s="9"/>
    </row>
    <row r="2649" spans="4:4">
      <c r="D2649" s="9"/>
    </row>
    <row r="2650" spans="4:4">
      <c r="D2650" s="9"/>
    </row>
    <row r="2651" spans="4:4">
      <c r="D2651" s="9"/>
    </row>
    <row r="2652" spans="4:4">
      <c r="D2652" s="9"/>
    </row>
    <row r="2653" spans="4:4">
      <c r="D2653" s="9"/>
    </row>
    <row r="2654" spans="4:4">
      <c r="D2654" s="9"/>
    </row>
    <row r="2655" spans="4:4">
      <c r="D2655" s="9"/>
    </row>
    <row r="2656" spans="4:4">
      <c r="D2656" s="9"/>
    </row>
    <row r="2657" spans="4:4">
      <c r="D2657" s="9"/>
    </row>
    <row r="2658" spans="4:4">
      <c r="D2658" s="9"/>
    </row>
    <row r="2659" spans="4:4">
      <c r="D2659" s="9"/>
    </row>
    <row r="2660" spans="4:4">
      <c r="D2660" s="9"/>
    </row>
    <row r="2661" spans="4:4">
      <c r="D2661" s="9"/>
    </row>
    <row r="2662" spans="4:4">
      <c r="D2662" s="9"/>
    </row>
    <row r="2663" spans="4:4">
      <c r="D2663" s="9"/>
    </row>
    <row r="2664" spans="4:4">
      <c r="D2664" s="9"/>
    </row>
    <row r="2665" spans="4:4">
      <c r="D2665" s="9"/>
    </row>
    <row r="2666" spans="4:4">
      <c r="D2666" s="9"/>
    </row>
    <row r="2667" spans="4:4">
      <c r="D2667" s="9"/>
    </row>
    <row r="2668" spans="4:4">
      <c r="D2668" s="9"/>
    </row>
    <row r="2669" spans="4:4">
      <c r="D2669" s="9"/>
    </row>
    <row r="2670" spans="4:4">
      <c r="D2670" s="9"/>
    </row>
    <row r="2671" spans="4:4">
      <c r="D2671" s="9"/>
    </row>
    <row r="2672" spans="4:4">
      <c r="D2672" s="9"/>
    </row>
    <row r="2673" spans="4:4">
      <c r="D2673" s="9"/>
    </row>
    <row r="2674" spans="4:4">
      <c r="D2674" s="9"/>
    </row>
    <row r="2675" spans="4:4">
      <c r="D2675" s="9"/>
    </row>
    <row r="2676" spans="4:4">
      <c r="D2676" s="9"/>
    </row>
    <row r="2677" spans="4:4">
      <c r="D2677" s="9"/>
    </row>
    <row r="2678" spans="4:4">
      <c r="D2678" s="9"/>
    </row>
    <row r="2679" spans="4:4">
      <c r="D2679" s="9"/>
    </row>
    <row r="2680" spans="4:4">
      <c r="D2680" s="9"/>
    </row>
    <row r="2681" spans="4:4">
      <c r="D2681" s="9"/>
    </row>
    <row r="2682" spans="4:4">
      <c r="D2682" s="9"/>
    </row>
    <row r="2683" spans="4:4">
      <c r="D2683" s="9"/>
    </row>
    <row r="2684" spans="4:4">
      <c r="D2684" s="9"/>
    </row>
    <row r="2685" spans="4:4">
      <c r="D2685" s="9"/>
    </row>
    <row r="2686" spans="4:4">
      <c r="D2686" s="9"/>
    </row>
    <row r="2687" spans="4:4">
      <c r="D2687" s="9"/>
    </row>
    <row r="2688" spans="4:4">
      <c r="D2688" s="9"/>
    </row>
    <row r="2689" spans="4:4">
      <c r="D2689" s="9"/>
    </row>
    <row r="2690" spans="4:4">
      <c r="D2690" s="9"/>
    </row>
    <row r="2691" spans="4:4">
      <c r="D2691" s="9"/>
    </row>
    <row r="2692" spans="4:4">
      <c r="D2692" s="9"/>
    </row>
    <row r="2693" spans="4:4">
      <c r="D2693" s="9"/>
    </row>
    <row r="2694" spans="4:4">
      <c r="D2694" s="9"/>
    </row>
    <row r="2695" spans="4:4">
      <c r="D2695" s="9"/>
    </row>
    <row r="2696" spans="4:4">
      <c r="D2696" s="9"/>
    </row>
    <row r="2697" spans="4:4">
      <c r="D2697" s="9"/>
    </row>
    <row r="2698" spans="4:4">
      <c r="D2698" s="9"/>
    </row>
    <row r="2699" spans="4:4">
      <c r="D2699" s="9"/>
    </row>
    <row r="2700" spans="4:4">
      <c r="D2700" s="9"/>
    </row>
    <row r="2701" spans="4:4">
      <c r="D2701" s="9"/>
    </row>
    <row r="2702" spans="4:4">
      <c r="D2702" s="9"/>
    </row>
    <row r="2703" spans="4:4">
      <c r="D2703" s="9"/>
    </row>
    <row r="2704" spans="4:4">
      <c r="D2704" s="9"/>
    </row>
    <row r="2705" spans="4:4">
      <c r="D2705" s="9"/>
    </row>
    <row r="2706" spans="4:4">
      <c r="D2706" s="9"/>
    </row>
    <row r="2707" spans="4:4">
      <c r="D2707" s="9"/>
    </row>
    <row r="2708" spans="4:4">
      <c r="D2708" s="9"/>
    </row>
    <row r="2709" spans="4:4">
      <c r="D2709" s="9"/>
    </row>
    <row r="2710" spans="4:4">
      <c r="D2710" s="9"/>
    </row>
    <row r="2711" spans="4:4">
      <c r="D2711" s="9"/>
    </row>
    <row r="2712" spans="4:4">
      <c r="D2712" s="9"/>
    </row>
    <row r="2713" spans="4:4">
      <c r="D2713" s="9"/>
    </row>
    <row r="2714" spans="4:4">
      <c r="D2714" s="9"/>
    </row>
    <row r="2715" spans="4:4">
      <c r="D2715" s="9"/>
    </row>
    <row r="2716" spans="4:4">
      <c r="D2716" s="9"/>
    </row>
    <row r="2717" spans="4:4">
      <c r="D2717" s="9"/>
    </row>
    <row r="2718" spans="4:4">
      <c r="D2718" s="9"/>
    </row>
    <row r="2719" spans="4:4">
      <c r="D2719" s="9"/>
    </row>
    <row r="2720" spans="4:4">
      <c r="D2720" s="9"/>
    </row>
    <row r="2721" spans="4:4">
      <c r="D2721" s="9"/>
    </row>
    <row r="2722" spans="4:4">
      <c r="D2722" s="9"/>
    </row>
    <row r="2723" spans="4:4">
      <c r="D2723" s="9"/>
    </row>
    <row r="2724" spans="4:4">
      <c r="D2724" s="9"/>
    </row>
    <row r="2725" spans="4:4">
      <c r="D2725" s="9"/>
    </row>
    <row r="2726" spans="4:4">
      <c r="D2726" s="9"/>
    </row>
    <row r="2727" spans="4:4">
      <c r="D2727" s="9"/>
    </row>
    <row r="2728" spans="4:4">
      <c r="D2728" s="9"/>
    </row>
    <row r="2729" spans="4:4">
      <c r="D2729" s="9"/>
    </row>
    <row r="2730" spans="4:4">
      <c r="D2730" s="9"/>
    </row>
    <row r="2731" spans="4:4">
      <c r="D2731" s="9"/>
    </row>
    <row r="2732" spans="4:4">
      <c r="D2732" s="9"/>
    </row>
    <row r="2733" spans="4:4">
      <c r="D2733" s="9"/>
    </row>
    <row r="2734" spans="4:4">
      <c r="D2734" s="9"/>
    </row>
    <row r="2735" spans="4:4">
      <c r="D2735" s="9"/>
    </row>
    <row r="2736" spans="4:4">
      <c r="D2736" s="9"/>
    </row>
    <row r="2737" spans="4:4">
      <c r="D2737" s="9"/>
    </row>
    <row r="2738" spans="4:4">
      <c r="D2738" s="9"/>
    </row>
    <row r="2739" spans="4:4">
      <c r="D2739" s="9"/>
    </row>
    <row r="2740" spans="4:4">
      <c r="D2740" s="9"/>
    </row>
    <row r="2741" spans="4:4">
      <c r="D2741" s="9"/>
    </row>
    <row r="2742" spans="4:4">
      <c r="D2742" s="9"/>
    </row>
    <row r="2743" spans="4:4">
      <c r="D2743" s="9"/>
    </row>
    <row r="2744" spans="4:4">
      <c r="D2744" s="9"/>
    </row>
    <row r="2745" spans="4:4">
      <c r="D2745" s="9"/>
    </row>
    <row r="2746" spans="4:4">
      <c r="D2746" s="9"/>
    </row>
    <row r="2747" spans="4:4">
      <c r="D2747" s="9"/>
    </row>
    <row r="2748" spans="4:4">
      <c r="D2748" s="9"/>
    </row>
    <row r="2749" spans="4:4">
      <c r="D2749" s="9"/>
    </row>
    <row r="2750" spans="4:4">
      <c r="D2750" s="9"/>
    </row>
    <row r="2751" spans="4:4">
      <c r="D2751" s="9"/>
    </row>
    <row r="2752" spans="4:4">
      <c r="D2752" s="9"/>
    </row>
    <row r="2753" spans="4:4">
      <c r="D2753" s="9"/>
    </row>
    <row r="2754" spans="4:4">
      <c r="D2754" s="9"/>
    </row>
    <row r="2755" spans="4:4">
      <c r="D2755" s="9"/>
    </row>
    <row r="2756" spans="4:4">
      <c r="D2756" s="9"/>
    </row>
    <row r="2757" spans="4:4">
      <c r="D2757" s="9"/>
    </row>
    <row r="2758" spans="4:4">
      <c r="D2758" s="9"/>
    </row>
    <row r="2759" spans="4:4">
      <c r="D2759" s="9"/>
    </row>
    <row r="2760" spans="4:4">
      <c r="D2760" s="9"/>
    </row>
    <row r="2761" spans="4:4">
      <c r="D2761" s="9"/>
    </row>
    <row r="2762" spans="4:4">
      <c r="D2762" s="9"/>
    </row>
    <row r="2763" spans="4:4">
      <c r="D2763" s="9"/>
    </row>
    <row r="2764" spans="4:4">
      <c r="D2764" s="9"/>
    </row>
    <row r="2765" spans="4:4">
      <c r="D2765" s="9"/>
    </row>
    <row r="2766" spans="4:4">
      <c r="D2766" s="9"/>
    </row>
    <row r="2767" spans="4:4">
      <c r="D2767" s="9"/>
    </row>
    <row r="2768" spans="4:4">
      <c r="D2768" s="9"/>
    </row>
    <row r="2769" spans="4:4">
      <c r="D2769" s="9"/>
    </row>
    <row r="2770" spans="4:4">
      <c r="D2770" s="9"/>
    </row>
    <row r="2771" spans="4:4">
      <c r="D2771" s="9"/>
    </row>
    <row r="2772" spans="4:4">
      <c r="D2772" s="9"/>
    </row>
    <row r="2773" spans="4:4">
      <c r="D2773" s="9"/>
    </row>
    <row r="2774" spans="4:4">
      <c r="D2774" s="9"/>
    </row>
    <row r="2775" spans="4:4">
      <c r="D2775" s="9"/>
    </row>
    <row r="2776" spans="4:4">
      <c r="D2776" s="9"/>
    </row>
    <row r="2777" spans="4:4">
      <c r="D2777" s="9"/>
    </row>
    <row r="2778" spans="4:4">
      <c r="D2778" s="9"/>
    </row>
    <row r="2779" spans="4:4">
      <c r="D2779" s="9"/>
    </row>
    <row r="2780" spans="4:4">
      <c r="D2780" s="9"/>
    </row>
    <row r="2781" spans="4:4">
      <c r="D2781" s="9"/>
    </row>
    <row r="2782" spans="4:4">
      <c r="D2782" s="9"/>
    </row>
    <row r="2783" spans="4:4">
      <c r="D2783" s="9"/>
    </row>
    <row r="2784" spans="4:4">
      <c r="D2784" s="9"/>
    </row>
    <row r="2785" spans="4:4">
      <c r="D2785" s="9"/>
    </row>
    <row r="2786" spans="4:4">
      <c r="D2786" s="9"/>
    </row>
    <row r="2787" spans="4:4">
      <c r="D2787" s="9"/>
    </row>
    <row r="2788" spans="4:4">
      <c r="D2788" s="9"/>
    </row>
    <row r="2789" spans="4:4">
      <c r="D2789" s="9"/>
    </row>
    <row r="2790" spans="4:4">
      <c r="D2790" s="9"/>
    </row>
    <row r="2791" spans="4:4">
      <c r="D2791" s="9"/>
    </row>
    <row r="2792" spans="4:4">
      <c r="D2792" s="9"/>
    </row>
    <row r="2793" spans="4:4">
      <c r="D2793" s="9"/>
    </row>
    <row r="2794" spans="4:4">
      <c r="D2794" s="9"/>
    </row>
    <row r="2795" spans="4:4">
      <c r="D2795" s="9"/>
    </row>
    <row r="2796" spans="4:4">
      <c r="D2796" s="9"/>
    </row>
    <row r="2797" spans="4:4">
      <c r="D2797" s="9"/>
    </row>
    <row r="2798" spans="4:4">
      <c r="D2798" s="9"/>
    </row>
    <row r="2799" spans="4:4">
      <c r="D2799" s="9"/>
    </row>
    <row r="2800" spans="4:4">
      <c r="D2800" s="9"/>
    </row>
    <row r="2801" spans="4:4">
      <c r="D2801" s="9"/>
    </row>
    <row r="2802" spans="4:4">
      <c r="D2802" s="9"/>
    </row>
    <row r="2803" spans="4:4">
      <c r="D2803" s="9"/>
    </row>
    <row r="2804" spans="4:4">
      <c r="D2804" s="9"/>
    </row>
    <row r="2805" spans="4:4">
      <c r="D2805" s="9"/>
    </row>
    <row r="2806" spans="4:4">
      <c r="D2806" s="9"/>
    </row>
    <row r="2807" spans="4:4">
      <c r="D2807" s="9"/>
    </row>
    <row r="2808" spans="4:4">
      <c r="D2808" s="9"/>
    </row>
    <row r="2809" spans="4:4">
      <c r="D2809" s="9"/>
    </row>
    <row r="2810" spans="4:4">
      <c r="D2810" s="9"/>
    </row>
    <row r="2811" spans="4:4">
      <c r="D2811" s="9"/>
    </row>
    <row r="2812" spans="4:4">
      <c r="D2812" s="9"/>
    </row>
    <row r="2813" spans="4:4">
      <c r="D2813" s="9"/>
    </row>
    <row r="2814" spans="4:4">
      <c r="D2814" s="9"/>
    </row>
    <row r="2815" spans="4:4">
      <c r="D2815" s="9"/>
    </row>
    <row r="2816" spans="4:4">
      <c r="D2816" s="9"/>
    </row>
    <row r="2817" spans="4:4">
      <c r="D2817" s="9"/>
    </row>
    <row r="2818" spans="4:4">
      <c r="D2818" s="9"/>
    </row>
    <row r="2819" spans="4:4">
      <c r="D2819" s="9"/>
    </row>
    <row r="2820" spans="4:4">
      <c r="D2820" s="9"/>
    </row>
    <row r="2821" spans="4:4">
      <c r="D2821" s="9"/>
    </row>
    <row r="2822" spans="4:4">
      <c r="D2822" s="9"/>
    </row>
    <row r="2823" spans="4:4">
      <c r="D2823" s="9"/>
    </row>
    <row r="2824" spans="4:4">
      <c r="D2824" s="9"/>
    </row>
    <row r="2825" spans="4:4">
      <c r="D2825" s="9"/>
    </row>
    <row r="2826" spans="4:4">
      <c r="D2826" s="9"/>
    </row>
    <row r="2827" spans="4:4">
      <c r="D2827" s="9"/>
    </row>
    <row r="2828" spans="4:4">
      <c r="D2828" s="9"/>
    </row>
    <row r="2829" spans="4:4">
      <c r="D2829" s="9"/>
    </row>
    <row r="2830" spans="4:4">
      <c r="D2830" s="9"/>
    </row>
    <row r="2831" spans="4:4">
      <c r="D2831" s="9"/>
    </row>
    <row r="2832" spans="4:4">
      <c r="D2832" s="9"/>
    </row>
    <row r="2833" spans="4:4">
      <c r="D2833" s="9"/>
    </row>
    <row r="2834" spans="4:4">
      <c r="D2834" s="9"/>
    </row>
    <row r="2835" spans="4:4">
      <c r="D2835" s="9"/>
    </row>
    <row r="2836" spans="4:4">
      <c r="D2836" s="9"/>
    </row>
    <row r="2837" spans="4:4">
      <c r="D2837" s="9"/>
    </row>
    <row r="2838" spans="4:4">
      <c r="D2838" s="9"/>
    </row>
    <row r="2839" spans="4:4">
      <c r="D2839" s="9"/>
    </row>
    <row r="2840" spans="4:4">
      <c r="D2840" s="9"/>
    </row>
    <row r="2841" spans="4:4">
      <c r="D2841" s="9"/>
    </row>
    <row r="2842" spans="4:4">
      <c r="D2842" s="9"/>
    </row>
    <row r="2843" spans="4:4">
      <c r="D2843" s="9"/>
    </row>
    <row r="2844" spans="4:4">
      <c r="D2844" s="9"/>
    </row>
    <row r="2845" spans="4:4">
      <c r="D2845" s="9"/>
    </row>
    <row r="2846" spans="4:4">
      <c r="D2846" s="9"/>
    </row>
    <row r="2847" spans="4:4">
      <c r="D2847" s="9"/>
    </row>
    <row r="2848" spans="4:4">
      <c r="D2848" s="9"/>
    </row>
    <row r="2849" spans="4:4">
      <c r="D2849" s="9"/>
    </row>
    <row r="2850" spans="4:4">
      <c r="D2850" s="9"/>
    </row>
    <row r="2851" spans="4:4">
      <c r="D2851" s="9"/>
    </row>
    <row r="2852" spans="4:4">
      <c r="D2852" s="9"/>
    </row>
    <row r="2853" spans="4:4">
      <c r="D2853" s="9"/>
    </row>
    <row r="2854" spans="4:4">
      <c r="D2854" s="9"/>
    </row>
    <row r="2855" spans="4:4">
      <c r="D2855" s="9"/>
    </row>
    <row r="2856" spans="4:4">
      <c r="D2856" s="9"/>
    </row>
    <row r="2857" spans="4:4">
      <c r="D2857" s="9"/>
    </row>
    <row r="2858" spans="4:4">
      <c r="D2858" s="9"/>
    </row>
    <row r="2859" spans="4:4">
      <c r="D2859" s="9"/>
    </row>
    <row r="2860" spans="4:4">
      <c r="D2860" s="9"/>
    </row>
    <row r="2861" spans="4:4">
      <c r="D2861" s="9"/>
    </row>
    <row r="2862" spans="4:4">
      <c r="D2862" s="9"/>
    </row>
    <row r="2863" spans="4:4">
      <c r="D2863" s="9"/>
    </row>
    <row r="2864" spans="4:4">
      <c r="D2864" s="9"/>
    </row>
    <row r="2865" spans="4:4">
      <c r="D2865" s="9"/>
    </row>
    <row r="2866" spans="4:4">
      <c r="D2866" s="9"/>
    </row>
    <row r="2867" spans="4:4">
      <c r="D2867" s="9"/>
    </row>
    <row r="2868" spans="4:4">
      <c r="D2868" s="9"/>
    </row>
    <row r="2869" spans="4:4">
      <c r="D2869" s="9"/>
    </row>
    <row r="2870" spans="4:4">
      <c r="D2870" s="9"/>
    </row>
    <row r="2871" spans="4:4">
      <c r="D2871" s="9"/>
    </row>
    <row r="2872" spans="4:4">
      <c r="D2872" s="9"/>
    </row>
    <row r="2873" spans="4:4">
      <c r="D2873" s="9"/>
    </row>
    <row r="2874" spans="4:4">
      <c r="D2874" s="9"/>
    </row>
    <row r="2875" spans="4:4">
      <c r="D2875" s="9"/>
    </row>
    <row r="2876" spans="4:4">
      <c r="D2876" s="9"/>
    </row>
    <row r="2877" spans="4:4">
      <c r="D2877" s="9"/>
    </row>
    <row r="2878" spans="4:4">
      <c r="D2878" s="9"/>
    </row>
    <row r="2879" spans="4:4">
      <c r="D2879" s="9"/>
    </row>
    <row r="2880" spans="4:4">
      <c r="D2880" s="9"/>
    </row>
    <row r="2881" spans="4:4">
      <c r="D2881" s="9"/>
    </row>
    <row r="2882" spans="4:4">
      <c r="D2882" s="9"/>
    </row>
    <row r="2883" spans="4:4">
      <c r="D2883" s="9"/>
    </row>
    <row r="2884" spans="4:4">
      <c r="D2884" s="9"/>
    </row>
    <row r="2885" spans="4:4">
      <c r="D2885" s="9"/>
    </row>
    <row r="2886" spans="4:4">
      <c r="D2886" s="9"/>
    </row>
    <row r="2887" spans="4:4">
      <c r="D2887" s="9"/>
    </row>
    <row r="2888" spans="4:4">
      <c r="D2888" s="9"/>
    </row>
    <row r="2889" spans="4:4">
      <c r="D2889" s="9"/>
    </row>
    <row r="2890" spans="4:4">
      <c r="D2890" s="9"/>
    </row>
    <row r="2891" spans="4:4">
      <c r="D2891" s="9"/>
    </row>
    <row r="2892" spans="4:4">
      <c r="D2892" s="9"/>
    </row>
    <row r="2893" spans="4:4">
      <c r="D2893" s="9"/>
    </row>
    <row r="2894" spans="4:4">
      <c r="D2894" s="9"/>
    </row>
    <row r="2895" spans="4:4">
      <c r="D2895" s="9"/>
    </row>
    <row r="2896" spans="4:4">
      <c r="D2896" s="9"/>
    </row>
    <row r="2897" spans="4:4">
      <c r="D2897" s="9"/>
    </row>
    <row r="2898" spans="4:4">
      <c r="D2898" s="9"/>
    </row>
    <row r="2899" spans="4:4">
      <c r="D2899" s="9"/>
    </row>
    <row r="2900" spans="4:4">
      <c r="D2900" s="9"/>
    </row>
    <row r="2901" spans="4:4">
      <c r="D2901" s="9"/>
    </row>
    <row r="2902" spans="4:4">
      <c r="D2902" s="9"/>
    </row>
    <row r="2903" spans="4:4">
      <c r="D2903" s="9"/>
    </row>
    <row r="2904" spans="4:4">
      <c r="D2904" s="9"/>
    </row>
    <row r="2905" spans="4:4">
      <c r="D2905" s="9"/>
    </row>
    <row r="2906" spans="4:4">
      <c r="D2906" s="9"/>
    </row>
    <row r="2907" spans="4:4">
      <c r="D2907" s="9"/>
    </row>
    <row r="2908" spans="4:4">
      <c r="D2908" s="9"/>
    </row>
    <row r="2909" spans="4:4">
      <c r="D2909" s="9"/>
    </row>
    <row r="2910" spans="4:4">
      <c r="D2910" s="9"/>
    </row>
    <row r="2911" spans="4:4">
      <c r="D2911" s="9"/>
    </row>
    <row r="2912" spans="4:4">
      <c r="D2912" s="9"/>
    </row>
    <row r="2913" spans="4:4">
      <c r="D2913" s="9"/>
    </row>
    <row r="2914" spans="4:4">
      <c r="D2914" s="9"/>
    </row>
    <row r="2915" spans="4:4">
      <c r="D2915" s="9"/>
    </row>
    <row r="2916" spans="4:4">
      <c r="D2916" s="9"/>
    </row>
    <row r="2917" spans="4:4">
      <c r="D2917" s="9"/>
    </row>
    <row r="2918" spans="4:4">
      <c r="D2918" s="9"/>
    </row>
    <row r="2919" spans="4:4">
      <c r="D2919" s="9"/>
    </row>
    <row r="2920" spans="4:4">
      <c r="D2920" s="9"/>
    </row>
    <row r="2921" spans="4:4">
      <c r="D2921" s="9"/>
    </row>
    <row r="2922" spans="4:4">
      <c r="D2922" s="9"/>
    </row>
    <row r="2923" spans="4:4">
      <c r="D2923" s="9"/>
    </row>
    <row r="2924" spans="4:4">
      <c r="D2924" s="9"/>
    </row>
    <row r="2925" spans="4:4">
      <c r="D2925" s="9"/>
    </row>
    <row r="2926" spans="4:4">
      <c r="D2926" s="9"/>
    </row>
    <row r="2927" spans="4:4">
      <c r="D2927" s="9"/>
    </row>
    <row r="2928" spans="4:4">
      <c r="D2928" s="9"/>
    </row>
    <row r="2929" spans="4:4">
      <c r="D2929" s="9"/>
    </row>
    <row r="2930" spans="4:4">
      <c r="D2930" s="9"/>
    </row>
    <row r="2931" spans="4:4">
      <c r="D2931" s="9"/>
    </row>
    <row r="2932" spans="4:4">
      <c r="D2932" s="9"/>
    </row>
    <row r="2933" spans="4:4">
      <c r="D2933" s="9"/>
    </row>
    <row r="2934" spans="4:4">
      <c r="D2934" s="9"/>
    </row>
    <row r="2935" spans="4:4">
      <c r="D2935" s="9"/>
    </row>
    <row r="2936" spans="4:4">
      <c r="D2936" s="9"/>
    </row>
    <row r="2937" spans="4:4">
      <c r="D2937" s="9"/>
    </row>
    <row r="2938" spans="4:4">
      <c r="D2938" s="9"/>
    </row>
    <row r="2939" spans="4:4">
      <c r="D2939" s="9"/>
    </row>
    <row r="2940" spans="4:4">
      <c r="D2940" s="9"/>
    </row>
    <row r="2941" spans="4:4">
      <c r="D2941" s="9"/>
    </row>
    <row r="2942" spans="4:4">
      <c r="D2942" s="9"/>
    </row>
    <row r="2943" spans="4:4">
      <c r="D2943" s="9"/>
    </row>
    <row r="2944" spans="4:4">
      <c r="D2944" s="9"/>
    </row>
    <row r="2945" spans="4:4">
      <c r="D2945" s="9"/>
    </row>
    <row r="2946" spans="4:4">
      <c r="D2946" s="9"/>
    </row>
    <row r="2947" spans="4:4">
      <c r="D2947" s="9"/>
    </row>
    <row r="2948" spans="4:4">
      <c r="D2948" s="9"/>
    </row>
    <row r="2949" spans="4:4">
      <c r="D2949" s="9"/>
    </row>
    <row r="2950" spans="4:4">
      <c r="D2950" s="9"/>
    </row>
    <row r="2951" spans="4:4">
      <c r="D2951" s="9"/>
    </row>
    <row r="2952" spans="4:4">
      <c r="D2952" s="9"/>
    </row>
    <row r="2953" spans="4:4">
      <c r="D2953" s="9"/>
    </row>
    <row r="2954" spans="4:4">
      <c r="D2954" s="9"/>
    </row>
    <row r="2955" spans="4:4">
      <c r="D2955" s="9"/>
    </row>
    <row r="2956" spans="4:4">
      <c r="D2956" s="9"/>
    </row>
    <row r="2957" spans="4:4">
      <c r="D2957" s="9"/>
    </row>
    <row r="2958" spans="4:4">
      <c r="D2958" s="9"/>
    </row>
    <row r="2959" spans="4:4">
      <c r="D2959" s="9"/>
    </row>
    <row r="2960" spans="4:4">
      <c r="D2960" s="9"/>
    </row>
    <row r="2961" spans="4:4">
      <c r="D2961" s="9"/>
    </row>
    <row r="2962" spans="4:4">
      <c r="D2962" s="9"/>
    </row>
    <row r="2963" spans="4:4">
      <c r="D2963" s="9"/>
    </row>
    <row r="2964" spans="4:4">
      <c r="D2964" s="9"/>
    </row>
    <row r="2965" spans="4:4">
      <c r="D2965" s="9"/>
    </row>
    <row r="2966" spans="4:4">
      <c r="D2966" s="9"/>
    </row>
    <row r="2967" spans="4:4">
      <c r="D2967" s="9"/>
    </row>
    <row r="2968" spans="4:4">
      <c r="D2968" s="9"/>
    </row>
    <row r="2969" spans="4:4">
      <c r="D2969" s="9"/>
    </row>
    <row r="2970" spans="4:4">
      <c r="D2970" s="9"/>
    </row>
    <row r="2971" spans="4:4">
      <c r="D2971" s="9"/>
    </row>
    <row r="2972" spans="4:4">
      <c r="D2972" s="9"/>
    </row>
    <row r="2973" spans="4:4">
      <c r="D2973" s="9"/>
    </row>
    <row r="2974" spans="4:4">
      <c r="D2974" s="9"/>
    </row>
    <row r="2975" spans="4:4">
      <c r="D2975" s="9"/>
    </row>
    <row r="2976" spans="4:4">
      <c r="D2976" s="9"/>
    </row>
    <row r="2977" spans="4:4">
      <c r="D2977" s="9"/>
    </row>
    <row r="2978" spans="4:4">
      <c r="D2978" s="9"/>
    </row>
    <row r="2979" spans="4:4">
      <c r="D2979" s="9"/>
    </row>
    <row r="2980" spans="4:4">
      <c r="D2980" s="9"/>
    </row>
    <row r="2981" spans="4:4">
      <c r="D2981" s="9"/>
    </row>
    <row r="2982" spans="4:4">
      <c r="D2982" s="9"/>
    </row>
    <row r="2983" spans="4:4">
      <c r="D2983" s="9"/>
    </row>
    <row r="2984" spans="4:4">
      <c r="D2984" s="9"/>
    </row>
    <row r="2985" spans="4:4">
      <c r="D2985" s="9"/>
    </row>
    <row r="2986" spans="4:4">
      <c r="D2986" s="9"/>
    </row>
    <row r="2987" spans="4:4">
      <c r="D2987" s="9"/>
    </row>
    <row r="2988" spans="4:4">
      <c r="D2988" s="9"/>
    </row>
    <row r="2989" spans="4:4">
      <c r="D2989" s="9"/>
    </row>
    <row r="2990" spans="4:4">
      <c r="D2990" s="9"/>
    </row>
    <row r="2991" spans="4:4">
      <c r="D2991" s="9"/>
    </row>
    <row r="2992" spans="4:4">
      <c r="D2992" s="9"/>
    </row>
    <row r="2993" spans="4:4">
      <c r="D2993" s="9"/>
    </row>
    <row r="2994" spans="4:4">
      <c r="D2994" s="9"/>
    </row>
    <row r="2995" spans="4:4">
      <c r="D2995" s="9"/>
    </row>
    <row r="2996" spans="4:4">
      <c r="D2996" s="9"/>
    </row>
    <row r="2997" spans="4:4">
      <c r="D2997" s="9"/>
    </row>
    <row r="2998" spans="4:4">
      <c r="D2998" s="9"/>
    </row>
    <row r="2999" spans="4:4">
      <c r="D2999" s="9"/>
    </row>
    <row r="3000" spans="4:4">
      <c r="D3000" s="9"/>
    </row>
    <row r="3001" spans="4:4">
      <c r="D3001" s="9"/>
    </row>
    <row r="3002" spans="4:4">
      <c r="D3002" s="9"/>
    </row>
    <row r="3003" spans="4:4">
      <c r="D3003" s="9"/>
    </row>
    <row r="3004" spans="4:4">
      <c r="D3004" s="9"/>
    </row>
    <row r="3005" spans="4:4">
      <c r="D3005" s="9"/>
    </row>
    <row r="3006" spans="4:4">
      <c r="D3006" s="9"/>
    </row>
    <row r="3007" spans="4:4">
      <c r="D3007" s="9"/>
    </row>
    <row r="3008" spans="4:4">
      <c r="D3008" s="9"/>
    </row>
    <row r="3009" spans="4:4">
      <c r="D3009" s="9"/>
    </row>
    <row r="3010" spans="4:4">
      <c r="D3010" s="9"/>
    </row>
    <row r="3011" spans="4:4">
      <c r="D3011" s="9"/>
    </row>
    <row r="3012" spans="4:4">
      <c r="D3012" s="9"/>
    </row>
    <row r="3013" spans="4:4">
      <c r="D3013" s="9"/>
    </row>
    <row r="3014" spans="4:4">
      <c r="D3014" s="9"/>
    </row>
    <row r="3015" spans="4:4">
      <c r="D3015" s="9"/>
    </row>
    <row r="3016" spans="4:4">
      <c r="D3016" s="9"/>
    </row>
    <row r="3017" spans="4:4">
      <c r="D3017" s="9"/>
    </row>
    <row r="3018" spans="4:4">
      <c r="D3018" s="9"/>
    </row>
    <row r="3019" spans="4:4">
      <c r="D3019" s="9"/>
    </row>
    <row r="3020" spans="4:4">
      <c r="D3020" s="9"/>
    </row>
    <row r="3021" spans="4:4">
      <c r="D3021" s="9"/>
    </row>
    <row r="3022" spans="4:4">
      <c r="D3022" s="9"/>
    </row>
    <row r="3023" spans="4:4">
      <c r="D3023" s="9"/>
    </row>
    <row r="3024" spans="4:4">
      <c r="D3024" s="9"/>
    </row>
    <row r="3025" spans="4:4">
      <c r="D3025" s="9"/>
    </row>
    <row r="3026" spans="4:4">
      <c r="D3026" s="9"/>
    </row>
    <row r="3027" spans="4:4">
      <c r="D3027" s="9"/>
    </row>
    <row r="3028" spans="4:4">
      <c r="D3028" s="9"/>
    </row>
    <row r="3029" spans="4:4">
      <c r="D3029" s="9"/>
    </row>
    <row r="3030" spans="4:4">
      <c r="D3030" s="9"/>
    </row>
    <row r="3031" spans="4:4">
      <c r="D3031" s="9"/>
    </row>
    <row r="3032" spans="4:4">
      <c r="D3032" s="9"/>
    </row>
    <row r="3033" spans="4:4">
      <c r="D3033" s="9"/>
    </row>
    <row r="3034" spans="4:4">
      <c r="D3034" s="9"/>
    </row>
    <row r="3035" spans="4:4">
      <c r="D3035" s="9"/>
    </row>
    <row r="3036" spans="4:4">
      <c r="D3036" s="9"/>
    </row>
    <row r="3037" spans="4:4">
      <c r="D3037" s="9"/>
    </row>
    <row r="3038" spans="4:4">
      <c r="D3038" s="9"/>
    </row>
    <row r="3039" spans="4:4">
      <c r="D3039" s="9"/>
    </row>
    <row r="3040" spans="4:4">
      <c r="D3040" s="9"/>
    </row>
    <row r="3041" spans="4:4">
      <c r="D3041" s="9"/>
    </row>
    <row r="3042" spans="4:4">
      <c r="D3042" s="9"/>
    </row>
    <row r="3043" spans="4:4">
      <c r="D3043" s="9"/>
    </row>
    <row r="3044" spans="4:4">
      <c r="D3044" s="9"/>
    </row>
    <row r="3045" spans="4:4">
      <c r="D3045" s="9"/>
    </row>
    <row r="3046" spans="4:4">
      <c r="D3046" s="9"/>
    </row>
    <row r="3047" spans="4:4">
      <c r="D3047" s="9"/>
    </row>
    <row r="3048" spans="4:4">
      <c r="D3048" s="9"/>
    </row>
    <row r="3049" spans="4:4">
      <c r="D3049" s="9"/>
    </row>
    <row r="3050" spans="4:4">
      <c r="D3050" s="9"/>
    </row>
    <row r="3051" spans="4:4">
      <c r="D3051" s="9"/>
    </row>
    <row r="3052" spans="4:4">
      <c r="D3052" s="9"/>
    </row>
    <row r="3053" spans="4:4">
      <c r="D3053" s="9"/>
    </row>
    <row r="3054" spans="4:4">
      <c r="D3054" s="9"/>
    </row>
    <row r="3055" spans="4:4">
      <c r="D3055" s="9"/>
    </row>
    <row r="3056" spans="4:4">
      <c r="D3056" s="9"/>
    </row>
    <row r="3057" spans="4:4">
      <c r="D3057" s="9"/>
    </row>
    <row r="3058" spans="4:4">
      <c r="D3058" s="9"/>
    </row>
    <row r="3059" spans="4:4">
      <c r="D3059" s="9"/>
    </row>
    <row r="3060" spans="4:4">
      <c r="D3060" s="9"/>
    </row>
    <row r="3061" spans="4:4">
      <c r="D3061" s="9"/>
    </row>
    <row r="3062" spans="4:4">
      <c r="D3062" s="9"/>
    </row>
    <row r="3063" spans="4:4">
      <c r="D3063" s="9"/>
    </row>
    <row r="3064" spans="4:4">
      <c r="D3064" s="9"/>
    </row>
    <row r="3065" spans="4:4">
      <c r="D3065" s="9"/>
    </row>
    <row r="3066" spans="4:4">
      <c r="D3066" s="9"/>
    </row>
    <row r="3067" spans="4:4">
      <c r="D3067" s="9"/>
    </row>
    <row r="3068" spans="4:4">
      <c r="D3068" s="9"/>
    </row>
    <row r="3069" spans="4:4">
      <c r="D3069" s="9"/>
    </row>
    <row r="3070" spans="4:4">
      <c r="D3070" s="9"/>
    </row>
    <row r="3071" spans="4:4">
      <c r="D3071" s="9"/>
    </row>
    <row r="3072" spans="4:4">
      <c r="D3072" s="9"/>
    </row>
    <row r="3073" spans="4:4">
      <c r="D3073" s="9"/>
    </row>
    <row r="3074" spans="4:4">
      <c r="D3074" s="9"/>
    </row>
    <row r="3075" spans="4:4">
      <c r="D3075" s="9"/>
    </row>
    <row r="3076" spans="4:4">
      <c r="D3076" s="9"/>
    </row>
    <row r="3077" spans="4:4">
      <c r="D3077" s="9"/>
    </row>
    <row r="3078" spans="4:4">
      <c r="D3078" s="9"/>
    </row>
    <row r="3079" spans="4:4">
      <c r="D3079" s="9"/>
    </row>
    <row r="3080" spans="4:4">
      <c r="D3080" s="9"/>
    </row>
    <row r="3081" spans="4:4">
      <c r="D3081" s="9"/>
    </row>
    <row r="3082" spans="4:4">
      <c r="D3082" s="9"/>
    </row>
    <row r="3083" spans="4:4">
      <c r="D3083" s="9"/>
    </row>
    <row r="3084" spans="4:4">
      <c r="D3084" s="9"/>
    </row>
    <row r="3085" spans="4:4">
      <c r="D3085" s="9"/>
    </row>
    <row r="3086" spans="4:4">
      <c r="D3086" s="9"/>
    </row>
    <row r="3087" spans="4:4">
      <c r="D3087" s="9"/>
    </row>
    <row r="3088" spans="4:4">
      <c r="D3088" s="9"/>
    </row>
    <row r="3089" spans="4:4">
      <c r="D3089" s="9"/>
    </row>
    <row r="3090" spans="4:4">
      <c r="D3090" s="9"/>
    </row>
    <row r="3091" spans="4:4">
      <c r="D3091" s="9"/>
    </row>
    <row r="3092" spans="4:4">
      <c r="D3092" s="9"/>
    </row>
    <row r="3093" spans="4:4">
      <c r="D3093" s="9"/>
    </row>
    <row r="3094" spans="4:4">
      <c r="D3094" s="9"/>
    </row>
    <row r="3095" spans="4:4">
      <c r="D3095" s="9"/>
    </row>
    <row r="3096" spans="4:4">
      <c r="D3096" s="9"/>
    </row>
    <row r="3097" spans="4:4">
      <c r="D3097" s="9"/>
    </row>
    <row r="3098" spans="4:4">
      <c r="D3098" s="9"/>
    </row>
    <row r="3099" spans="4:4">
      <c r="D3099" s="9"/>
    </row>
    <row r="3100" spans="4:4">
      <c r="D3100" s="9"/>
    </row>
    <row r="3101" spans="4:4">
      <c r="D3101" s="9"/>
    </row>
    <row r="3102" spans="4:4">
      <c r="D3102" s="9"/>
    </row>
    <row r="3103" spans="4:4">
      <c r="D3103" s="9"/>
    </row>
    <row r="3104" spans="4:4">
      <c r="D3104" s="9"/>
    </row>
    <row r="3105" spans="4:4">
      <c r="D3105" s="9"/>
    </row>
    <row r="3106" spans="4:4">
      <c r="D3106" s="9"/>
    </row>
    <row r="3107" spans="4:4">
      <c r="D3107" s="9"/>
    </row>
    <row r="3108" spans="4:4">
      <c r="D3108" s="9"/>
    </row>
    <row r="3109" spans="4:4">
      <c r="D3109" s="9"/>
    </row>
    <row r="3110" spans="4:4">
      <c r="D3110" s="9"/>
    </row>
    <row r="3111" spans="4:4">
      <c r="D3111" s="9"/>
    </row>
    <row r="3112" spans="4:4">
      <c r="D3112" s="9"/>
    </row>
    <row r="3113" spans="4:4">
      <c r="D3113" s="9"/>
    </row>
    <row r="3114" spans="4:4">
      <c r="D3114" s="9"/>
    </row>
    <row r="3115" spans="4:4">
      <c r="D3115" s="9"/>
    </row>
    <row r="3116" spans="4:4">
      <c r="D3116" s="9"/>
    </row>
    <row r="3117" spans="4:4">
      <c r="D3117" s="9"/>
    </row>
    <row r="3118" spans="4:4">
      <c r="D3118" s="9"/>
    </row>
    <row r="3119" spans="4:4">
      <c r="D3119" s="9"/>
    </row>
    <row r="3120" spans="4:4">
      <c r="D3120" s="9"/>
    </row>
    <row r="3121" spans="4:4">
      <c r="D3121" s="9"/>
    </row>
    <row r="3122" spans="4:4">
      <c r="D3122" s="9"/>
    </row>
    <row r="3123" spans="4:4">
      <c r="D3123" s="9"/>
    </row>
    <row r="3124" spans="4:4">
      <c r="D3124" s="9"/>
    </row>
    <row r="3125" spans="4:4">
      <c r="D3125" s="9"/>
    </row>
    <row r="3126" spans="4:4">
      <c r="D3126" s="9"/>
    </row>
    <row r="3127" spans="4:4">
      <c r="D3127" s="9"/>
    </row>
    <row r="3128" spans="4:4">
      <c r="D3128" s="9"/>
    </row>
    <row r="3129" spans="4:4">
      <c r="D3129" s="9"/>
    </row>
    <row r="3130" spans="4:4">
      <c r="D3130" s="9"/>
    </row>
    <row r="3131" spans="4:4">
      <c r="D3131" s="9"/>
    </row>
    <row r="3132" spans="4:4">
      <c r="D3132" s="9"/>
    </row>
    <row r="3133" spans="4:4">
      <c r="D3133" s="9"/>
    </row>
    <row r="3134" spans="4:4">
      <c r="D3134" s="9"/>
    </row>
    <row r="3135" spans="4:4">
      <c r="D3135" s="9"/>
    </row>
    <row r="3136" spans="4:4">
      <c r="D3136" s="9"/>
    </row>
    <row r="3137" spans="4:4">
      <c r="D3137" s="9"/>
    </row>
    <row r="3138" spans="4:4">
      <c r="D3138" s="9"/>
    </row>
    <row r="3139" spans="4:4">
      <c r="D3139" s="9"/>
    </row>
    <row r="3140" spans="4:4">
      <c r="D3140" s="9"/>
    </row>
    <row r="3141" spans="4:4">
      <c r="D3141" s="9"/>
    </row>
    <row r="3142" spans="4:4">
      <c r="D3142" s="9"/>
    </row>
    <row r="3143" spans="4:4">
      <c r="D3143" s="9"/>
    </row>
    <row r="3144" spans="4:4">
      <c r="D3144" s="9"/>
    </row>
    <row r="3145" spans="4:4">
      <c r="D3145" s="9"/>
    </row>
    <row r="3146" spans="4:4">
      <c r="D3146" s="9"/>
    </row>
    <row r="3147" spans="4:4">
      <c r="D3147" s="9"/>
    </row>
    <row r="3148" spans="4:4">
      <c r="D3148" s="9"/>
    </row>
    <row r="3149" spans="4:4">
      <c r="D3149" s="9"/>
    </row>
    <row r="3150" spans="4:4">
      <c r="D3150" s="9"/>
    </row>
    <row r="3151" spans="4:4">
      <c r="D3151" s="9"/>
    </row>
    <row r="3152" spans="4:4">
      <c r="D3152" s="9"/>
    </row>
    <row r="3153" spans="4:4">
      <c r="D3153" s="9"/>
    </row>
    <row r="3154" spans="4:4">
      <c r="D3154" s="9"/>
    </row>
    <row r="3155" spans="4:4">
      <c r="D3155" s="9"/>
    </row>
    <row r="3156" spans="4:4">
      <c r="D3156" s="9"/>
    </row>
    <row r="3157" spans="4:4">
      <c r="D3157" s="9"/>
    </row>
    <row r="3158" spans="4:4">
      <c r="D3158" s="9"/>
    </row>
    <row r="3159" spans="4:4">
      <c r="D3159" s="9"/>
    </row>
    <row r="3160" spans="4:4">
      <c r="D3160" s="9"/>
    </row>
    <row r="3161" spans="4:4">
      <c r="D3161" s="9"/>
    </row>
    <row r="3162" spans="4:4">
      <c r="D3162" s="9"/>
    </row>
    <row r="3163" spans="4:4">
      <c r="D3163" s="9"/>
    </row>
    <row r="3164" spans="4:4">
      <c r="D3164" s="9"/>
    </row>
    <row r="3165" spans="4:4">
      <c r="D3165" s="9"/>
    </row>
    <row r="3166" spans="4:4">
      <c r="D3166" s="9"/>
    </row>
    <row r="3167" spans="4:4">
      <c r="D3167" s="9"/>
    </row>
    <row r="3168" spans="4:4">
      <c r="D3168" s="9"/>
    </row>
    <row r="3169" spans="4:4">
      <c r="D3169" s="9"/>
    </row>
    <row r="3170" spans="4:4">
      <c r="D3170" s="9"/>
    </row>
    <row r="3171" spans="4:4">
      <c r="D3171" s="9"/>
    </row>
    <row r="3172" spans="4:4">
      <c r="D3172" s="9"/>
    </row>
    <row r="3173" spans="4:4">
      <c r="D3173" s="9"/>
    </row>
    <row r="3174" spans="4:4">
      <c r="D3174" s="9"/>
    </row>
    <row r="3175" spans="4:4">
      <c r="D3175" s="9"/>
    </row>
    <row r="3176" spans="4:4">
      <c r="D3176" s="9"/>
    </row>
    <row r="3177" spans="4:4">
      <c r="D3177" s="9"/>
    </row>
    <row r="3178" spans="4:4">
      <c r="D3178" s="9"/>
    </row>
    <row r="3179" spans="4:4">
      <c r="D3179" s="9"/>
    </row>
    <row r="3180" spans="4:4">
      <c r="D3180" s="9"/>
    </row>
    <row r="3181" spans="4:4">
      <c r="D3181" s="9"/>
    </row>
    <row r="3182" spans="4:4">
      <c r="D3182" s="9"/>
    </row>
    <row r="3183" spans="4:4">
      <c r="D3183" s="9"/>
    </row>
    <row r="3184" spans="4:4">
      <c r="D3184" s="9"/>
    </row>
    <row r="3185" spans="4:4">
      <c r="D3185" s="9"/>
    </row>
    <row r="3186" spans="4:4">
      <c r="D3186" s="9"/>
    </row>
    <row r="3187" spans="4:4">
      <c r="D3187" s="9"/>
    </row>
    <row r="3188" spans="4:4">
      <c r="D3188" s="9"/>
    </row>
    <row r="3189" spans="4:4">
      <c r="D3189" s="9"/>
    </row>
    <row r="3190" spans="4:4">
      <c r="D3190" s="9"/>
    </row>
    <row r="3191" spans="4:4">
      <c r="D3191" s="9"/>
    </row>
    <row r="3192" spans="4:4">
      <c r="D3192" s="9"/>
    </row>
    <row r="3193" spans="4:4">
      <c r="D3193" s="9"/>
    </row>
    <row r="3194" spans="4:4">
      <c r="D3194" s="9"/>
    </row>
    <row r="3195" spans="4:4">
      <c r="D3195" s="9"/>
    </row>
    <row r="3196" spans="4:4">
      <c r="D3196" s="9"/>
    </row>
    <row r="3197" spans="4:4">
      <c r="D3197" s="9"/>
    </row>
    <row r="3198" spans="4:4">
      <c r="D3198" s="9"/>
    </row>
    <row r="3199" spans="4:4">
      <c r="D3199" s="9"/>
    </row>
    <row r="3200" spans="4:4">
      <c r="D3200" s="9"/>
    </row>
    <row r="3201" spans="4:4">
      <c r="D3201" s="9"/>
    </row>
    <row r="3202" spans="4:4">
      <c r="D3202" s="9"/>
    </row>
    <row r="3203" spans="4:4">
      <c r="D3203" s="9"/>
    </row>
    <row r="3204" spans="4:4">
      <c r="D3204" s="9"/>
    </row>
    <row r="3205" spans="4:4">
      <c r="D3205" s="9"/>
    </row>
    <row r="3206" spans="4:4">
      <c r="D3206" s="9"/>
    </row>
    <row r="3207" spans="4:4">
      <c r="D3207" s="9"/>
    </row>
    <row r="3208" spans="4:4">
      <c r="D3208" s="9"/>
    </row>
    <row r="3209" spans="4:4">
      <c r="D3209" s="9"/>
    </row>
    <row r="3210" spans="4:4">
      <c r="D3210" s="9"/>
    </row>
    <row r="3211" spans="4:4">
      <c r="D3211" s="9"/>
    </row>
    <row r="3212" spans="4:4">
      <c r="D3212" s="9"/>
    </row>
    <row r="3213" spans="4:4">
      <c r="D3213" s="9"/>
    </row>
    <row r="3214" spans="4:4">
      <c r="D3214" s="9"/>
    </row>
    <row r="3215" spans="4:4">
      <c r="D3215" s="9"/>
    </row>
    <row r="3216" spans="4:4">
      <c r="D3216" s="9"/>
    </row>
    <row r="3217" spans="4:4">
      <c r="D3217" s="9"/>
    </row>
    <row r="3218" spans="4:4">
      <c r="D3218" s="9"/>
    </row>
    <row r="3219" spans="4:4">
      <c r="D3219" s="9"/>
    </row>
    <row r="3220" spans="4:4">
      <c r="D3220" s="9"/>
    </row>
    <row r="3221" spans="4:4">
      <c r="D3221" s="9"/>
    </row>
    <row r="3222" spans="4:4">
      <c r="D3222" s="9"/>
    </row>
    <row r="3223" spans="4:4">
      <c r="D3223" s="9"/>
    </row>
    <row r="3224" spans="4:4">
      <c r="D3224" s="9"/>
    </row>
    <row r="3225" spans="4:4">
      <c r="D3225" s="9"/>
    </row>
    <row r="3226" spans="4:4">
      <c r="D3226" s="9"/>
    </row>
    <row r="3227" spans="4:4">
      <c r="D3227" s="9"/>
    </row>
    <row r="3228" spans="4:4">
      <c r="D3228" s="9"/>
    </row>
    <row r="3229" spans="4:4">
      <c r="D3229" s="9"/>
    </row>
    <row r="3230" spans="4:4">
      <c r="D3230" s="9"/>
    </row>
    <row r="3231" spans="4:4">
      <c r="D3231" s="9"/>
    </row>
    <row r="3232" spans="4:4">
      <c r="D3232" s="9"/>
    </row>
    <row r="3233" spans="4:4">
      <c r="D3233" s="9"/>
    </row>
    <row r="3234" spans="4:4">
      <c r="D3234" s="9"/>
    </row>
    <row r="3235" spans="4:4">
      <c r="D3235" s="9"/>
    </row>
    <row r="3236" spans="4:4">
      <c r="D3236" s="9"/>
    </row>
    <row r="3237" spans="4:4">
      <c r="D3237" s="9"/>
    </row>
    <row r="3238" spans="4:4">
      <c r="D3238" s="9"/>
    </row>
    <row r="3239" spans="4:4">
      <c r="D3239" s="9"/>
    </row>
    <row r="3240" spans="4:4">
      <c r="D3240" s="9"/>
    </row>
    <row r="3241" spans="4:4">
      <c r="D3241" s="9"/>
    </row>
    <row r="3242" spans="4:4">
      <c r="D3242" s="9"/>
    </row>
    <row r="3243" spans="4:4">
      <c r="D3243" s="9"/>
    </row>
    <row r="3244" spans="4:4">
      <c r="D3244" s="9"/>
    </row>
    <row r="3245" spans="4:4">
      <c r="D3245" s="9"/>
    </row>
    <row r="3246" spans="4:4">
      <c r="D3246" s="9"/>
    </row>
    <row r="3247" spans="4:4">
      <c r="D3247" s="9"/>
    </row>
    <row r="3248" spans="4:4">
      <c r="D3248" s="9"/>
    </row>
    <row r="3249" spans="4:4">
      <c r="D3249" s="9"/>
    </row>
    <row r="3250" spans="4:4">
      <c r="D3250" s="9"/>
    </row>
    <row r="3251" spans="4:4">
      <c r="D3251" s="9"/>
    </row>
    <row r="3252" spans="4:4">
      <c r="D3252" s="9"/>
    </row>
    <row r="3253" spans="4:4">
      <c r="D3253" s="9"/>
    </row>
    <row r="3254" spans="4:4">
      <c r="D3254" s="9"/>
    </row>
    <row r="3255" spans="4:4">
      <c r="D3255" s="9"/>
    </row>
    <row r="3256" spans="4:4">
      <c r="D3256" s="9"/>
    </row>
    <row r="3257" spans="4:4">
      <c r="D3257" s="9"/>
    </row>
    <row r="3258" spans="4:4">
      <c r="D3258" s="9"/>
    </row>
    <row r="3259" spans="4:4">
      <c r="D3259" s="9"/>
    </row>
    <row r="3260" spans="4:4">
      <c r="D3260" s="9"/>
    </row>
    <row r="3261" spans="4:4">
      <c r="D3261" s="9"/>
    </row>
    <row r="3262" spans="4:4">
      <c r="D3262" s="9"/>
    </row>
    <row r="3263" spans="4:4">
      <c r="D3263" s="9"/>
    </row>
    <row r="3264" spans="4:4">
      <c r="D3264" s="9"/>
    </row>
    <row r="3265" spans="4:4">
      <c r="D3265" s="9"/>
    </row>
    <row r="3266" spans="4:4">
      <c r="D3266" s="9"/>
    </row>
    <row r="3267" spans="4:4">
      <c r="D3267" s="9"/>
    </row>
    <row r="3268" spans="4:4">
      <c r="D3268" s="9"/>
    </row>
    <row r="3269" spans="4:4">
      <c r="D3269" s="9"/>
    </row>
    <row r="3270" spans="4:4">
      <c r="D3270" s="9"/>
    </row>
    <row r="3271" spans="4:4">
      <c r="D3271" s="9"/>
    </row>
    <row r="3272" spans="4:4">
      <c r="D3272" s="9"/>
    </row>
    <row r="3273" spans="4:4">
      <c r="D3273" s="9"/>
    </row>
    <row r="3274" spans="4:4">
      <c r="D3274" s="9"/>
    </row>
    <row r="3275" spans="4:4">
      <c r="D3275" s="9"/>
    </row>
    <row r="3276" spans="4:4">
      <c r="D3276" s="9"/>
    </row>
    <row r="3277" spans="4:4">
      <c r="D3277" s="9"/>
    </row>
    <row r="3278" spans="4:4">
      <c r="D3278" s="9"/>
    </row>
    <row r="3279" spans="4:4">
      <c r="D3279" s="9"/>
    </row>
    <row r="3280" spans="4:4">
      <c r="D3280" s="9"/>
    </row>
    <row r="3281" spans="4:4">
      <c r="D3281" s="9"/>
    </row>
    <row r="3282" spans="4:4">
      <c r="D3282" s="9"/>
    </row>
    <row r="3283" spans="4:4">
      <c r="D3283" s="9"/>
    </row>
    <row r="3284" spans="4:4">
      <c r="D3284" s="9"/>
    </row>
    <row r="3285" spans="4:4">
      <c r="D3285" s="9"/>
    </row>
    <row r="3286" spans="4:4">
      <c r="D3286" s="9"/>
    </row>
    <row r="3287" spans="4:4">
      <c r="D3287" s="9"/>
    </row>
    <row r="3288" spans="4:4">
      <c r="D3288" s="9"/>
    </row>
    <row r="3289" spans="4:4">
      <c r="D3289" s="9"/>
    </row>
    <row r="3290" spans="4:4">
      <c r="D3290" s="9"/>
    </row>
    <row r="3291" spans="4:4">
      <c r="D3291" s="9"/>
    </row>
    <row r="3292" spans="4:4">
      <c r="D3292" s="9"/>
    </row>
    <row r="3293" spans="4:4">
      <c r="D3293" s="9"/>
    </row>
    <row r="3294" spans="4:4">
      <c r="D3294" s="9"/>
    </row>
    <row r="3295" spans="4:4">
      <c r="D3295" s="9"/>
    </row>
    <row r="3296" spans="4:4">
      <c r="D3296" s="9"/>
    </row>
    <row r="3297" spans="4:4">
      <c r="D3297" s="9"/>
    </row>
    <row r="3298" spans="4:4">
      <c r="D3298" s="9"/>
    </row>
    <row r="3299" spans="4:4">
      <c r="D3299" s="9"/>
    </row>
    <row r="3300" spans="4:4">
      <c r="D3300" s="9"/>
    </row>
    <row r="3301" spans="4:4">
      <c r="D3301" s="9"/>
    </row>
    <row r="3302" spans="4:4">
      <c r="D3302" s="9"/>
    </row>
    <row r="3303" spans="4:4">
      <c r="D3303" s="9"/>
    </row>
    <row r="3304" spans="4:4">
      <c r="D3304" s="9"/>
    </row>
    <row r="3305" spans="4:4">
      <c r="D3305" s="9"/>
    </row>
    <row r="3306" spans="4:4">
      <c r="D3306" s="9"/>
    </row>
    <row r="3307" spans="4:4">
      <c r="D3307" s="9"/>
    </row>
    <row r="3308" spans="4:4">
      <c r="D3308" s="9"/>
    </row>
    <row r="3309" spans="4:4">
      <c r="D3309" s="9"/>
    </row>
    <row r="3310" spans="4:4">
      <c r="D3310" s="9"/>
    </row>
    <row r="3311" spans="4:4">
      <c r="D3311" s="9"/>
    </row>
    <row r="3312" spans="4:4">
      <c r="D3312" s="9"/>
    </row>
    <row r="3313" spans="4:4">
      <c r="D3313" s="9"/>
    </row>
    <row r="3314" spans="4:4">
      <c r="D3314" s="9"/>
    </row>
    <row r="3315" spans="4:4">
      <c r="D3315" s="9"/>
    </row>
    <row r="3316" spans="4:4">
      <c r="D3316" s="9"/>
    </row>
    <row r="3317" spans="4:4">
      <c r="D3317" s="9"/>
    </row>
    <row r="3318" spans="4:4">
      <c r="D3318" s="9"/>
    </row>
    <row r="3319" spans="4:4">
      <c r="D3319" s="9"/>
    </row>
    <row r="3320" spans="4:4">
      <c r="D3320" s="9"/>
    </row>
    <row r="3321" spans="4:4">
      <c r="D3321" s="9"/>
    </row>
    <row r="3322" spans="4:4">
      <c r="D3322" s="9"/>
    </row>
    <row r="3323" spans="4:4">
      <c r="D3323" s="9"/>
    </row>
    <row r="3324" spans="4:4">
      <c r="D3324" s="9"/>
    </row>
    <row r="3325" spans="4:4">
      <c r="D3325" s="9"/>
    </row>
    <row r="3326" spans="4:4">
      <c r="D3326" s="9"/>
    </row>
    <row r="3327" spans="4:4">
      <c r="D3327" s="9"/>
    </row>
    <row r="3328" spans="4:4">
      <c r="D3328" s="9"/>
    </row>
    <row r="3329" spans="4:4">
      <c r="D3329" s="9"/>
    </row>
    <row r="3330" spans="4:4">
      <c r="D3330" s="9"/>
    </row>
    <row r="3331" spans="4:4">
      <c r="D3331" s="9"/>
    </row>
    <row r="3332" spans="4:4">
      <c r="D3332" s="9"/>
    </row>
    <row r="3333" spans="4:4">
      <c r="D3333" s="9"/>
    </row>
    <row r="3334" spans="4:4">
      <c r="D3334" s="9"/>
    </row>
    <row r="3335" spans="4:4">
      <c r="D3335" s="9"/>
    </row>
    <row r="3336" spans="4:4">
      <c r="D3336" s="9"/>
    </row>
    <row r="3337" spans="4:4">
      <c r="D3337" s="9"/>
    </row>
    <row r="3338" spans="4:4">
      <c r="D3338" s="9"/>
    </row>
    <row r="3339" spans="4:4">
      <c r="D3339" s="9"/>
    </row>
    <row r="3340" spans="4:4">
      <c r="D3340" s="9"/>
    </row>
    <row r="3341" spans="4:4">
      <c r="D3341" s="9"/>
    </row>
    <row r="3342" spans="4:4">
      <c r="D3342" s="9"/>
    </row>
    <row r="3343" spans="4:4">
      <c r="D3343" s="9"/>
    </row>
    <row r="3344" spans="4:4">
      <c r="D3344" s="9"/>
    </row>
    <row r="3345" spans="4:4">
      <c r="D3345" s="9"/>
    </row>
    <row r="3346" spans="4:4">
      <c r="D3346" s="9"/>
    </row>
    <row r="3347" spans="4:4">
      <c r="D3347" s="9"/>
    </row>
    <row r="3348" spans="4:4">
      <c r="D3348" s="9"/>
    </row>
    <row r="3349" spans="4:4">
      <c r="D3349" s="9"/>
    </row>
    <row r="3350" spans="4:4">
      <c r="D3350" s="9"/>
    </row>
    <row r="3351" spans="4:4">
      <c r="D3351" s="9"/>
    </row>
    <row r="3352" spans="4:4">
      <c r="D3352" s="9"/>
    </row>
    <row r="3353" spans="4:4">
      <c r="D3353" s="9"/>
    </row>
    <row r="3354" spans="4:4">
      <c r="D3354" s="9"/>
    </row>
    <row r="3355" spans="4:4">
      <c r="D3355" s="9"/>
    </row>
    <row r="3356" spans="4:4">
      <c r="D3356" s="9"/>
    </row>
    <row r="3357" spans="4:4">
      <c r="D3357" s="9"/>
    </row>
    <row r="3358" spans="4:4">
      <c r="D3358" s="9"/>
    </row>
    <row r="3359" spans="4:4">
      <c r="D3359" s="9"/>
    </row>
    <row r="3360" spans="4:4">
      <c r="D3360" s="9"/>
    </row>
    <row r="3361" spans="4:4">
      <c r="D3361" s="9"/>
    </row>
    <row r="3362" spans="4:4">
      <c r="D3362" s="9"/>
    </row>
    <row r="3363" spans="4:4">
      <c r="D3363" s="9"/>
    </row>
    <row r="3364" spans="4:4">
      <c r="D3364" s="9"/>
    </row>
    <row r="3365" spans="4:4">
      <c r="D3365" s="9"/>
    </row>
    <row r="3366" spans="4:4">
      <c r="D3366" s="9"/>
    </row>
    <row r="3367" spans="4:4">
      <c r="D3367" s="9"/>
    </row>
    <row r="3368" spans="4:4">
      <c r="D3368" s="9"/>
    </row>
    <row r="3369" spans="4:4">
      <c r="D3369" s="9"/>
    </row>
    <row r="3370" spans="4:4">
      <c r="D3370" s="9"/>
    </row>
    <row r="3371" spans="4:4">
      <c r="D3371" s="9"/>
    </row>
    <row r="3372" spans="4:4">
      <c r="D3372" s="9"/>
    </row>
    <row r="3373" spans="4:4">
      <c r="D3373" s="9"/>
    </row>
    <row r="3374" spans="4:4">
      <c r="D3374" s="9"/>
    </row>
    <row r="3375" spans="4:4">
      <c r="D3375" s="9"/>
    </row>
    <row r="3376" spans="4:4">
      <c r="D3376" s="9"/>
    </row>
    <row r="3377" spans="4:4">
      <c r="D3377" s="9"/>
    </row>
    <row r="3378" spans="4:4">
      <c r="D3378" s="9"/>
    </row>
    <row r="3379" spans="4:4">
      <c r="D3379" s="9"/>
    </row>
    <row r="3380" spans="4:4">
      <c r="D3380" s="9"/>
    </row>
    <row r="3381" spans="4:4">
      <c r="D3381" s="9"/>
    </row>
    <row r="3382" spans="4:4">
      <c r="D3382" s="9"/>
    </row>
    <row r="3383" spans="4:4">
      <c r="D3383" s="9"/>
    </row>
    <row r="3384" spans="4:4">
      <c r="D3384" s="9"/>
    </row>
    <row r="3385" spans="4:4">
      <c r="D3385" s="9"/>
    </row>
    <row r="3386" spans="4:4">
      <c r="D3386" s="9"/>
    </row>
    <row r="3387" spans="4:4">
      <c r="D3387" s="9"/>
    </row>
    <row r="3388" spans="4:4">
      <c r="D3388" s="9"/>
    </row>
    <row r="3389" spans="4:4">
      <c r="D3389" s="9"/>
    </row>
    <row r="3390" spans="4:4">
      <c r="D3390" s="9"/>
    </row>
    <row r="3391" spans="4:4">
      <c r="D3391" s="9"/>
    </row>
    <row r="3392" spans="4:4">
      <c r="D3392" s="9"/>
    </row>
    <row r="3393" spans="4:4">
      <c r="D3393" s="9"/>
    </row>
    <row r="3394" spans="4:4">
      <c r="D3394" s="9"/>
    </row>
    <row r="3395" spans="4:4">
      <c r="D3395" s="9"/>
    </row>
    <row r="3396" spans="4:4">
      <c r="D3396" s="9"/>
    </row>
    <row r="3397" spans="4:4">
      <c r="D3397" s="9"/>
    </row>
    <row r="3398" spans="4:4">
      <c r="D3398" s="9"/>
    </row>
    <row r="3399" spans="4:4">
      <c r="D3399" s="9"/>
    </row>
    <row r="3400" spans="4:4">
      <c r="D3400" s="9"/>
    </row>
    <row r="3401" spans="4:4">
      <c r="D3401" s="9"/>
    </row>
    <row r="3402" spans="4:4">
      <c r="D3402" s="9"/>
    </row>
    <row r="3403" spans="4:4">
      <c r="D3403" s="9"/>
    </row>
    <row r="3404" spans="4:4">
      <c r="D3404" s="9"/>
    </row>
    <row r="3405" spans="4:4">
      <c r="D3405" s="9"/>
    </row>
    <row r="3406" spans="4:4">
      <c r="D3406" s="9"/>
    </row>
    <row r="3407" spans="4:4">
      <c r="D3407" s="9"/>
    </row>
    <row r="3408" spans="4:4">
      <c r="D3408" s="9"/>
    </row>
    <row r="3409" spans="4:4">
      <c r="D3409" s="9"/>
    </row>
    <row r="3410" spans="4:4">
      <c r="D3410" s="9"/>
    </row>
    <row r="3411" spans="4:4">
      <c r="D3411" s="9"/>
    </row>
    <row r="3412" spans="4:4">
      <c r="D3412" s="9"/>
    </row>
    <row r="3413" spans="4:4">
      <c r="D3413" s="9"/>
    </row>
    <row r="3414" spans="4:4">
      <c r="D3414" s="9"/>
    </row>
    <row r="3415" spans="4:4">
      <c r="D3415" s="9"/>
    </row>
    <row r="3416" spans="4:4">
      <c r="D3416" s="9"/>
    </row>
    <row r="3417" spans="4:4">
      <c r="D3417" s="9"/>
    </row>
    <row r="3418" spans="4:4">
      <c r="D3418" s="9"/>
    </row>
    <row r="3419" spans="4:4">
      <c r="D3419" s="9"/>
    </row>
    <row r="3420" spans="4:4">
      <c r="D3420" s="9"/>
    </row>
    <row r="3421" spans="4:4">
      <c r="D3421" s="9"/>
    </row>
    <row r="3422" spans="4:4">
      <c r="D3422" s="9"/>
    </row>
    <row r="3423" spans="4:4">
      <c r="D3423" s="9"/>
    </row>
    <row r="3424" spans="4:4">
      <c r="D3424" s="9"/>
    </row>
    <row r="3425" spans="4:4">
      <c r="D3425" s="9"/>
    </row>
    <row r="3426" spans="4:4">
      <c r="D3426" s="9"/>
    </row>
    <row r="3427" spans="4:4">
      <c r="D3427" s="9"/>
    </row>
    <row r="3428" spans="4:4">
      <c r="D3428" s="9"/>
    </row>
    <row r="3429" spans="4:4">
      <c r="D3429" s="9"/>
    </row>
    <row r="3430" spans="4:4">
      <c r="D3430" s="9"/>
    </row>
    <row r="3431" spans="4:4">
      <c r="D3431" s="9"/>
    </row>
    <row r="3432" spans="4:4">
      <c r="D3432" s="9"/>
    </row>
    <row r="3433" spans="4:4">
      <c r="D3433" s="9"/>
    </row>
    <row r="3434" spans="4:4">
      <c r="D3434" s="9"/>
    </row>
    <row r="3435" spans="4:4">
      <c r="D3435" s="9"/>
    </row>
    <row r="3436" spans="4:4">
      <c r="D3436" s="9"/>
    </row>
    <row r="3437" spans="4:4">
      <c r="D3437" s="9"/>
    </row>
    <row r="3438" spans="4:4">
      <c r="D3438" s="9"/>
    </row>
    <row r="3439" spans="4:4">
      <c r="D3439" s="9"/>
    </row>
    <row r="3440" spans="4:4">
      <c r="D3440" s="9"/>
    </row>
    <row r="3441" spans="4:4">
      <c r="D3441" s="9"/>
    </row>
    <row r="3442" spans="4:4">
      <c r="D3442" s="9"/>
    </row>
    <row r="3443" spans="4:4">
      <c r="D3443" s="9"/>
    </row>
    <row r="3444" spans="4:4">
      <c r="D3444" s="9"/>
    </row>
    <row r="3445" spans="4:4">
      <c r="D3445" s="9"/>
    </row>
    <row r="3446" spans="4:4">
      <c r="D3446" s="9"/>
    </row>
    <row r="3447" spans="4:4">
      <c r="D3447" s="9"/>
    </row>
    <row r="3448" spans="4:4">
      <c r="D3448" s="9"/>
    </row>
    <row r="3449" spans="4:4">
      <c r="D3449" s="9"/>
    </row>
    <row r="3450" spans="4:4">
      <c r="D3450" s="9"/>
    </row>
    <row r="3451" spans="4:4">
      <c r="D3451" s="9"/>
    </row>
    <row r="3452" spans="4:4">
      <c r="D3452" s="9"/>
    </row>
    <row r="3453" spans="4:4">
      <c r="D3453" s="9"/>
    </row>
    <row r="3454" spans="4:4">
      <c r="D3454" s="9"/>
    </row>
    <row r="3455" spans="4:4">
      <c r="D3455" s="9"/>
    </row>
    <row r="3456" spans="4:4">
      <c r="D3456" s="9"/>
    </row>
    <row r="3457" spans="4:4">
      <c r="D3457" s="9"/>
    </row>
    <row r="3458" spans="4:4">
      <c r="D3458" s="9"/>
    </row>
    <row r="3459" spans="4:4">
      <c r="D3459" s="9"/>
    </row>
    <row r="3460" spans="4:4">
      <c r="D3460" s="9"/>
    </row>
    <row r="3461" spans="4:4">
      <c r="D3461" s="9"/>
    </row>
    <row r="3462" spans="4:4">
      <c r="D3462" s="9"/>
    </row>
    <row r="3463" spans="4:4">
      <c r="D3463" s="9"/>
    </row>
    <row r="3464" spans="4:4">
      <c r="D3464" s="9"/>
    </row>
    <row r="3465" spans="4:4">
      <c r="D3465" s="9"/>
    </row>
    <row r="3466" spans="4:4">
      <c r="D3466" s="9"/>
    </row>
    <row r="3467" spans="4:4">
      <c r="D3467" s="9"/>
    </row>
    <row r="3468" spans="4:4">
      <c r="D3468" s="9"/>
    </row>
    <row r="3469" spans="4:4">
      <c r="D3469" s="9"/>
    </row>
    <row r="3470" spans="4:4">
      <c r="D3470" s="9"/>
    </row>
    <row r="3471" spans="4:4">
      <c r="D3471" s="9"/>
    </row>
    <row r="3472" spans="4:4">
      <c r="D3472" s="9"/>
    </row>
    <row r="3473" spans="4:4">
      <c r="D3473" s="9"/>
    </row>
    <row r="3474" spans="4:4">
      <c r="D3474" s="9"/>
    </row>
    <row r="3475" spans="4:4">
      <c r="D3475" s="9"/>
    </row>
    <row r="3476" spans="4:4">
      <c r="D3476" s="9"/>
    </row>
    <row r="3477" spans="4:4">
      <c r="D3477" s="9"/>
    </row>
    <row r="3478" spans="4:4">
      <c r="D3478" s="9"/>
    </row>
    <row r="3479" spans="4:4">
      <c r="D3479" s="9"/>
    </row>
    <row r="3480" spans="4:4">
      <c r="D3480" s="9"/>
    </row>
    <row r="3481" spans="4:4">
      <c r="D3481" s="9"/>
    </row>
    <row r="3482" spans="4:4">
      <c r="D3482" s="9"/>
    </row>
    <row r="3483" spans="4:4">
      <c r="D3483" s="9"/>
    </row>
    <row r="3484" spans="4:4">
      <c r="D3484" s="9"/>
    </row>
    <row r="3485" spans="4:4">
      <c r="D3485" s="9"/>
    </row>
    <row r="3486" spans="4:4">
      <c r="D3486" s="9"/>
    </row>
    <row r="3487" spans="4:4">
      <c r="D3487" s="9"/>
    </row>
    <row r="3488" spans="4:4">
      <c r="D3488" s="9"/>
    </row>
    <row r="3489" spans="4:4">
      <c r="D3489" s="9"/>
    </row>
    <row r="3490" spans="4:4">
      <c r="D3490" s="9"/>
    </row>
    <row r="3491" spans="4:4">
      <c r="D3491" s="9"/>
    </row>
    <row r="3492" spans="4:4">
      <c r="D3492" s="9"/>
    </row>
    <row r="3493" spans="4:4">
      <c r="D3493" s="9"/>
    </row>
    <row r="3494" spans="4:4">
      <c r="D3494" s="9"/>
    </row>
    <row r="3495" spans="4:4">
      <c r="D3495" s="9"/>
    </row>
    <row r="3496" spans="4:4">
      <c r="D3496" s="9"/>
    </row>
    <row r="3497" spans="4:4">
      <c r="D3497" s="9"/>
    </row>
    <row r="3498" spans="4:4">
      <c r="D3498" s="9"/>
    </row>
    <row r="3499" spans="4:4">
      <c r="D3499" s="9"/>
    </row>
    <row r="3500" spans="4:4">
      <c r="D3500" s="9"/>
    </row>
    <row r="3501" spans="4:4">
      <c r="D3501" s="9"/>
    </row>
    <row r="3502" spans="4:4">
      <c r="D3502" s="9"/>
    </row>
    <row r="3503" spans="4:4">
      <c r="D3503" s="9"/>
    </row>
    <row r="3504" spans="4:4">
      <c r="D3504" s="9"/>
    </row>
    <row r="3505" spans="4:4">
      <c r="D3505" s="9"/>
    </row>
    <row r="3506" spans="4:4">
      <c r="D3506" s="9"/>
    </row>
    <row r="3507" spans="4:4">
      <c r="D3507" s="9"/>
    </row>
    <row r="3508" spans="4:4">
      <c r="D3508" s="9"/>
    </row>
    <row r="3509" spans="4:4">
      <c r="D3509" s="9"/>
    </row>
    <row r="3510" spans="4:4">
      <c r="D3510" s="9"/>
    </row>
    <row r="3511" spans="4:4">
      <c r="D3511" s="9"/>
    </row>
    <row r="3512" spans="4:4">
      <c r="D3512" s="9"/>
    </row>
    <row r="3513" spans="4:4">
      <c r="D3513" s="9"/>
    </row>
    <row r="3514" spans="4:4">
      <c r="D3514" s="9"/>
    </row>
    <row r="3515" spans="4:4">
      <c r="D3515" s="9"/>
    </row>
    <row r="3516" spans="4:4">
      <c r="D3516" s="9"/>
    </row>
    <row r="3517" spans="4:4">
      <c r="D3517" s="9"/>
    </row>
    <row r="3518" spans="4:4">
      <c r="D3518" s="9"/>
    </row>
    <row r="3519" spans="4:4">
      <c r="D3519" s="9"/>
    </row>
    <row r="3520" spans="4:4">
      <c r="D3520" s="9"/>
    </row>
    <row r="3521" spans="4:4">
      <c r="D3521" s="9"/>
    </row>
    <row r="3522" spans="4:4">
      <c r="D3522" s="9"/>
    </row>
    <row r="3523" spans="4:4">
      <c r="D3523" s="9"/>
    </row>
    <row r="3524" spans="4:4">
      <c r="D3524" s="9"/>
    </row>
    <row r="3525" spans="4:4">
      <c r="D3525" s="9"/>
    </row>
    <row r="3526" spans="4:4">
      <c r="D3526" s="9"/>
    </row>
    <row r="3527" spans="4:4">
      <c r="D3527" s="9"/>
    </row>
    <row r="3528" spans="4:4">
      <c r="D3528" s="9"/>
    </row>
    <row r="3529" spans="4:4">
      <c r="D3529" s="9"/>
    </row>
    <row r="3530" spans="4:4">
      <c r="D3530" s="9"/>
    </row>
    <row r="3531" spans="4:4">
      <c r="D3531" s="9"/>
    </row>
    <row r="3532" spans="4:4">
      <c r="D3532" s="9"/>
    </row>
    <row r="3533" spans="4:4">
      <c r="D3533" s="9"/>
    </row>
    <row r="3534" spans="4:4">
      <c r="D3534" s="9"/>
    </row>
    <row r="3535" spans="4:4">
      <c r="D3535" s="9"/>
    </row>
    <row r="3536" spans="4:4">
      <c r="D3536" s="9"/>
    </row>
    <row r="3537" spans="4:4">
      <c r="D3537" s="9"/>
    </row>
    <row r="3538" spans="4:4">
      <c r="D3538" s="9"/>
    </row>
    <row r="3539" spans="4:4">
      <c r="D3539" s="9"/>
    </row>
    <row r="3540" spans="4:4">
      <c r="D3540" s="9"/>
    </row>
    <row r="3541" spans="4:4">
      <c r="D3541" s="9"/>
    </row>
    <row r="3542" spans="4:4">
      <c r="D3542" s="9"/>
    </row>
    <row r="3543" spans="4:4">
      <c r="D3543" s="9"/>
    </row>
    <row r="3544" spans="4:4">
      <c r="D3544" s="9"/>
    </row>
    <row r="3545" spans="4:4">
      <c r="D3545" s="9"/>
    </row>
    <row r="3546" spans="4:4">
      <c r="D3546" s="9"/>
    </row>
    <row r="3547" spans="4:4">
      <c r="D3547" s="9"/>
    </row>
    <row r="3548" spans="4:4">
      <c r="D3548" s="9"/>
    </row>
    <row r="3549" spans="4:4">
      <c r="D3549" s="9"/>
    </row>
    <row r="3550" spans="4:4">
      <c r="D3550" s="9"/>
    </row>
    <row r="3551" spans="4:4">
      <c r="D3551" s="9"/>
    </row>
    <row r="3552" spans="4:4">
      <c r="D3552" s="9"/>
    </row>
    <row r="3553" spans="4:4">
      <c r="D3553" s="9"/>
    </row>
    <row r="3554" spans="4:4">
      <c r="D3554" s="9"/>
    </row>
    <row r="3555" spans="4:4">
      <c r="D3555" s="9"/>
    </row>
    <row r="3556" spans="4:4">
      <c r="D3556" s="9"/>
    </row>
    <row r="3557" spans="4:4">
      <c r="D3557" s="9"/>
    </row>
    <row r="3558" spans="4:4">
      <c r="D3558" s="9"/>
    </row>
    <row r="3559" spans="4:4">
      <c r="D3559" s="9"/>
    </row>
    <row r="3560" spans="4:4">
      <c r="D3560" s="9"/>
    </row>
    <row r="3561" spans="4:4">
      <c r="D3561" s="9"/>
    </row>
    <row r="3562" spans="4:4">
      <c r="D3562" s="9"/>
    </row>
    <row r="3563" spans="4:4">
      <c r="D3563" s="9"/>
    </row>
    <row r="3564" spans="4:4">
      <c r="D3564" s="9"/>
    </row>
    <row r="3565" spans="4:4">
      <c r="D3565" s="9"/>
    </row>
    <row r="3566" spans="4:4">
      <c r="D3566" s="9"/>
    </row>
    <row r="3567" spans="4:4">
      <c r="D3567" s="9"/>
    </row>
    <row r="3568" spans="4:4">
      <c r="D3568" s="9"/>
    </row>
    <row r="3569" spans="4:4">
      <c r="D3569" s="9"/>
    </row>
    <row r="3570" spans="4:4">
      <c r="D3570" s="9"/>
    </row>
    <row r="3571" spans="4:4">
      <c r="D3571" s="9"/>
    </row>
    <row r="3572" spans="4:4">
      <c r="D3572" s="9"/>
    </row>
    <row r="3573" spans="4:4">
      <c r="D3573" s="9"/>
    </row>
    <row r="3574" spans="4:4">
      <c r="D3574" s="9"/>
    </row>
    <row r="3575" spans="4:4">
      <c r="D3575" s="9"/>
    </row>
    <row r="3576" spans="4:4">
      <c r="D3576" s="9"/>
    </row>
    <row r="3577" spans="4:4">
      <c r="D3577" s="9"/>
    </row>
    <row r="3578" spans="4:4">
      <c r="D3578" s="9"/>
    </row>
    <row r="3579" spans="4:4">
      <c r="D3579" s="9"/>
    </row>
    <row r="3580" spans="4:4">
      <c r="D3580" s="9"/>
    </row>
    <row r="3581" spans="4:4">
      <c r="D3581" s="9"/>
    </row>
    <row r="3582" spans="4:4">
      <c r="D3582" s="9"/>
    </row>
    <row r="3583" spans="4:4">
      <c r="D3583" s="9"/>
    </row>
    <row r="3584" spans="4:4">
      <c r="D3584" s="9"/>
    </row>
    <row r="3585" spans="4:4">
      <c r="D3585" s="9"/>
    </row>
    <row r="3586" spans="4:4">
      <c r="D3586" s="9"/>
    </row>
    <row r="3587" spans="4:4">
      <c r="D3587" s="9"/>
    </row>
    <row r="3588" spans="4:4">
      <c r="D3588" s="9"/>
    </row>
    <row r="3589" spans="4:4">
      <c r="D3589" s="9"/>
    </row>
    <row r="3590" spans="4:4">
      <c r="D3590" s="9"/>
    </row>
    <row r="3591" spans="4:4">
      <c r="D3591" s="9"/>
    </row>
    <row r="3592" spans="4:4">
      <c r="D3592" s="9"/>
    </row>
    <row r="3593" spans="4:4">
      <c r="D3593" s="9"/>
    </row>
    <row r="3594" spans="4:4">
      <c r="D3594" s="9"/>
    </row>
    <row r="3595" spans="4:4">
      <c r="D3595" s="9"/>
    </row>
    <row r="3596" spans="4:4">
      <c r="D3596" s="9"/>
    </row>
    <row r="3597" spans="4:4">
      <c r="D3597" s="9"/>
    </row>
    <row r="3598" spans="4:4">
      <c r="D3598" s="9"/>
    </row>
    <row r="3599" spans="4:4">
      <c r="D3599" s="9"/>
    </row>
    <row r="3600" spans="4:4">
      <c r="D3600" s="9"/>
    </row>
    <row r="3601" spans="4:4">
      <c r="D3601" s="9"/>
    </row>
    <row r="3602" spans="4:4">
      <c r="D3602" s="9"/>
    </row>
    <row r="3603" spans="4:4">
      <c r="D3603" s="9"/>
    </row>
    <row r="3604" spans="4:4">
      <c r="D3604" s="9"/>
    </row>
    <row r="3605" spans="4:4">
      <c r="D3605" s="9"/>
    </row>
    <row r="3606" spans="4:4">
      <c r="D3606" s="9"/>
    </row>
    <row r="3607" spans="4:4">
      <c r="D3607" s="9"/>
    </row>
    <row r="3608" spans="4:4">
      <c r="D3608" s="9"/>
    </row>
    <row r="3609" spans="4:4">
      <c r="D3609" s="9"/>
    </row>
    <row r="3610" spans="4:4">
      <c r="D3610" s="9"/>
    </row>
    <row r="3611" spans="4:4">
      <c r="D3611" s="9"/>
    </row>
    <row r="3612" spans="4:4">
      <c r="D3612" s="9"/>
    </row>
    <row r="3613" spans="4:4">
      <c r="D3613" s="9"/>
    </row>
    <row r="3614" spans="4:4">
      <c r="D3614" s="9"/>
    </row>
    <row r="3615" spans="4:4">
      <c r="D3615" s="9"/>
    </row>
    <row r="3616" spans="4:4">
      <c r="D3616" s="9"/>
    </row>
    <row r="3617" spans="4:4">
      <c r="D3617" s="9"/>
    </row>
    <row r="3618" spans="4:4">
      <c r="D3618" s="9"/>
    </row>
    <row r="3619" spans="4:4">
      <c r="D3619" s="9"/>
    </row>
    <row r="3620" spans="4:4">
      <c r="D3620" s="9"/>
    </row>
    <row r="3621" spans="4:4">
      <c r="D3621" s="9"/>
    </row>
    <row r="3622" spans="4:4">
      <c r="D3622" s="9"/>
    </row>
    <row r="3623" spans="4:4">
      <c r="D3623" s="9"/>
    </row>
    <row r="3624" spans="4:4">
      <c r="D3624" s="9"/>
    </row>
    <row r="3625" spans="4:4">
      <c r="D3625" s="9"/>
    </row>
    <row r="3626" spans="4:4">
      <c r="D3626" s="9"/>
    </row>
    <row r="3627" spans="4:4">
      <c r="D3627" s="9"/>
    </row>
    <row r="3628" spans="4:4">
      <c r="D3628" s="9"/>
    </row>
    <row r="3629" spans="4:4">
      <c r="D3629" s="9"/>
    </row>
    <row r="3630" spans="4:4">
      <c r="D3630" s="9"/>
    </row>
    <row r="3631" spans="4:4">
      <c r="D3631" s="9"/>
    </row>
    <row r="3632" spans="4:4">
      <c r="D3632" s="9"/>
    </row>
    <row r="3633" spans="4:4">
      <c r="D3633" s="9"/>
    </row>
    <row r="3634" spans="4:4">
      <c r="D3634" s="9"/>
    </row>
    <row r="3635" spans="4:4">
      <c r="D3635" s="9"/>
    </row>
    <row r="3636" spans="4:4">
      <c r="D3636" s="9"/>
    </row>
    <row r="3637" spans="4:4">
      <c r="D3637" s="9"/>
    </row>
    <row r="3638" spans="4:4">
      <c r="D3638" s="9"/>
    </row>
    <row r="3639" spans="4:4">
      <c r="D3639" s="9"/>
    </row>
    <row r="3640" spans="4:4">
      <c r="D3640" s="9"/>
    </row>
    <row r="3641" spans="4:4">
      <c r="D3641" s="9"/>
    </row>
    <row r="3642" spans="4:4">
      <c r="D3642" s="9"/>
    </row>
    <row r="3643" spans="4:4">
      <c r="D3643" s="9"/>
    </row>
    <row r="3644" spans="4:4">
      <c r="D3644" s="9"/>
    </row>
    <row r="3645" spans="4:4">
      <c r="D3645" s="9"/>
    </row>
    <row r="3646" spans="4:4">
      <c r="D3646" s="9"/>
    </row>
    <row r="3647" spans="4:4">
      <c r="D3647" s="9"/>
    </row>
    <row r="3648" spans="4:4">
      <c r="D3648" s="9"/>
    </row>
    <row r="3649" spans="4:4">
      <c r="D3649" s="9"/>
    </row>
    <row r="3650" spans="4:4">
      <c r="D3650" s="9"/>
    </row>
    <row r="3651" spans="4:4">
      <c r="D3651" s="9"/>
    </row>
    <row r="3652" spans="4:4">
      <c r="D3652" s="9"/>
    </row>
    <row r="3653" spans="4:4">
      <c r="D3653" s="9"/>
    </row>
    <row r="3654" spans="4:4">
      <c r="D3654" s="9"/>
    </row>
    <row r="3655" spans="4:4">
      <c r="D3655" s="9"/>
    </row>
    <row r="3656" spans="4:4">
      <c r="D3656" s="9"/>
    </row>
    <row r="3657" spans="4:4">
      <c r="D3657" s="9"/>
    </row>
    <row r="3658" spans="4:4">
      <c r="D3658" s="9"/>
    </row>
    <row r="3659" spans="4:4">
      <c r="D3659" s="9"/>
    </row>
    <row r="3660" spans="4:4">
      <c r="D3660" s="9"/>
    </row>
    <row r="3661" spans="4:4">
      <c r="D3661" s="9"/>
    </row>
    <row r="3662" spans="4:4">
      <c r="D3662" s="9"/>
    </row>
    <row r="3663" spans="4:4">
      <c r="D3663" s="9"/>
    </row>
    <row r="3664" spans="4:4">
      <c r="D3664" s="9"/>
    </row>
    <row r="3665" spans="4:4">
      <c r="D3665" s="9"/>
    </row>
    <row r="3666" spans="4:4">
      <c r="D3666" s="9"/>
    </row>
    <row r="3667" spans="4:4">
      <c r="D3667" s="9"/>
    </row>
    <row r="3668" spans="4:4">
      <c r="D3668" s="9"/>
    </row>
    <row r="3669" spans="4:4">
      <c r="D3669" s="9"/>
    </row>
    <row r="3670" spans="4:4">
      <c r="D3670" s="9"/>
    </row>
    <row r="3671" spans="4:4">
      <c r="D3671" s="9"/>
    </row>
    <row r="3672" spans="4:4">
      <c r="D3672" s="9"/>
    </row>
    <row r="3673" spans="4:4">
      <c r="D3673" s="9"/>
    </row>
    <row r="3674" spans="4:4">
      <c r="D3674" s="9"/>
    </row>
    <row r="3675" spans="4:4">
      <c r="D3675" s="9"/>
    </row>
    <row r="3676" spans="4:4">
      <c r="D3676" s="9"/>
    </row>
    <row r="3677" spans="4:4">
      <c r="D3677" s="9"/>
    </row>
    <row r="3678" spans="4:4">
      <c r="D3678" s="9"/>
    </row>
    <row r="3679" spans="4:4">
      <c r="D3679" s="9"/>
    </row>
    <row r="3680" spans="4:4">
      <c r="D3680" s="9"/>
    </row>
    <row r="3681" spans="4:4">
      <c r="D3681" s="9"/>
    </row>
    <row r="3682" spans="4:4">
      <c r="D3682" s="9"/>
    </row>
    <row r="3683" spans="4:4">
      <c r="D3683" s="9"/>
    </row>
    <row r="3684" spans="4:4">
      <c r="D3684" s="9"/>
    </row>
    <row r="3685" spans="4:4">
      <c r="D3685" s="9"/>
    </row>
    <row r="3686" spans="4:4">
      <c r="D3686" s="9"/>
    </row>
    <row r="3687" spans="4:4">
      <c r="D3687" s="9"/>
    </row>
    <row r="3688" spans="4:4">
      <c r="D3688" s="9"/>
    </row>
    <row r="3689" spans="4:4">
      <c r="D3689" s="9"/>
    </row>
    <row r="3690" spans="4:4">
      <c r="D3690" s="9"/>
    </row>
    <row r="3691" spans="4:4">
      <c r="D3691" s="9"/>
    </row>
    <row r="3692" spans="4:4">
      <c r="D3692" s="9"/>
    </row>
    <row r="3693" spans="4:4">
      <c r="D3693" s="9"/>
    </row>
    <row r="3694" spans="4:4">
      <c r="D3694" s="9"/>
    </row>
    <row r="3695" spans="4:4">
      <c r="D3695" s="9"/>
    </row>
    <row r="3696" spans="4:4">
      <c r="D3696" s="9"/>
    </row>
    <row r="3697" spans="4:4">
      <c r="D3697" s="9"/>
    </row>
    <row r="3698" spans="4:4">
      <c r="D3698" s="9"/>
    </row>
    <row r="3699" spans="4:4">
      <c r="D3699" s="9"/>
    </row>
    <row r="3700" spans="4:4">
      <c r="D3700" s="9"/>
    </row>
    <row r="3701" spans="4:4">
      <c r="D3701" s="9"/>
    </row>
    <row r="3702" spans="4:4">
      <c r="D3702" s="9"/>
    </row>
    <row r="3703" spans="4:4">
      <c r="D3703" s="9"/>
    </row>
    <row r="3704" spans="4:4">
      <c r="D3704" s="9"/>
    </row>
    <row r="3705" spans="4:4">
      <c r="D3705" s="9"/>
    </row>
    <row r="3706" spans="4:4">
      <c r="D3706" s="9"/>
    </row>
    <row r="3707" spans="4:4">
      <c r="D3707" s="9"/>
    </row>
    <row r="3708" spans="4:4">
      <c r="D3708" s="9"/>
    </row>
    <row r="3709" spans="4:4">
      <c r="D3709" s="9"/>
    </row>
    <row r="3710" spans="4:4">
      <c r="D3710" s="9"/>
    </row>
    <row r="3711" spans="4:4">
      <c r="D3711" s="9"/>
    </row>
    <row r="3712" spans="4:4">
      <c r="D3712" s="9"/>
    </row>
    <row r="3713" spans="4:4">
      <c r="D3713" s="9"/>
    </row>
    <row r="3714" spans="4:4">
      <c r="D3714" s="9"/>
    </row>
    <row r="3715" spans="4:4">
      <c r="D3715" s="9"/>
    </row>
    <row r="3716" spans="4:4">
      <c r="D3716" s="9"/>
    </row>
    <row r="3717" spans="4:4">
      <c r="D3717" s="9"/>
    </row>
    <row r="3718" spans="4:4">
      <c r="D3718" s="9"/>
    </row>
    <row r="3719" spans="4:4">
      <c r="D3719" s="9"/>
    </row>
    <row r="3720" spans="4:4">
      <c r="D3720" s="9"/>
    </row>
    <row r="3721" spans="4:4">
      <c r="D3721" s="9"/>
    </row>
    <row r="3722" spans="4:4">
      <c r="D3722" s="9"/>
    </row>
    <row r="3723" spans="4:4">
      <c r="D3723" s="9"/>
    </row>
    <row r="3724" spans="4:4">
      <c r="D3724" s="9"/>
    </row>
    <row r="3725" spans="4:4">
      <c r="D3725" s="9"/>
    </row>
    <row r="3726" spans="4:4">
      <c r="D3726" s="9"/>
    </row>
    <row r="3727" spans="4:4">
      <c r="D3727" s="9"/>
    </row>
    <row r="3728" spans="4:4">
      <c r="D3728" s="9"/>
    </row>
    <row r="3729" spans="4:4">
      <c r="D3729" s="9"/>
    </row>
    <row r="3730" spans="4:4">
      <c r="D3730" s="9"/>
    </row>
    <row r="3731" spans="4:4">
      <c r="D3731" s="9"/>
    </row>
    <row r="3732" spans="4:4">
      <c r="D3732" s="9"/>
    </row>
    <row r="3733" spans="4:4">
      <c r="D3733" s="9"/>
    </row>
    <row r="3734" spans="4:4">
      <c r="D3734" s="9"/>
    </row>
    <row r="3735" spans="4:4">
      <c r="D3735" s="9"/>
    </row>
    <row r="3736" spans="4:4">
      <c r="D3736" s="9"/>
    </row>
    <row r="3737" spans="4:4">
      <c r="D3737" s="9"/>
    </row>
    <row r="3738" spans="4:4">
      <c r="D3738" s="9"/>
    </row>
    <row r="3739" spans="4:4">
      <c r="D3739" s="9"/>
    </row>
    <row r="3740" spans="4:4">
      <c r="D3740" s="9"/>
    </row>
    <row r="3741" spans="4:4">
      <c r="D3741" s="9"/>
    </row>
    <row r="3742" spans="4:4">
      <c r="D3742" s="9"/>
    </row>
    <row r="3743" spans="4:4">
      <c r="D3743" s="9"/>
    </row>
    <row r="3744" spans="4:4">
      <c r="D3744" s="9"/>
    </row>
    <row r="3745" spans="4:4">
      <c r="D3745" s="9"/>
    </row>
    <row r="3746" spans="4:4">
      <c r="D3746" s="9"/>
    </row>
    <row r="3747" spans="4:4">
      <c r="D3747" s="9"/>
    </row>
    <row r="3748" spans="4:4">
      <c r="D3748" s="9"/>
    </row>
    <row r="3749" spans="4:4">
      <c r="D3749" s="9"/>
    </row>
    <row r="3750" spans="4:4">
      <c r="D3750" s="9"/>
    </row>
    <row r="3751" spans="4:4">
      <c r="D3751" s="9"/>
    </row>
    <row r="3752" spans="4:4">
      <c r="D3752" s="9"/>
    </row>
    <row r="3753" spans="4:4">
      <c r="D3753" s="9"/>
    </row>
    <row r="3754" spans="4:4">
      <c r="D3754" s="9"/>
    </row>
    <row r="3755" spans="4:4">
      <c r="D3755" s="9"/>
    </row>
    <row r="3756" spans="4:4">
      <c r="D3756" s="9"/>
    </row>
    <row r="3757" spans="4:4">
      <c r="D3757" s="9"/>
    </row>
    <row r="3758" spans="4:4">
      <c r="D3758" s="9"/>
    </row>
    <row r="3759" spans="4:4">
      <c r="D3759" s="9"/>
    </row>
    <row r="3760" spans="4:4">
      <c r="D3760" s="9"/>
    </row>
    <row r="3761" spans="4:4">
      <c r="D3761" s="9"/>
    </row>
    <row r="3762" spans="4:4">
      <c r="D3762" s="9"/>
    </row>
    <row r="3763" spans="4:4">
      <c r="D3763" s="9"/>
    </row>
    <row r="3764" spans="4:4">
      <c r="D3764" s="9"/>
    </row>
    <row r="3765" spans="4:4">
      <c r="D3765" s="9"/>
    </row>
    <row r="3766" spans="4:4">
      <c r="D3766" s="9"/>
    </row>
    <row r="3767" spans="4:4">
      <c r="D3767" s="9"/>
    </row>
    <row r="3768" spans="4:4">
      <c r="D3768" s="9"/>
    </row>
    <row r="3769" spans="4:4">
      <c r="D3769" s="9"/>
    </row>
    <row r="3770" spans="4:4">
      <c r="D3770" s="9"/>
    </row>
    <row r="3771" spans="4:4">
      <c r="D3771" s="9"/>
    </row>
    <row r="3772" spans="4:4">
      <c r="D3772" s="9"/>
    </row>
    <row r="3773" spans="4:4">
      <c r="D3773" s="9"/>
    </row>
    <row r="3774" spans="4:4">
      <c r="D3774" s="9"/>
    </row>
    <row r="3775" spans="4:4">
      <c r="D3775" s="9"/>
    </row>
    <row r="3776" spans="4:4">
      <c r="D3776" s="9"/>
    </row>
    <row r="3777" spans="4:4">
      <c r="D3777" s="9"/>
    </row>
    <row r="3778" spans="4:4">
      <c r="D3778" s="9"/>
    </row>
    <row r="3779" spans="4:4">
      <c r="D3779" s="9"/>
    </row>
    <row r="3780" spans="4:4">
      <c r="D3780" s="9"/>
    </row>
    <row r="3781" spans="4:4">
      <c r="D3781" s="9"/>
    </row>
    <row r="3782" spans="4:4">
      <c r="D3782" s="9"/>
    </row>
    <row r="3783" spans="4:4">
      <c r="D3783" s="9"/>
    </row>
    <row r="3784" spans="4:4">
      <c r="D3784" s="9"/>
    </row>
    <row r="3785" spans="4:4">
      <c r="D3785" s="9"/>
    </row>
    <row r="3786" spans="4:4">
      <c r="D3786" s="9"/>
    </row>
    <row r="3787" spans="4:4">
      <c r="D3787" s="9"/>
    </row>
    <row r="3788" spans="4:4">
      <c r="D3788" s="9"/>
    </row>
    <row r="3789" spans="4:4">
      <c r="D3789" s="9"/>
    </row>
    <row r="3790" spans="4:4">
      <c r="D3790" s="9"/>
    </row>
    <row r="3791" spans="4:4">
      <c r="D3791" s="9"/>
    </row>
    <row r="3792" spans="4:4">
      <c r="D3792" s="9"/>
    </row>
    <row r="3793" spans="4:4">
      <c r="D3793" s="9"/>
    </row>
    <row r="3794" spans="4:4">
      <c r="D3794" s="9"/>
    </row>
    <row r="3795" spans="4:4">
      <c r="D3795" s="9"/>
    </row>
    <row r="3796" spans="4:4">
      <c r="D3796" s="9"/>
    </row>
    <row r="3797" spans="4:4">
      <c r="D3797" s="9"/>
    </row>
    <row r="3798" spans="4:4">
      <c r="D3798" s="9"/>
    </row>
    <row r="3799" spans="4:4">
      <c r="D3799" s="9"/>
    </row>
    <row r="3800" spans="4:4">
      <c r="D3800" s="9"/>
    </row>
    <row r="3801" spans="4:4">
      <c r="D3801" s="9"/>
    </row>
    <row r="3802" spans="4:4">
      <c r="D3802" s="9"/>
    </row>
    <row r="3803" spans="4:4">
      <c r="D3803" s="9"/>
    </row>
    <row r="3804" spans="4:4">
      <c r="D3804" s="9"/>
    </row>
    <row r="3805" spans="4:4">
      <c r="D3805" s="9"/>
    </row>
    <row r="3806" spans="4:4">
      <c r="D3806" s="9"/>
    </row>
    <row r="3807" spans="4:4">
      <c r="D3807" s="9"/>
    </row>
    <row r="3808" spans="4:4">
      <c r="D3808" s="9"/>
    </row>
    <row r="3809" spans="4:4">
      <c r="D3809" s="9"/>
    </row>
    <row r="3810" spans="4:4">
      <c r="D3810" s="9"/>
    </row>
    <row r="3811" spans="4:4">
      <c r="D3811" s="9"/>
    </row>
    <row r="3812" spans="4:4">
      <c r="D3812" s="9"/>
    </row>
    <row r="3813" spans="4:4">
      <c r="D3813" s="9"/>
    </row>
    <row r="3814" spans="4:4">
      <c r="D3814" s="9"/>
    </row>
    <row r="3815" spans="4:4">
      <c r="D3815" s="9"/>
    </row>
    <row r="3816" spans="4:4">
      <c r="D3816" s="9"/>
    </row>
    <row r="3817" spans="4:4">
      <c r="D3817" s="9"/>
    </row>
    <row r="3818" spans="4:4">
      <c r="D3818" s="9"/>
    </row>
    <row r="3819" spans="4:4">
      <c r="D3819" s="9"/>
    </row>
    <row r="3820" spans="4:4">
      <c r="D3820" s="9"/>
    </row>
    <row r="3821" spans="4:4">
      <c r="D3821" s="9"/>
    </row>
    <row r="3822" spans="4:4">
      <c r="D3822" s="9"/>
    </row>
    <row r="3823" spans="4:4">
      <c r="D3823" s="9"/>
    </row>
    <row r="3824" spans="4:4">
      <c r="D3824" s="9"/>
    </row>
    <row r="3825" spans="4:4">
      <c r="D3825" s="9"/>
    </row>
    <row r="3826" spans="4:4">
      <c r="D3826" s="9"/>
    </row>
    <row r="3827" spans="4:4">
      <c r="D3827" s="9"/>
    </row>
    <row r="3828" spans="4:4">
      <c r="D3828" s="9"/>
    </row>
    <row r="3829" spans="4:4">
      <c r="D3829" s="9"/>
    </row>
    <row r="3830" spans="4:4">
      <c r="D3830" s="9"/>
    </row>
    <row r="3831" spans="4:4">
      <c r="D3831" s="9"/>
    </row>
    <row r="3832" spans="4:4">
      <c r="D3832" s="9"/>
    </row>
    <row r="3833" spans="4:4">
      <c r="D3833" s="9"/>
    </row>
    <row r="3834" spans="4:4">
      <c r="D3834" s="9"/>
    </row>
    <row r="3835" spans="4:4">
      <c r="D3835" s="9"/>
    </row>
    <row r="3836" spans="4:4">
      <c r="D3836" s="9"/>
    </row>
    <row r="3837" spans="4:4">
      <c r="D3837" s="9"/>
    </row>
    <row r="3838" spans="4:4">
      <c r="D3838" s="9"/>
    </row>
    <row r="3839" spans="4:4">
      <c r="D3839" s="9"/>
    </row>
    <row r="3840" spans="4:4">
      <c r="D3840" s="9"/>
    </row>
    <row r="3841" spans="4:4">
      <c r="D3841" s="9"/>
    </row>
    <row r="3842" spans="4:4">
      <c r="D3842" s="9"/>
    </row>
    <row r="3843" spans="4:4">
      <c r="D3843" s="9"/>
    </row>
    <row r="3844" spans="4:4">
      <c r="D3844" s="9"/>
    </row>
    <row r="3845" spans="4:4">
      <c r="D3845" s="9"/>
    </row>
    <row r="3846" spans="4:4">
      <c r="D3846" s="9"/>
    </row>
    <row r="3847" spans="4:4">
      <c r="D3847" s="9"/>
    </row>
    <row r="3848" spans="4:4">
      <c r="D3848" s="9"/>
    </row>
    <row r="3849" spans="4:4">
      <c r="D3849" s="9"/>
    </row>
    <row r="3850" spans="4:4">
      <c r="D3850" s="9"/>
    </row>
    <row r="3851" spans="4:4">
      <c r="D3851" s="9"/>
    </row>
    <row r="3852" spans="4:4">
      <c r="D3852" s="9"/>
    </row>
    <row r="3853" spans="4:4">
      <c r="D3853" s="9"/>
    </row>
    <row r="3854" spans="4:4">
      <c r="D3854" s="9"/>
    </row>
    <row r="3855" spans="4:4">
      <c r="D3855" s="9"/>
    </row>
    <row r="3856" spans="4:4">
      <c r="D3856" s="9"/>
    </row>
    <row r="3857" spans="4:4">
      <c r="D3857" s="9"/>
    </row>
    <row r="3858" spans="4:4">
      <c r="D3858" s="9"/>
    </row>
    <row r="3859" spans="4:4">
      <c r="D3859" s="9"/>
    </row>
    <row r="3860" spans="4:4">
      <c r="D3860" s="9"/>
    </row>
    <row r="3861" spans="4:4">
      <c r="D3861" s="9"/>
    </row>
    <row r="3862" spans="4:4">
      <c r="D3862" s="9"/>
    </row>
    <row r="3863" spans="4:4">
      <c r="D3863" s="9"/>
    </row>
    <row r="3864" spans="4:4">
      <c r="D3864" s="9"/>
    </row>
    <row r="3865" spans="4:4">
      <c r="D3865" s="9"/>
    </row>
    <row r="3866" spans="4:4">
      <c r="D3866" s="9"/>
    </row>
    <row r="3867" spans="4:4">
      <c r="D3867" s="9"/>
    </row>
    <row r="3868" spans="4:4">
      <c r="D3868" s="9"/>
    </row>
    <row r="3869" spans="4:4">
      <c r="D3869" s="9"/>
    </row>
    <row r="3870" spans="4:4">
      <c r="D3870" s="9"/>
    </row>
    <row r="3871" spans="4:4">
      <c r="D3871" s="9"/>
    </row>
    <row r="3872" spans="4:4">
      <c r="D3872" s="9"/>
    </row>
    <row r="3873" spans="4:4">
      <c r="D3873" s="9"/>
    </row>
    <row r="3874" spans="4:4">
      <c r="D3874" s="9"/>
    </row>
    <row r="3875" spans="4:4">
      <c r="D3875" s="9"/>
    </row>
    <row r="3876" spans="4:4">
      <c r="D3876" s="9"/>
    </row>
    <row r="3877" spans="4:4">
      <c r="D3877" s="9"/>
    </row>
    <row r="3878" spans="4:4">
      <c r="D3878" s="9"/>
    </row>
    <row r="3879" spans="4:4">
      <c r="D3879" s="9"/>
    </row>
    <row r="3880" spans="4:4">
      <c r="D3880" s="9"/>
    </row>
    <row r="3881" spans="4:4">
      <c r="D3881" s="9"/>
    </row>
    <row r="3882" spans="4:4">
      <c r="D3882" s="9"/>
    </row>
    <row r="3883" spans="4:4">
      <c r="D3883" s="9"/>
    </row>
    <row r="3884" spans="4:4">
      <c r="D3884" s="9"/>
    </row>
    <row r="3885" spans="4:4">
      <c r="D3885" s="9"/>
    </row>
    <row r="3886" spans="4:4">
      <c r="D3886" s="9"/>
    </row>
    <row r="3887" spans="4:4">
      <c r="D3887" s="9"/>
    </row>
    <row r="3888" spans="4:4">
      <c r="D3888" s="9"/>
    </row>
    <row r="3889" spans="4:4">
      <c r="D3889" s="9"/>
    </row>
    <row r="3890" spans="4:4">
      <c r="D3890" s="9"/>
    </row>
    <row r="3891" spans="4:4">
      <c r="D3891" s="9"/>
    </row>
    <row r="3892" spans="4:4">
      <c r="D3892" s="9"/>
    </row>
    <row r="3893" spans="4:4">
      <c r="D3893" s="9"/>
    </row>
    <row r="3894" spans="4:4">
      <c r="D3894" s="9"/>
    </row>
    <row r="3895" spans="4:4">
      <c r="D3895" s="9"/>
    </row>
    <row r="3896" spans="4:4">
      <c r="D3896" s="9"/>
    </row>
    <row r="3897" spans="4:4">
      <c r="D3897" s="9"/>
    </row>
    <row r="3898" spans="4:4">
      <c r="D3898" s="9"/>
    </row>
    <row r="3899" spans="4:4">
      <c r="D3899" s="9"/>
    </row>
    <row r="3900" spans="4:4">
      <c r="D3900" s="9"/>
    </row>
    <row r="3901" spans="4:4">
      <c r="D3901" s="9"/>
    </row>
    <row r="3902" spans="4:4">
      <c r="D3902" s="9"/>
    </row>
    <row r="3903" spans="4:4">
      <c r="D3903" s="9"/>
    </row>
    <row r="3904" spans="4:4">
      <c r="D3904" s="9"/>
    </row>
    <row r="3905" spans="4:4">
      <c r="D3905" s="9"/>
    </row>
    <row r="3906" spans="4:4">
      <c r="D3906" s="9"/>
    </row>
    <row r="3907" spans="4:4">
      <c r="D3907" s="9"/>
    </row>
    <row r="3908" spans="4:4">
      <c r="D3908" s="9"/>
    </row>
    <row r="3909" spans="4:4">
      <c r="D3909" s="9"/>
    </row>
    <row r="3910" spans="4:4">
      <c r="D3910" s="9"/>
    </row>
    <row r="3911" spans="4:4">
      <c r="D3911" s="9"/>
    </row>
    <row r="3912" spans="4:4">
      <c r="D3912" s="9"/>
    </row>
    <row r="3913" spans="4:4">
      <c r="D3913" s="9"/>
    </row>
    <row r="3914" spans="4:4">
      <c r="D3914" s="9"/>
    </row>
    <row r="3915" spans="4:4">
      <c r="D3915" s="9"/>
    </row>
    <row r="3916" spans="4:4">
      <c r="D3916" s="9"/>
    </row>
    <row r="3917" spans="4:4">
      <c r="D3917" s="9"/>
    </row>
    <row r="3918" spans="4:4">
      <c r="D3918" s="9"/>
    </row>
    <row r="3919" spans="4:4">
      <c r="D3919" s="9"/>
    </row>
    <row r="3920" spans="4:4">
      <c r="D3920" s="9"/>
    </row>
    <row r="3921" spans="4:4">
      <c r="D3921" s="9"/>
    </row>
    <row r="3922" spans="4:4">
      <c r="D3922" s="9"/>
    </row>
    <row r="3923" spans="4:4">
      <c r="D3923" s="9"/>
    </row>
    <row r="3924" spans="4:4">
      <c r="D3924" s="9"/>
    </row>
    <row r="3925" spans="4:4">
      <c r="D3925" s="9"/>
    </row>
    <row r="3926" spans="4:4">
      <c r="D3926" s="9"/>
    </row>
    <row r="3927" spans="4:4">
      <c r="D3927" s="9"/>
    </row>
    <row r="3928" spans="4:4">
      <c r="D3928" s="9"/>
    </row>
    <row r="3929" spans="4:4">
      <c r="D3929" s="9"/>
    </row>
    <row r="3930" spans="4:4">
      <c r="D3930" s="9"/>
    </row>
    <row r="3931" spans="4:4">
      <c r="D3931" s="9"/>
    </row>
    <row r="3932" spans="4:4">
      <c r="D3932" s="9"/>
    </row>
    <row r="3933" spans="4:4">
      <c r="D3933" s="9"/>
    </row>
    <row r="3934" spans="4:4">
      <c r="D3934" s="9"/>
    </row>
    <row r="3935" spans="4:4">
      <c r="D3935" s="9"/>
    </row>
    <row r="3936" spans="4:4">
      <c r="D3936" s="9"/>
    </row>
    <row r="3937" spans="4:4">
      <c r="D3937" s="9"/>
    </row>
    <row r="3938" spans="4:4">
      <c r="D3938" s="9"/>
    </row>
    <row r="3939" spans="4:4">
      <c r="D3939" s="9"/>
    </row>
    <row r="3940" spans="4:4">
      <c r="D3940" s="9"/>
    </row>
    <row r="3941" spans="4:4">
      <c r="D3941" s="9"/>
    </row>
    <row r="3942" spans="4:4">
      <c r="D3942" s="9"/>
    </row>
    <row r="3943" spans="4:4">
      <c r="D3943" s="9"/>
    </row>
    <row r="3944" spans="4:4">
      <c r="D3944" s="9"/>
    </row>
    <row r="3945" spans="4:4">
      <c r="D3945" s="9"/>
    </row>
    <row r="3946" spans="4:4">
      <c r="D3946" s="9"/>
    </row>
    <row r="3947" spans="4:4">
      <c r="D3947" s="9"/>
    </row>
    <row r="3948" spans="4:4">
      <c r="D3948" s="9"/>
    </row>
    <row r="3949" spans="4:4">
      <c r="D3949" s="9"/>
    </row>
    <row r="3950" spans="4:4">
      <c r="D3950" s="9"/>
    </row>
    <row r="3951" spans="4:4">
      <c r="D3951" s="9"/>
    </row>
    <row r="3952" spans="4:4">
      <c r="D3952" s="9"/>
    </row>
    <row r="3953" spans="4:4">
      <c r="D3953" s="9"/>
    </row>
    <row r="3954" spans="4:4">
      <c r="D3954" s="9"/>
    </row>
    <row r="3955" spans="4:4">
      <c r="D3955" s="9"/>
    </row>
    <row r="3956" spans="4:4">
      <c r="D3956" s="9"/>
    </row>
    <row r="3957" spans="4:4">
      <c r="D3957" s="9"/>
    </row>
    <row r="3958" spans="4:4">
      <c r="D3958" s="9"/>
    </row>
    <row r="3959" spans="4:4">
      <c r="D3959" s="9"/>
    </row>
    <row r="3960" spans="4:4">
      <c r="D3960" s="9"/>
    </row>
    <row r="3961" spans="4:4">
      <c r="D3961" s="9"/>
    </row>
    <row r="3962" spans="4:4">
      <c r="D3962" s="9"/>
    </row>
    <row r="3963" spans="4:4">
      <c r="D3963" s="9"/>
    </row>
    <row r="3964" spans="4:4">
      <c r="D3964" s="9"/>
    </row>
    <row r="3965" spans="4:4">
      <c r="D3965" s="9"/>
    </row>
    <row r="3966" spans="4:4">
      <c r="D3966" s="9"/>
    </row>
    <row r="3967" spans="4:4">
      <c r="D3967" s="9"/>
    </row>
    <row r="3968" spans="4:4">
      <c r="D3968" s="9"/>
    </row>
    <row r="3969" spans="4:4">
      <c r="D3969" s="9"/>
    </row>
    <row r="3970" spans="4:4">
      <c r="D3970" s="9"/>
    </row>
    <row r="3971" spans="4:4">
      <c r="D3971" s="9"/>
    </row>
    <row r="3972" spans="4:4">
      <c r="D3972" s="9"/>
    </row>
    <row r="3973" spans="4:4">
      <c r="D3973" s="9"/>
    </row>
    <row r="3974" spans="4:4">
      <c r="D3974" s="9"/>
    </row>
    <row r="3975" spans="4:4">
      <c r="D3975" s="9"/>
    </row>
    <row r="3976" spans="4:4">
      <c r="D3976" s="9"/>
    </row>
    <row r="3977" spans="4:4">
      <c r="D3977" s="9"/>
    </row>
    <row r="3978" spans="4:4">
      <c r="D3978" s="9"/>
    </row>
    <row r="3979" spans="4:4">
      <c r="D3979" s="9"/>
    </row>
    <row r="3980" spans="4:4">
      <c r="D3980" s="9"/>
    </row>
    <row r="3981" spans="4:4">
      <c r="D3981" s="9"/>
    </row>
    <row r="3982" spans="4:4">
      <c r="D3982" s="9"/>
    </row>
    <row r="3983" spans="4:4">
      <c r="D3983" s="9"/>
    </row>
    <row r="3984" spans="4:4">
      <c r="D3984" s="9"/>
    </row>
    <row r="3985" spans="4:4">
      <c r="D3985" s="9"/>
    </row>
    <row r="3986" spans="4:4">
      <c r="D3986" s="9"/>
    </row>
    <row r="3987" spans="4:4">
      <c r="D3987" s="9"/>
    </row>
    <row r="3988" spans="4:4">
      <c r="D3988" s="9"/>
    </row>
    <row r="3989" spans="4:4">
      <c r="D3989" s="9"/>
    </row>
    <row r="3990" spans="4:4">
      <c r="D3990" s="9"/>
    </row>
    <row r="3991" spans="4:4">
      <c r="D3991" s="9"/>
    </row>
    <row r="3992" spans="4:4">
      <c r="D3992" s="9"/>
    </row>
    <row r="3993" spans="4:4">
      <c r="D3993" s="9"/>
    </row>
    <row r="3994" spans="4:4">
      <c r="D3994" s="9"/>
    </row>
    <row r="3995" spans="4:4">
      <c r="D3995" s="9"/>
    </row>
    <row r="3996" spans="4:4">
      <c r="D3996" s="9"/>
    </row>
    <row r="3997" spans="4:4">
      <c r="D3997" s="9"/>
    </row>
    <row r="3998" spans="4:4">
      <c r="D3998" s="9"/>
    </row>
    <row r="3999" spans="4:4">
      <c r="D3999" s="9"/>
    </row>
    <row r="4000" spans="4:4">
      <c r="D4000" s="9"/>
    </row>
    <row r="4001" spans="4:4">
      <c r="D4001" s="9"/>
    </row>
    <row r="4002" spans="4:4">
      <c r="D4002" s="9"/>
    </row>
    <row r="4003" spans="4:4">
      <c r="D4003" s="9"/>
    </row>
    <row r="4004" spans="4:4">
      <c r="D4004" s="9"/>
    </row>
    <row r="4005" spans="4:4">
      <c r="D4005" s="9"/>
    </row>
    <row r="4006" spans="4:4">
      <c r="D4006" s="9"/>
    </row>
    <row r="4007" spans="4:4">
      <c r="D4007" s="9"/>
    </row>
    <row r="4008" spans="4:4">
      <c r="D4008" s="9"/>
    </row>
    <row r="4009" spans="4:4">
      <c r="D4009" s="9"/>
    </row>
    <row r="4010" spans="4:4">
      <c r="D4010" s="9"/>
    </row>
    <row r="4011" spans="4:4">
      <c r="D4011" s="9"/>
    </row>
    <row r="4012" spans="4:4">
      <c r="D4012" s="9"/>
    </row>
    <row r="4013" spans="4:4">
      <c r="D4013" s="9"/>
    </row>
    <row r="4014" spans="4:4">
      <c r="D4014" s="9"/>
    </row>
    <row r="4015" spans="4:4">
      <c r="D4015" s="9"/>
    </row>
    <row r="4016" spans="4:4">
      <c r="D4016" s="9"/>
    </row>
    <row r="4017" spans="4:4">
      <c r="D4017" s="9"/>
    </row>
    <row r="4018" spans="4:4">
      <c r="D4018" s="9"/>
    </row>
    <row r="4019" spans="4:4">
      <c r="D4019" s="9"/>
    </row>
    <row r="4020" spans="4:4">
      <c r="D4020" s="9"/>
    </row>
    <row r="4021" spans="4:4">
      <c r="D4021" s="9"/>
    </row>
    <row r="4022" spans="4:4">
      <c r="D4022" s="9"/>
    </row>
    <row r="4023" spans="4:4">
      <c r="D4023" s="9"/>
    </row>
    <row r="4024" spans="4:4">
      <c r="D4024" s="9"/>
    </row>
    <row r="4025" spans="4:4">
      <c r="D4025" s="9"/>
    </row>
    <row r="4026" spans="4:4">
      <c r="D4026" s="9"/>
    </row>
    <row r="4027" spans="4:4">
      <c r="D4027" s="9"/>
    </row>
    <row r="4028" spans="4:4">
      <c r="D4028" s="9"/>
    </row>
    <row r="4029" spans="4:4">
      <c r="D4029" s="9"/>
    </row>
    <row r="4030" spans="4:4">
      <c r="D4030" s="9"/>
    </row>
    <row r="4031" spans="4:4">
      <c r="D4031" s="9"/>
    </row>
    <row r="4032" spans="4:4">
      <c r="D4032" s="9"/>
    </row>
    <row r="4033" spans="4:4">
      <c r="D4033" s="9"/>
    </row>
    <row r="4034" spans="4:4">
      <c r="D4034" s="9"/>
    </row>
    <row r="4035" spans="4:4">
      <c r="D4035" s="9"/>
    </row>
    <row r="4036" spans="4:4">
      <c r="D4036" s="9"/>
    </row>
    <row r="4037" spans="4:4">
      <c r="D4037" s="9"/>
    </row>
    <row r="4038" spans="4:4">
      <c r="D4038" s="9"/>
    </row>
    <row r="4039" spans="4:4">
      <c r="D4039" s="9"/>
    </row>
    <row r="4040" spans="4:4">
      <c r="D4040" s="9"/>
    </row>
    <row r="4041" spans="4:4">
      <c r="D4041" s="9"/>
    </row>
    <row r="4042" spans="4:4">
      <c r="D4042" s="9"/>
    </row>
    <row r="4043" spans="4:4">
      <c r="D4043" s="9"/>
    </row>
    <row r="4044" spans="4:4">
      <c r="D4044" s="9"/>
    </row>
    <row r="4045" spans="4:4">
      <c r="D4045" s="9"/>
    </row>
    <row r="4046" spans="4:4">
      <c r="D4046" s="9"/>
    </row>
    <row r="4047" spans="4:4">
      <c r="D4047" s="9"/>
    </row>
    <row r="4048" spans="4:4">
      <c r="D4048" s="9"/>
    </row>
    <row r="4049" spans="4:4">
      <c r="D4049" s="9"/>
    </row>
    <row r="4050" spans="4:4">
      <c r="D4050" s="9"/>
    </row>
    <row r="4051" spans="4:4">
      <c r="D4051" s="9"/>
    </row>
    <row r="4052" spans="4:4">
      <c r="D4052" s="9"/>
    </row>
    <row r="4053" spans="4:4">
      <c r="D4053" s="9"/>
    </row>
    <row r="4054" spans="4:4">
      <c r="D4054" s="9"/>
    </row>
    <row r="4055" spans="4:4">
      <c r="D4055" s="9"/>
    </row>
    <row r="4056" spans="4:4">
      <c r="D4056" s="9"/>
    </row>
    <row r="4057" spans="4:4">
      <c r="D4057" s="9"/>
    </row>
    <row r="4058" spans="4:4">
      <c r="D4058" s="9"/>
    </row>
    <row r="4059" spans="4:4">
      <c r="D4059" s="9"/>
    </row>
    <row r="4060" spans="4:4">
      <c r="D4060" s="9"/>
    </row>
    <row r="4061" spans="4:4">
      <c r="D4061" s="9"/>
    </row>
    <row r="4062" spans="4:4">
      <c r="D4062" s="9"/>
    </row>
    <row r="4063" spans="4:4">
      <c r="D4063" s="9"/>
    </row>
    <row r="4064" spans="4:4">
      <c r="D4064" s="9"/>
    </row>
    <row r="4065" spans="4:4">
      <c r="D4065" s="9"/>
    </row>
    <row r="4066" spans="4:4">
      <c r="D4066" s="9"/>
    </row>
    <row r="4067" spans="4:4">
      <c r="D4067" s="9"/>
    </row>
    <row r="4068" spans="4:4">
      <c r="D4068" s="9"/>
    </row>
    <row r="4069" spans="4:4">
      <c r="D4069" s="9"/>
    </row>
    <row r="4070" spans="4:4">
      <c r="D4070" s="9"/>
    </row>
    <row r="4071" spans="4:4">
      <c r="D4071" s="9"/>
    </row>
    <row r="4072" spans="4:4">
      <c r="D4072" s="9"/>
    </row>
    <row r="4073" spans="4:4">
      <c r="D4073" s="9"/>
    </row>
    <row r="4074" spans="4:4">
      <c r="D4074" s="9"/>
    </row>
    <row r="4075" spans="4:4">
      <c r="D4075" s="9"/>
    </row>
    <row r="4076" spans="4:4">
      <c r="D4076" s="9"/>
    </row>
    <row r="4077" spans="4:4">
      <c r="D4077" s="9"/>
    </row>
    <row r="4078" spans="4:4">
      <c r="D4078" s="9"/>
    </row>
    <row r="4079" spans="4:4">
      <c r="D4079" s="9"/>
    </row>
    <row r="4080" spans="4:4">
      <c r="D4080" s="9"/>
    </row>
    <row r="4081" spans="4:4">
      <c r="D4081" s="9"/>
    </row>
    <row r="4082" spans="4:4">
      <c r="D4082" s="9"/>
    </row>
    <row r="4083" spans="4:4">
      <c r="D4083" s="9"/>
    </row>
    <row r="4084" spans="4:4">
      <c r="D4084" s="9"/>
    </row>
    <row r="4085" spans="4:4">
      <c r="D4085" s="9"/>
    </row>
    <row r="4086" spans="4:4">
      <c r="D4086" s="9"/>
    </row>
    <row r="4087" spans="4:4">
      <c r="D4087" s="9"/>
    </row>
    <row r="4088" spans="4:4">
      <c r="D4088" s="9"/>
    </row>
    <row r="4089" spans="4:4">
      <c r="D4089" s="9"/>
    </row>
    <row r="4090" spans="4:4">
      <c r="D4090" s="9"/>
    </row>
    <row r="4091" spans="4:4">
      <c r="D4091" s="9"/>
    </row>
    <row r="4092" spans="4:4">
      <c r="D4092" s="9"/>
    </row>
    <row r="4093" spans="4:4">
      <c r="D4093" s="9"/>
    </row>
    <row r="4094" spans="4:4">
      <c r="D4094" s="9"/>
    </row>
    <row r="4095" spans="4:4">
      <c r="D4095" s="9"/>
    </row>
    <row r="4096" spans="4:4">
      <c r="D4096" s="9"/>
    </row>
    <row r="4097" spans="4:4">
      <c r="D4097" s="9"/>
    </row>
    <row r="4098" spans="4:4">
      <c r="D4098" s="9"/>
    </row>
    <row r="4099" spans="4:4">
      <c r="D4099" s="9"/>
    </row>
    <row r="4100" spans="4:4">
      <c r="D4100" s="9"/>
    </row>
    <row r="4101" spans="4:4">
      <c r="D4101" s="9"/>
    </row>
    <row r="4102" spans="4:4">
      <c r="D4102" s="9"/>
    </row>
    <row r="4103" spans="4:4">
      <c r="D4103" s="9"/>
    </row>
    <row r="4104" spans="4:4">
      <c r="D4104" s="9"/>
    </row>
    <row r="4105" spans="4:4">
      <c r="D4105" s="9"/>
    </row>
    <row r="4106" spans="4:4">
      <c r="D4106" s="9"/>
    </row>
    <row r="4107" spans="4:4">
      <c r="D4107" s="9"/>
    </row>
    <row r="4108" spans="4:4">
      <c r="D4108" s="9"/>
    </row>
    <row r="4109" spans="4:4">
      <c r="D4109" s="9"/>
    </row>
    <row r="4110" spans="4:4">
      <c r="D4110" s="9"/>
    </row>
    <row r="4111" spans="4:4">
      <c r="D4111" s="9"/>
    </row>
    <row r="4112" spans="4:4">
      <c r="D4112" s="9"/>
    </row>
    <row r="4113" spans="4:4">
      <c r="D4113" s="9"/>
    </row>
    <row r="4114" spans="4:4">
      <c r="D4114" s="9"/>
    </row>
    <row r="4115" spans="4:4">
      <c r="D4115" s="9"/>
    </row>
    <row r="4116" spans="4:4">
      <c r="D4116" s="9"/>
    </row>
    <row r="4117" spans="4:4">
      <c r="D4117" s="9"/>
    </row>
    <row r="4118" spans="4:4">
      <c r="D4118" s="9"/>
    </row>
    <row r="4119" spans="4:4">
      <c r="D4119" s="9"/>
    </row>
    <row r="4120" spans="4:4">
      <c r="D4120" s="9"/>
    </row>
    <row r="4121" spans="4:4">
      <c r="D4121" s="9"/>
    </row>
    <row r="4122" spans="4:4">
      <c r="D4122" s="9"/>
    </row>
    <row r="4123" spans="4:4">
      <c r="D4123" s="9"/>
    </row>
    <row r="4124" spans="4:4">
      <c r="D4124" s="9"/>
    </row>
    <row r="4125" spans="4:4">
      <c r="D4125" s="9"/>
    </row>
    <row r="4126" spans="4:4">
      <c r="D4126" s="9"/>
    </row>
    <row r="4127" spans="4:4">
      <c r="D4127" s="9"/>
    </row>
    <row r="4128" spans="4:4">
      <c r="D4128" s="9"/>
    </row>
    <row r="4129" spans="4:4">
      <c r="D4129" s="9"/>
    </row>
    <row r="4130" spans="4:4">
      <c r="D4130" s="9"/>
    </row>
    <row r="4131" spans="4:4">
      <c r="D4131" s="9"/>
    </row>
    <row r="4132" spans="4:4">
      <c r="D4132" s="9"/>
    </row>
    <row r="4133" spans="4:4">
      <c r="D4133" s="9"/>
    </row>
    <row r="4134" spans="4:4">
      <c r="D4134" s="9"/>
    </row>
    <row r="4135" spans="4:4">
      <c r="D4135" s="9"/>
    </row>
    <row r="4136" spans="4:4">
      <c r="D4136" s="9"/>
    </row>
    <row r="4137" spans="4:4">
      <c r="D4137" s="9"/>
    </row>
    <row r="4138" spans="4:4">
      <c r="D4138" s="9"/>
    </row>
    <row r="4139" spans="4:4">
      <c r="D4139" s="9"/>
    </row>
    <row r="4140" spans="4:4">
      <c r="D4140" s="9"/>
    </row>
    <row r="4141" spans="4:4">
      <c r="D4141" s="9"/>
    </row>
    <row r="4142" spans="4:4">
      <c r="D4142" s="9"/>
    </row>
    <row r="4143" spans="4:4">
      <c r="D4143" s="9"/>
    </row>
    <row r="4144" spans="4:4">
      <c r="D4144" s="9"/>
    </row>
    <row r="4145" spans="4:4">
      <c r="D4145" s="9"/>
    </row>
    <row r="4146" spans="4:4">
      <c r="D4146" s="9"/>
    </row>
    <row r="4147" spans="4:4">
      <c r="D4147" s="9"/>
    </row>
    <row r="4148" spans="4:4">
      <c r="D4148" s="9"/>
    </row>
    <row r="4149" spans="4:4">
      <c r="D4149" s="9"/>
    </row>
    <row r="4150" spans="4:4">
      <c r="D4150" s="9"/>
    </row>
    <row r="4151" spans="4:4">
      <c r="D4151" s="9"/>
    </row>
    <row r="4152" spans="4:4">
      <c r="D4152" s="9"/>
    </row>
    <row r="4153" spans="4:4">
      <c r="D4153" s="9"/>
    </row>
    <row r="4154" spans="4:4">
      <c r="D4154" s="9"/>
    </row>
    <row r="4155" spans="4:4">
      <c r="D4155" s="9"/>
    </row>
    <row r="4156" spans="4:4">
      <c r="D4156" s="9"/>
    </row>
    <row r="4157" spans="4:4">
      <c r="D4157" s="9"/>
    </row>
    <row r="4158" spans="4:4">
      <c r="D4158" s="9"/>
    </row>
    <row r="4159" spans="4:4">
      <c r="D4159" s="9"/>
    </row>
    <row r="4160" spans="4:4">
      <c r="D4160" s="9"/>
    </row>
    <row r="4161" spans="4:4">
      <c r="D4161" s="9"/>
    </row>
    <row r="4162" spans="4:4">
      <c r="D4162" s="9"/>
    </row>
    <row r="4163" spans="4:4">
      <c r="D4163" s="9"/>
    </row>
    <row r="4164" spans="4:4">
      <c r="D4164" s="9"/>
    </row>
    <row r="4165" spans="4:4">
      <c r="D4165" s="9"/>
    </row>
    <row r="4166" spans="4:4">
      <c r="D4166" s="9"/>
    </row>
    <row r="4167" spans="4:4">
      <c r="D4167" s="9"/>
    </row>
    <row r="4168" spans="4:4">
      <c r="D4168" s="9"/>
    </row>
    <row r="4169" spans="4:4">
      <c r="D4169" s="9"/>
    </row>
    <row r="4170" spans="4:4">
      <c r="D4170" s="9"/>
    </row>
    <row r="4171" spans="4:4">
      <c r="D4171" s="9"/>
    </row>
    <row r="4172" spans="4:4">
      <c r="D4172" s="9"/>
    </row>
    <row r="4173" spans="4:4">
      <c r="D4173" s="9"/>
    </row>
    <row r="4174" spans="4:4">
      <c r="D4174" s="9"/>
    </row>
    <row r="4175" spans="4:4">
      <c r="D4175" s="9"/>
    </row>
    <row r="4176" spans="4:4">
      <c r="D4176" s="9"/>
    </row>
    <row r="4177" spans="4:4">
      <c r="D4177" s="9"/>
    </row>
    <row r="4178" spans="4:4">
      <c r="D4178" s="9"/>
    </row>
    <row r="4179" spans="4:4">
      <c r="D4179" s="9"/>
    </row>
    <row r="4180" spans="4:4">
      <c r="D4180" s="9"/>
    </row>
    <row r="4181" spans="4:4">
      <c r="D4181" s="9"/>
    </row>
    <row r="4182" spans="4:4">
      <c r="D4182" s="9"/>
    </row>
    <row r="4183" spans="4:4">
      <c r="D4183" s="9"/>
    </row>
    <row r="4184" spans="4:4">
      <c r="D4184" s="9"/>
    </row>
    <row r="4185" spans="4:4">
      <c r="D4185" s="9"/>
    </row>
    <row r="4186" spans="4:4">
      <c r="D4186" s="9"/>
    </row>
    <row r="4187" spans="4:4">
      <c r="D4187" s="9"/>
    </row>
    <row r="4188" spans="4:4">
      <c r="D4188" s="9"/>
    </row>
    <row r="4189" spans="4:4">
      <c r="D4189" s="9"/>
    </row>
    <row r="4190" spans="4:4">
      <c r="D4190" s="9"/>
    </row>
    <row r="4191" spans="4:4">
      <c r="D4191" s="9"/>
    </row>
    <row r="4192" spans="4:4">
      <c r="D4192" s="9"/>
    </row>
    <row r="4193" spans="4:4">
      <c r="D4193" s="9"/>
    </row>
    <row r="4194" spans="4:4">
      <c r="D4194" s="9"/>
    </row>
    <row r="4195" spans="4:4">
      <c r="D4195" s="9"/>
    </row>
    <row r="4196" spans="4:4">
      <c r="D4196" s="9"/>
    </row>
    <row r="4197" spans="4:4">
      <c r="D4197" s="9"/>
    </row>
    <row r="4198" spans="4:4">
      <c r="D4198" s="9"/>
    </row>
    <row r="4199" spans="4:4">
      <c r="D4199" s="9"/>
    </row>
    <row r="4200" spans="4:4">
      <c r="D4200" s="9"/>
    </row>
    <row r="4201" spans="4:4">
      <c r="D4201" s="9"/>
    </row>
    <row r="4202" spans="4:4">
      <c r="D4202" s="9"/>
    </row>
    <row r="4203" spans="4:4">
      <c r="D4203" s="9"/>
    </row>
    <row r="4204" spans="4:4">
      <c r="D4204" s="9"/>
    </row>
    <row r="4205" spans="4:4">
      <c r="D4205" s="9"/>
    </row>
    <row r="4206" spans="4:4">
      <c r="D4206" s="9"/>
    </row>
    <row r="4207" spans="4:4">
      <c r="D4207" s="9"/>
    </row>
    <row r="4208" spans="4:4">
      <c r="D4208" s="9"/>
    </row>
    <row r="4209" spans="4:4">
      <c r="D4209" s="9"/>
    </row>
    <row r="4210" spans="4:4">
      <c r="D4210" s="9"/>
    </row>
    <row r="4211" spans="4:4">
      <c r="D4211" s="9"/>
    </row>
    <row r="4212" spans="4:4">
      <c r="D4212" s="9"/>
    </row>
    <row r="4213" spans="4:4">
      <c r="D4213" s="9"/>
    </row>
    <row r="4214" spans="4:4">
      <c r="D4214" s="9"/>
    </row>
    <row r="4215" spans="4:4">
      <c r="D4215" s="9"/>
    </row>
    <row r="4216" spans="4:4">
      <c r="D4216" s="9"/>
    </row>
    <row r="4217" spans="4:4">
      <c r="D4217" s="9"/>
    </row>
    <row r="4218" spans="4:4">
      <c r="D4218" s="9"/>
    </row>
    <row r="4219" spans="4:4">
      <c r="D4219" s="9"/>
    </row>
    <row r="4220" spans="4:4">
      <c r="D4220" s="9"/>
    </row>
    <row r="4221" spans="4:4">
      <c r="D4221" s="9"/>
    </row>
    <row r="4222" spans="4:4">
      <c r="D4222" s="9"/>
    </row>
    <row r="4223" spans="4:4">
      <c r="D4223" s="9"/>
    </row>
    <row r="4224" spans="4:4">
      <c r="D4224" s="9"/>
    </row>
    <row r="4225" spans="4:4">
      <c r="D4225" s="9"/>
    </row>
    <row r="4226" spans="4:4">
      <c r="D4226" s="9"/>
    </row>
    <row r="4227" spans="4:4">
      <c r="D4227" s="9"/>
    </row>
    <row r="4228" spans="4:4">
      <c r="D4228" s="9"/>
    </row>
    <row r="4229" spans="4:4">
      <c r="D4229" s="9"/>
    </row>
    <row r="4230" spans="4:4">
      <c r="D4230" s="9"/>
    </row>
    <row r="4231" spans="4:4">
      <c r="D4231" s="9"/>
    </row>
    <row r="4232" spans="4:4">
      <c r="D4232" s="9"/>
    </row>
    <row r="4233" spans="4:4">
      <c r="D4233" s="9"/>
    </row>
    <row r="4234" spans="4:4">
      <c r="D4234" s="9"/>
    </row>
    <row r="4235" spans="4:4">
      <c r="D4235" s="9"/>
    </row>
    <row r="4236" spans="4:4">
      <c r="D4236" s="9"/>
    </row>
    <row r="4237" spans="4:4">
      <c r="D4237" s="9"/>
    </row>
    <row r="4238" spans="4:4">
      <c r="D4238" s="9"/>
    </row>
    <row r="4239" spans="4:4">
      <c r="D4239" s="9"/>
    </row>
    <row r="4240" spans="4:4">
      <c r="D4240" s="9"/>
    </row>
    <row r="4241" spans="4:4">
      <c r="D4241" s="9"/>
    </row>
    <row r="4242" spans="4:4">
      <c r="D4242" s="9"/>
    </row>
    <row r="4243" spans="4:4">
      <c r="D4243" s="9"/>
    </row>
    <row r="4244" spans="4:4">
      <c r="D4244" s="9"/>
    </row>
    <row r="4245" spans="4:4">
      <c r="D4245" s="9"/>
    </row>
    <row r="4246" spans="4:4">
      <c r="D4246" s="9"/>
    </row>
    <row r="4247" spans="4:4">
      <c r="D4247" s="9"/>
    </row>
    <row r="4248" spans="4:4">
      <c r="D4248" s="9"/>
    </row>
    <row r="4249" spans="4:4">
      <c r="D4249" s="9"/>
    </row>
    <row r="4250" spans="4:4">
      <c r="D4250" s="9"/>
    </row>
    <row r="4251" spans="4:4">
      <c r="D4251" s="9"/>
    </row>
    <row r="4252" spans="4:4">
      <c r="D4252" s="9"/>
    </row>
    <row r="4253" spans="4:4">
      <c r="D4253" s="9"/>
    </row>
    <row r="4254" spans="4:4">
      <c r="D4254" s="9"/>
    </row>
    <row r="4255" spans="4:4">
      <c r="D4255" s="9"/>
    </row>
    <row r="4256" spans="4:4">
      <c r="D4256" s="9"/>
    </row>
    <row r="4257" spans="4:4">
      <c r="D4257" s="9"/>
    </row>
    <row r="4258" spans="4:4">
      <c r="D4258" s="9"/>
    </row>
    <row r="4259" spans="4:4">
      <c r="D4259" s="9"/>
    </row>
    <row r="4260" spans="4:4">
      <c r="D4260" s="9"/>
    </row>
    <row r="4261" spans="4:4">
      <c r="D4261" s="9"/>
    </row>
    <row r="4262" spans="4:4">
      <c r="D4262" s="9"/>
    </row>
    <row r="4263" spans="4:4">
      <c r="D4263" s="9"/>
    </row>
    <row r="4264" spans="4:4">
      <c r="D4264" s="9"/>
    </row>
    <row r="4265" spans="4:4">
      <c r="D4265" s="9"/>
    </row>
    <row r="4266" spans="4:4">
      <c r="D4266" s="9"/>
    </row>
    <row r="4267" spans="4:4">
      <c r="D4267" s="9"/>
    </row>
    <row r="4268" spans="4:4">
      <c r="D4268" s="9"/>
    </row>
    <row r="4269" spans="4:4">
      <c r="D4269" s="9"/>
    </row>
    <row r="4270" spans="4:4">
      <c r="D4270" s="9"/>
    </row>
    <row r="4271" spans="4:4">
      <c r="D4271" s="9"/>
    </row>
    <row r="4272" spans="4:4">
      <c r="D4272" s="9"/>
    </row>
    <row r="4273" spans="4:4">
      <c r="D4273" s="9"/>
    </row>
    <row r="4274" spans="4:4">
      <c r="D4274" s="9"/>
    </row>
    <row r="4275" spans="4:4">
      <c r="D4275" s="9"/>
    </row>
    <row r="4276" spans="4:4">
      <c r="D4276" s="9"/>
    </row>
    <row r="4277" spans="4:4">
      <c r="D4277" s="9"/>
    </row>
    <row r="4278" spans="4:4">
      <c r="D4278" s="9"/>
    </row>
    <row r="4279" spans="4:4">
      <c r="D4279" s="9"/>
    </row>
    <row r="4280" spans="4:4">
      <c r="D4280" s="9"/>
    </row>
    <row r="4281" spans="4:4">
      <c r="D4281" s="9"/>
    </row>
    <row r="4282" spans="4:4">
      <c r="D4282" s="9"/>
    </row>
    <row r="4283" spans="4:4">
      <c r="D4283" s="9"/>
    </row>
    <row r="4284" spans="4:4">
      <c r="D4284" s="9"/>
    </row>
    <row r="4285" spans="4:4">
      <c r="D4285" s="9"/>
    </row>
    <row r="4286" spans="4:4">
      <c r="D4286" s="9"/>
    </row>
    <row r="4287" spans="4:4">
      <c r="D4287" s="9"/>
    </row>
    <row r="4288" spans="4:4">
      <c r="D4288" s="9"/>
    </row>
    <row r="4289" spans="4:4">
      <c r="D4289" s="9"/>
    </row>
    <row r="4290" spans="4:4">
      <c r="D4290" s="9"/>
    </row>
    <row r="4291" spans="4:4">
      <c r="D4291" s="9"/>
    </row>
    <row r="4292" spans="4:4">
      <c r="D4292" s="9"/>
    </row>
    <row r="4293" spans="4:4">
      <c r="D4293" s="9"/>
    </row>
    <row r="4294" spans="4:4">
      <c r="D4294" s="9"/>
    </row>
    <row r="4295" spans="4:4">
      <c r="D4295" s="9"/>
    </row>
    <row r="4296" spans="4:4">
      <c r="D4296" s="9"/>
    </row>
    <row r="4297" spans="4:4">
      <c r="D4297" s="9"/>
    </row>
    <row r="4298" spans="4:4">
      <c r="D4298" s="9"/>
    </row>
    <row r="4299" spans="4:4">
      <c r="D4299" s="9"/>
    </row>
    <row r="4300" spans="4:4">
      <c r="D4300" s="9"/>
    </row>
    <row r="4301" spans="4:4">
      <c r="D4301" s="9"/>
    </row>
    <row r="4302" spans="4:4">
      <c r="D4302" s="9"/>
    </row>
    <row r="4303" spans="4:4">
      <c r="D4303" s="9"/>
    </row>
    <row r="4304" spans="4:4">
      <c r="D4304" s="9"/>
    </row>
    <row r="4305" spans="4:4">
      <c r="D4305" s="9"/>
    </row>
    <row r="4306" spans="4:4">
      <c r="D4306" s="9"/>
    </row>
    <row r="4307" spans="4:4">
      <c r="D4307" s="9"/>
    </row>
    <row r="4308" spans="4:4">
      <c r="D4308" s="9"/>
    </row>
    <row r="4309" spans="4:4">
      <c r="D4309" s="9"/>
    </row>
    <row r="4310" spans="4:4">
      <c r="D4310" s="9"/>
    </row>
    <row r="4311" spans="4:4">
      <c r="D4311" s="9"/>
    </row>
    <row r="4312" spans="4:4">
      <c r="D4312" s="9"/>
    </row>
    <row r="4313" spans="4:4">
      <c r="D4313" s="9"/>
    </row>
    <row r="4314" spans="4:4">
      <c r="D4314" s="9"/>
    </row>
    <row r="4315" spans="4:4">
      <c r="D4315" s="9"/>
    </row>
    <row r="4316" spans="4:4">
      <c r="D4316" s="9"/>
    </row>
    <row r="4317" spans="4:4">
      <c r="D4317" s="9"/>
    </row>
    <row r="4318" spans="4:4">
      <c r="D4318" s="9"/>
    </row>
    <row r="4319" spans="4:4">
      <c r="D4319" s="9"/>
    </row>
    <row r="4320" spans="4:4">
      <c r="D4320" s="9"/>
    </row>
    <row r="4321" spans="4:4">
      <c r="D4321" s="9"/>
    </row>
    <row r="4322" spans="4:4">
      <c r="D4322" s="9"/>
    </row>
    <row r="4323" spans="4:4">
      <c r="D4323" s="9"/>
    </row>
    <row r="4324" spans="4:4">
      <c r="D4324" s="9"/>
    </row>
    <row r="4325" spans="4:4">
      <c r="D4325" s="9"/>
    </row>
    <row r="4326" spans="4:4">
      <c r="D4326" s="9"/>
    </row>
    <row r="4327" spans="4:4">
      <c r="D4327" s="9"/>
    </row>
    <row r="4328" spans="4:4">
      <c r="D4328" s="9"/>
    </row>
    <row r="4329" spans="4:4">
      <c r="D4329" s="9"/>
    </row>
    <row r="4330" spans="4:4">
      <c r="D4330" s="9"/>
    </row>
    <row r="4331" spans="4:4">
      <c r="D4331" s="9"/>
    </row>
    <row r="4332" spans="4:4">
      <c r="D4332" s="9"/>
    </row>
    <row r="4333" spans="4:4">
      <c r="D4333" s="9"/>
    </row>
    <row r="4334" spans="4:4">
      <c r="D4334" s="9"/>
    </row>
    <row r="4335" spans="4:4">
      <c r="D4335" s="9"/>
    </row>
    <row r="4336" spans="4:4">
      <c r="D4336" s="9"/>
    </row>
    <row r="4337" spans="4:4">
      <c r="D4337" s="9"/>
    </row>
    <row r="4338" spans="4:4">
      <c r="D4338" s="9"/>
    </row>
    <row r="4339" spans="4:4">
      <c r="D4339" s="9"/>
    </row>
    <row r="4340" spans="4:4">
      <c r="D4340" s="9"/>
    </row>
    <row r="4341" spans="4:4">
      <c r="D4341" s="9"/>
    </row>
    <row r="4342" spans="4:4">
      <c r="D4342" s="9"/>
    </row>
    <row r="4343" spans="4:4">
      <c r="D4343" s="9"/>
    </row>
    <row r="4344" spans="4:4">
      <c r="D4344" s="9"/>
    </row>
    <row r="4345" spans="4:4">
      <c r="D4345" s="9"/>
    </row>
    <row r="4346" spans="4:4">
      <c r="D4346" s="9"/>
    </row>
    <row r="4347" spans="4:4">
      <c r="D4347" s="9"/>
    </row>
    <row r="4348" spans="4:4">
      <c r="D4348" s="9"/>
    </row>
    <row r="4349" spans="4:4">
      <c r="D4349" s="9"/>
    </row>
    <row r="4350" spans="4:4">
      <c r="D4350" s="9"/>
    </row>
    <row r="4351" spans="4:4">
      <c r="D4351" s="9"/>
    </row>
    <row r="4352" spans="4:4">
      <c r="D4352" s="9"/>
    </row>
    <row r="4353" spans="4:4">
      <c r="D4353" s="9"/>
    </row>
    <row r="4354" spans="4:4">
      <c r="D4354" s="9"/>
    </row>
    <row r="4355" spans="4:4">
      <c r="D4355" s="9"/>
    </row>
    <row r="4356" spans="4:4">
      <c r="D4356" s="9"/>
    </row>
    <row r="4357" spans="4:4">
      <c r="D4357" s="9"/>
    </row>
    <row r="4358" spans="4:4">
      <c r="D4358" s="9"/>
    </row>
    <row r="4359" spans="4:4">
      <c r="D4359" s="9"/>
    </row>
    <row r="4360" spans="4:4">
      <c r="D4360" s="9"/>
    </row>
    <row r="4361" spans="4:4">
      <c r="D4361" s="9"/>
    </row>
    <row r="4362" spans="4:4">
      <c r="D4362" s="9"/>
    </row>
    <row r="4363" spans="4:4">
      <c r="D4363" s="9"/>
    </row>
    <row r="4364" spans="4:4">
      <c r="D4364" s="9"/>
    </row>
    <row r="4365" spans="4:4">
      <c r="D4365" s="9"/>
    </row>
    <row r="4366" spans="4:4">
      <c r="D4366" s="9"/>
    </row>
    <row r="4367" spans="4:4">
      <c r="D4367" s="9"/>
    </row>
    <row r="4368" spans="4:4">
      <c r="D4368" s="9"/>
    </row>
    <row r="4369" spans="4:4">
      <c r="D4369" s="9"/>
    </row>
    <row r="4370" spans="4:4">
      <c r="D4370" s="9"/>
    </row>
    <row r="4371" spans="4:4">
      <c r="D4371" s="9"/>
    </row>
    <row r="4372" spans="4:4">
      <c r="D4372" s="9"/>
    </row>
    <row r="4373" spans="4:4">
      <c r="D4373" s="9"/>
    </row>
    <row r="4374" spans="4:4">
      <c r="D4374" s="9"/>
    </row>
    <row r="4375" spans="4:4">
      <c r="D4375" s="9"/>
    </row>
    <row r="4376" spans="4:4">
      <c r="D4376" s="9"/>
    </row>
    <row r="4377" spans="4:4">
      <c r="D4377" s="9"/>
    </row>
    <row r="4378" spans="4:4">
      <c r="D4378" s="9"/>
    </row>
    <row r="4379" spans="4:4">
      <c r="D4379" s="9"/>
    </row>
    <row r="4380" spans="4:4">
      <c r="D4380" s="9"/>
    </row>
    <row r="4381" spans="4:4">
      <c r="D4381" s="9"/>
    </row>
    <row r="4382" spans="4:4">
      <c r="D4382" s="9"/>
    </row>
    <row r="4383" spans="4:4">
      <c r="D4383" s="9"/>
    </row>
    <row r="4384" spans="4:4">
      <c r="D4384" s="9"/>
    </row>
    <row r="4385" spans="4:4">
      <c r="D4385" s="9"/>
    </row>
    <row r="4386" spans="4:4">
      <c r="D4386" s="9"/>
    </row>
    <row r="4387" spans="4:4">
      <c r="D4387" s="9"/>
    </row>
    <row r="4388" spans="4:4">
      <c r="D4388" s="9"/>
    </row>
    <row r="4389" spans="4:4">
      <c r="D4389" s="9"/>
    </row>
    <row r="4390" spans="4:4">
      <c r="D4390" s="9"/>
    </row>
    <row r="4391" spans="4:4">
      <c r="D4391" s="9"/>
    </row>
    <row r="4392" spans="4:4">
      <c r="D4392" s="9"/>
    </row>
    <row r="4393" spans="4:4">
      <c r="D4393" s="9"/>
    </row>
    <row r="4394" spans="4:4">
      <c r="D4394" s="9"/>
    </row>
    <row r="4395" spans="4:4">
      <c r="D4395" s="9"/>
    </row>
    <row r="4396" spans="4:4">
      <c r="D4396" s="9"/>
    </row>
    <row r="4397" spans="4:4">
      <c r="D4397" s="9"/>
    </row>
    <row r="4398" spans="4:4">
      <c r="D4398" s="9"/>
    </row>
    <row r="4399" spans="4:4">
      <c r="D4399" s="9"/>
    </row>
    <row r="4400" spans="4:4">
      <c r="D4400" s="9"/>
    </row>
    <row r="4401" spans="4:4">
      <c r="D4401" s="9"/>
    </row>
    <row r="4402" spans="4:4">
      <c r="D4402" s="9"/>
    </row>
    <row r="4403" spans="4:4">
      <c r="D4403" s="9"/>
    </row>
    <row r="4404" spans="4:4">
      <c r="D4404" s="9"/>
    </row>
    <row r="4405" spans="4:4">
      <c r="D4405" s="9"/>
    </row>
    <row r="4406" spans="4:4">
      <c r="D4406" s="9"/>
    </row>
    <row r="4407" spans="4:4">
      <c r="D4407" s="9"/>
    </row>
    <row r="4408" spans="4:4">
      <c r="D4408" s="9"/>
    </row>
    <row r="4409" spans="4:4">
      <c r="D4409" s="9"/>
    </row>
    <row r="4410" spans="4:4">
      <c r="D4410" s="9"/>
    </row>
    <row r="4411" spans="4:4">
      <c r="D4411" s="9"/>
    </row>
    <row r="4412" spans="4:4">
      <c r="D4412" s="9"/>
    </row>
    <row r="4413" spans="4:4">
      <c r="D4413" s="9"/>
    </row>
    <row r="4414" spans="4:4">
      <c r="D4414" s="9"/>
    </row>
    <row r="4415" spans="4:4">
      <c r="D4415" s="9"/>
    </row>
    <row r="4416" spans="4:4">
      <c r="D4416" s="9"/>
    </row>
    <row r="4417" spans="4:4">
      <c r="D4417" s="9"/>
    </row>
    <row r="4418" spans="4:4">
      <c r="D4418" s="9"/>
    </row>
    <row r="4419" spans="4:4">
      <c r="D4419" s="9"/>
    </row>
    <row r="4420" spans="4:4">
      <c r="D4420" s="9"/>
    </row>
    <row r="4421" spans="4:4">
      <c r="D4421" s="9"/>
    </row>
    <row r="4422" spans="4:4">
      <c r="D4422" s="9"/>
    </row>
    <row r="4423" spans="4:4">
      <c r="D4423" s="9"/>
    </row>
    <row r="4424" spans="4:4">
      <c r="D4424" s="9"/>
    </row>
    <row r="4425" spans="4:4">
      <c r="D4425" s="9"/>
    </row>
    <row r="4426" spans="4:4">
      <c r="D4426" s="9"/>
    </row>
    <row r="4427" spans="4:4">
      <c r="D4427" s="9"/>
    </row>
    <row r="4428" spans="4:4">
      <c r="D4428" s="9"/>
    </row>
    <row r="4429" spans="4:4">
      <c r="D4429" s="9"/>
    </row>
    <row r="4430" spans="4:4">
      <c r="D4430" s="9"/>
    </row>
    <row r="4431" spans="4:4">
      <c r="D4431" s="9"/>
    </row>
    <row r="4432" spans="4:4">
      <c r="D4432" s="9"/>
    </row>
    <row r="4433" spans="4:4">
      <c r="D4433" s="9"/>
    </row>
    <row r="4434" spans="4:4">
      <c r="D4434" s="9"/>
    </row>
    <row r="4435" spans="4:4">
      <c r="D4435" s="9"/>
    </row>
    <row r="4436" spans="4:4">
      <c r="D4436" s="9"/>
    </row>
    <row r="4437" spans="4:4">
      <c r="D4437" s="9"/>
    </row>
    <row r="4438" spans="4:4">
      <c r="D4438" s="9"/>
    </row>
    <row r="4439" spans="4:4">
      <c r="D4439" s="9"/>
    </row>
    <row r="4440" spans="4:4">
      <c r="D4440" s="9"/>
    </row>
    <row r="4441" spans="4:4">
      <c r="D4441" s="9"/>
    </row>
    <row r="4442" spans="4:4">
      <c r="D4442" s="9"/>
    </row>
    <row r="4443" spans="4:4">
      <c r="D4443" s="9"/>
    </row>
    <row r="4444" spans="4:4">
      <c r="D4444" s="9"/>
    </row>
    <row r="4445" spans="4:4">
      <c r="D4445" s="9"/>
    </row>
    <row r="4446" spans="4:4">
      <c r="D4446" s="9"/>
    </row>
    <row r="4447" spans="4:4">
      <c r="D4447" s="9"/>
    </row>
    <row r="4448" spans="4:4">
      <c r="D4448" s="9"/>
    </row>
    <row r="4449" spans="4:4">
      <c r="D4449" s="9"/>
    </row>
    <row r="4450" spans="4:4">
      <c r="D4450" s="9"/>
    </row>
    <row r="4451" spans="4:4">
      <c r="D4451" s="9"/>
    </row>
    <row r="4452" spans="4:4">
      <c r="D4452" s="9"/>
    </row>
    <row r="4453" spans="4:4">
      <c r="D4453" s="9"/>
    </row>
    <row r="4454" spans="4:4">
      <c r="D4454" s="9"/>
    </row>
    <row r="4455" spans="4:4">
      <c r="D4455" s="9"/>
    </row>
    <row r="4456" spans="4:4">
      <c r="D4456" s="9"/>
    </row>
    <row r="4457" spans="4:4">
      <c r="D4457" s="9"/>
    </row>
    <row r="4458" spans="4:4">
      <c r="D4458" s="9"/>
    </row>
    <row r="4459" spans="4:4">
      <c r="D4459" s="9"/>
    </row>
    <row r="4460" spans="4:4">
      <c r="D4460" s="9"/>
    </row>
    <row r="4461" spans="4:4">
      <c r="D4461" s="9"/>
    </row>
    <row r="4462" spans="4:4">
      <c r="D4462" s="9"/>
    </row>
    <row r="4463" spans="4:4">
      <c r="D4463" s="9"/>
    </row>
    <row r="4464" spans="4:4">
      <c r="D4464" s="9"/>
    </row>
    <row r="4465" spans="4:4">
      <c r="D4465" s="9"/>
    </row>
    <row r="4466" spans="4:4">
      <c r="D4466" s="9"/>
    </row>
    <row r="4467" spans="4:4">
      <c r="D4467" s="9"/>
    </row>
    <row r="4468" spans="4:4">
      <c r="D4468" s="9"/>
    </row>
    <row r="4469" spans="4:4">
      <c r="D4469" s="9"/>
    </row>
    <row r="4470" spans="4:4">
      <c r="D4470" s="9"/>
    </row>
    <row r="4471" spans="4:4">
      <c r="D4471" s="9"/>
    </row>
    <row r="4472" spans="4:4">
      <c r="D4472" s="9"/>
    </row>
    <row r="4473" spans="4:4">
      <c r="D4473" s="9"/>
    </row>
    <row r="4474" spans="4:4">
      <c r="D4474" s="9"/>
    </row>
    <row r="4475" spans="4:4">
      <c r="D4475" s="9"/>
    </row>
    <row r="4476" spans="4:4">
      <c r="D4476" s="9"/>
    </row>
    <row r="4477" spans="4:4">
      <c r="D4477" s="9"/>
    </row>
    <row r="4478" spans="4:4">
      <c r="D4478" s="9"/>
    </row>
    <row r="4479" spans="4:4">
      <c r="D4479" s="9"/>
    </row>
    <row r="4480" spans="4:4">
      <c r="D4480" s="9"/>
    </row>
    <row r="4481" spans="4:4">
      <c r="D4481" s="9"/>
    </row>
    <row r="4482" spans="4:4">
      <c r="D4482" s="9"/>
    </row>
    <row r="4483" spans="4:4">
      <c r="D4483" s="9"/>
    </row>
    <row r="4484" spans="4:4">
      <c r="D4484" s="9"/>
    </row>
    <row r="4485" spans="4:4">
      <c r="D4485" s="9"/>
    </row>
    <row r="4486" spans="4:4">
      <c r="D4486" s="9"/>
    </row>
    <row r="4487" spans="4:4">
      <c r="D4487" s="9"/>
    </row>
    <row r="4488" spans="4:4">
      <c r="D4488" s="9"/>
    </row>
    <row r="4489" spans="4:4">
      <c r="D4489" s="9"/>
    </row>
    <row r="4490" spans="4:4">
      <c r="D4490" s="9"/>
    </row>
    <row r="4491" spans="4:4">
      <c r="D4491" s="9"/>
    </row>
    <row r="4492" spans="4:4">
      <c r="D4492" s="9"/>
    </row>
    <row r="4493" spans="4:4">
      <c r="D4493" s="9"/>
    </row>
    <row r="4494" spans="4:4">
      <c r="D4494" s="9"/>
    </row>
    <row r="4495" spans="4:4">
      <c r="D4495" s="9"/>
    </row>
    <row r="4496" spans="4:4">
      <c r="D4496" s="9"/>
    </row>
    <row r="4497" spans="4:4">
      <c r="D4497" s="9"/>
    </row>
    <row r="4498" spans="4:4">
      <c r="D4498" s="9"/>
    </row>
    <row r="4499" spans="4:4">
      <c r="D4499" s="9"/>
    </row>
    <row r="4500" spans="4:4">
      <c r="D4500" s="9"/>
    </row>
    <row r="4501" spans="4:4">
      <c r="D4501" s="9"/>
    </row>
    <row r="4502" spans="4:4">
      <c r="D4502" s="9"/>
    </row>
    <row r="4503" spans="4:4">
      <c r="D4503" s="9"/>
    </row>
    <row r="4504" spans="4:4">
      <c r="D4504" s="9"/>
    </row>
    <row r="4505" spans="4:4">
      <c r="D4505" s="9"/>
    </row>
    <row r="4506" spans="4:4">
      <c r="D4506" s="9"/>
    </row>
    <row r="4507" spans="4:4">
      <c r="D4507" s="9"/>
    </row>
    <row r="4508" spans="4:4">
      <c r="D4508" s="9"/>
    </row>
    <row r="4509" spans="4:4">
      <c r="D4509" s="9"/>
    </row>
    <row r="4510" spans="4:4">
      <c r="D4510" s="9"/>
    </row>
    <row r="4511" spans="4:4">
      <c r="D4511" s="9"/>
    </row>
    <row r="4512" spans="4:4">
      <c r="D4512" s="9"/>
    </row>
    <row r="4513" spans="4:4">
      <c r="D4513" s="9"/>
    </row>
    <row r="4514" spans="4:4">
      <c r="D4514" s="9"/>
    </row>
    <row r="4515" spans="4:4">
      <c r="D4515" s="9"/>
    </row>
    <row r="4516" spans="4:4">
      <c r="D4516" s="9"/>
    </row>
    <row r="4517" spans="4:4">
      <c r="D4517" s="9"/>
    </row>
    <row r="4518" spans="4:4">
      <c r="D4518" s="9"/>
    </row>
    <row r="4519" spans="4:4">
      <c r="D4519" s="9"/>
    </row>
    <row r="4520" spans="4:4">
      <c r="D4520" s="9"/>
    </row>
    <row r="4521" spans="4:4">
      <c r="D4521" s="9"/>
    </row>
    <row r="4522" spans="4:4">
      <c r="D4522" s="9"/>
    </row>
    <row r="4523" spans="4:4">
      <c r="D4523" s="9"/>
    </row>
    <row r="4524" spans="4:4">
      <c r="D4524" s="9"/>
    </row>
    <row r="4525" spans="4:4">
      <c r="D4525" s="9"/>
    </row>
    <row r="4526" spans="4:4">
      <c r="D4526" s="9"/>
    </row>
    <row r="4527" spans="4:4">
      <c r="D4527" s="9"/>
    </row>
    <row r="4528" spans="4:4">
      <c r="D4528" s="9"/>
    </row>
    <row r="4529" spans="4:4">
      <c r="D4529" s="9"/>
    </row>
    <row r="4530" spans="4:4">
      <c r="D4530" s="9"/>
    </row>
    <row r="4531" spans="4:4">
      <c r="D4531" s="9"/>
    </row>
    <row r="4532" spans="4:4">
      <c r="D4532" s="9"/>
    </row>
    <row r="4533" spans="4:4">
      <c r="D4533" s="9"/>
    </row>
    <row r="4534" spans="4:4">
      <c r="D4534" s="9"/>
    </row>
    <row r="4535" spans="4:4">
      <c r="D4535" s="9"/>
    </row>
    <row r="4536" spans="4:4">
      <c r="D4536" s="9"/>
    </row>
    <row r="4537" spans="4:4">
      <c r="D4537" s="9"/>
    </row>
    <row r="4538" spans="4:4">
      <c r="D4538" s="9"/>
    </row>
    <row r="4539" spans="4:4">
      <c r="D4539" s="9"/>
    </row>
    <row r="4540" spans="4:4">
      <c r="D4540" s="9"/>
    </row>
    <row r="4541" spans="4:4">
      <c r="D4541" s="9"/>
    </row>
    <row r="4542" spans="4:4">
      <c r="D4542" s="9"/>
    </row>
    <row r="4543" spans="4:4">
      <c r="D4543" s="9"/>
    </row>
    <row r="4544" spans="4:4">
      <c r="D4544" s="9"/>
    </row>
    <row r="4545" spans="4:4">
      <c r="D4545" s="9"/>
    </row>
    <row r="4546" spans="4:4">
      <c r="D4546" s="9"/>
    </row>
    <row r="4547" spans="4:4">
      <c r="D4547" s="9"/>
    </row>
    <row r="4548" spans="4:4">
      <c r="D4548" s="9"/>
    </row>
    <row r="4549" spans="4:4">
      <c r="D4549" s="9"/>
    </row>
    <row r="4550" spans="4:4">
      <c r="D4550" s="9"/>
    </row>
    <row r="4551" spans="4:4">
      <c r="D4551" s="9"/>
    </row>
    <row r="4552" spans="4:4">
      <c r="D4552" s="9"/>
    </row>
    <row r="4553" spans="4:4">
      <c r="D4553" s="9"/>
    </row>
    <row r="4554" spans="4:4">
      <c r="D4554" s="9"/>
    </row>
    <row r="4555" spans="4:4">
      <c r="D4555" s="9"/>
    </row>
    <row r="4556" spans="4:4">
      <c r="D4556" s="9"/>
    </row>
    <row r="4557" spans="4:4">
      <c r="D4557" s="9"/>
    </row>
    <row r="4558" spans="4:4">
      <c r="D4558" s="9"/>
    </row>
    <row r="4559" spans="4:4">
      <c r="D4559" s="9"/>
    </row>
    <row r="4560" spans="4:4">
      <c r="D4560" s="9"/>
    </row>
    <row r="4561" spans="4:4">
      <c r="D4561" s="9"/>
    </row>
    <row r="4562" spans="4:4">
      <c r="D4562" s="9"/>
    </row>
    <row r="4563" spans="4:4">
      <c r="D4563" s="9"/>
    </row>
    <row r="4564" spans="4:4">
      <c r="D4564" s="9"/>
    </row>
    <row r="4565" spans="4:4">
      <c r="D4565" s="9"/>
    </row>
    <row r="4566" spans="4:4">
      <c r="D4566" s="9"/>
    </row>
    <row r="4567" spans="4:4">
      <c r="D4567" s="9"/>
    </row>
    <row r="4568" spans="4:4">
      <c r="D4568" s="9"/>
    </row>
    <row r="4569" spans="4:4">
      <c r="D4569" s="9"/>
    </row>
    <row r="4570" spans="4:4">
      <c r="D4570" s="9"/>
    </row>
    <row r="4571" spans="4:4">
      <c r="D4571" s="9"/>
    </row>
    <row r="4572" spans="4:4">
      <c r="D4572" s="9"/>
    </row>
    <row r="4573" spans="4:4">
      <c r="D4573" s="9"/>
    </row>
    <row r="4574" spans="4:4">
      <c r="D4574" s="9"/>
    </row>
    <row r="4575" spans="4:4">
      <c r="D4575" s="9"/>
    </row>
    <row r="4576" spans="4:4">
      <c r="D4576" s="9"/>
    </row>
    <row r="4577" spans="4:4">
      <c r="D4577" s="9"/>
    </row>
    <row r="4578" spans="4:4">
      <c r="D4578" s="9"/>
    </row>
    <row r="4579" spans="4:4">
      <c r="D4579" s="9"/>
    </row>
    <row r="4580" spans="4:4">
      <c r="D4580" s="9"/>
    </row>
    <row r="4581" spans="4:4">
      <c r="D4581" s="9"/>
    </row>
    <row r="4582" spans="4:4">
      <c r="D4582" s="9"/>
    </row>
    <row r="4583" spans="4:4">
      <c r="D4583" s="9"/>
    </row>
    <row r="4584" spans="4:4">
      <c r="D4584" s="9"/>
    </row>
    <row r="4585" spans="4:4">
      <c r="D4585" s="9"/>
    </row>
    <row r="4586" spans="4:4">
      <c r="D4586" s="9"/>
    </row>
    <row r="4587" spans="4:4">
      <c r="D4587" s="9"/>
    </row>
    <row r="4588" spans="4:4">
      <c r="D4588" s="9"/>
    </row>
    <row r="4589" spans="4:4">
      <c r="D4589" s="9"/>
    </row>
    <row r="4590" spans="4:4">
      <c r="D4590" s="9"/>
    </row>
    <row r="4591" spans="4:4">
      <c r="D4591" s="9"/>
    </row>
    <row r="4592" spans="4:4">
      <c r="D4592" s="9"/>
    </row>
    <row r="4593" spans="4:4">
      <c r="D4593" s="9"/>
    </row>
    <row r="4594" spans="4:4">
      <c r="D4594" s="9"/>
    </row>
    <row r="4595" spans="4:4">
      <c r="D4595" s="9"/>
    </row>
    <row r="4596" spans="4:4">
      <c r="D4596" s="9"/>
    </row>
    <row r="4597" spans="4:4">
      <c r="D4597" s="9"/>
    </row>
    <row r="4598" spans="4:4">
      <c r="D4598" s="9"/>
    </row>
    <row r="4599" spans="4:4">
      <c r="D4599" s="9"/>
    </row>
    <row r="4600" spans="4:4">
      <c r="D4600" s="9"/>
    </row>
    <row r="4601" spans="4:4">
      <c r="D4601" s="9"/>
    </row>
    <row r="4602" spans="4:4">
      <c r="D4602" s="9"/>
    </row>
    <row r="4603" spans="4:4">
      <c r="D4603" s="9"/>
    </row>
    <row r="4604" spans="4:4">
      <c r="D4604" s="9"/>
    </row>
    <row r="4605" spans="4:4">
      <c r="D4605" s="9"/>
    </row>
    <row r="4606" spans="4:4">
      <c r="D4606" s="9"/>
    </row>
    <row r="4607" spans="4:4">
      <c r="D4607" s="9"/>
    </row>
    <row r="4608" spans="4:4">
      <c r="D4608" s="9"/>
    </row>
    <row r="4609" spans="4:4">
      <c r="D4609" s="9"/>
    </row>
    <row r="4610" spans="4:4">
      <c r="D4610" s="9"/>
    </row>
    <row r="4611" spans="4:4">
      <c r="D4611" s="9"/>
    </row>
    <row r="4612" spans="4:4">
      <c r="D4612" s="9"/>
    </row>
    <row r="4613" spans="4:4">
      <c r="D4613" s="9"/>
    </row>
    <row r="4614" spans="4:4">
      <c r="D4614" s="9"/>
    </row>
    <row r="4615" spans="4:4">
      <c r="D4615" s="9"/>
    </row>
    <row r="4616" spans="4:4">
      <c r="D4616" s="9"/>
    </row>
    <row r="4617" spans="4:4">
      <c r="D4617" s="9"/>
    </row>
    <row r="4618" spans="4:4">
      <c r="D4618" s="9"/>
    </row>
    <row r="4619" spans="4:4">
      <c r="D4619" s="9"/>
    </row>
    <row r="4620" spans="4:4">
      <c r="D4620" s="9"/>
    </row>
    <row r="4621" spans="4:4">
      <c r="D4621" s="9"/>
    </row>
    <row r="4622" spans="4:4">
      <c r="D4622" s="9"/>
    </row>
    <row r="4623" spans="4:4">
      <c r="D4623" s="9"/>
    </row>
    <row r="4624" spans="4:4">
      <c r="D4624" s="9"/>
    </row>
    <row r="4625" spans="4:4">
      <c r="D4625" s="9"/>
    </row>
    <row r="4626" spans="4:4">
      <c r="D4626" s="9"/>
    </row>
    <row r="4627" spans="4:4">
      <c r="D4627" s="9"/>
    </row>
    <row r="4628" spans="4:4">
      <c r="D4628" s="9"/>
    </row>
    <row r="4629" spans="4:4">
      <c r="D4629" s="9"/>
    </row>
    <row r="4630" spans="4:4">
      <c r="D4630" s="9"/>
    </row>
    <row r="4631" spans="4:4">
      <c r="D4631" s="9"/>
    </row>
    <row r="4632" spans="4:4">
      <c r="D4632" s="9"/>
    </row>
    <row r="4633" spans="4:4">
      <c r="D4633" s="9"/>
    </row>
    <row r="4634" spans="4:4">
      <c r="D4634" s="9"/>
    </row>
    <row r="4635" spans="4:4">
      <c r="D4635" s="9"/>
    </row>
    <row r="4636" spans="4:4">
      <c r="D4636" s="9"/>
    </row>
    <row r="4637" spans="4:4">
      <c r="D4637" s="9"/>
    </row>
    <row r="4638" spans="4:4">
      <c r="D4638" s="9"/>
    </row>
    <row r="4639" spans="4:4">
      <c r="D4639" s="9"/>
    </row>
    <row r="4640" spans="4:4">
      <c r="D4640" s="9"/>
    </row>
    <row r="4641" spans="4:4">
      <c r="D4641" s="9"/>
    </row>
    <row r="4642" spans="4:4">
      <c r="D4642" s="9"/>
    </row>
    <row r="4643" spans="4:4">
      <c r="D4643" s="9"/>
    </row>
    <row r="4644" spans="4:4">
      <c r="D4644" s="9"/>
    </row>
    <row r="4645" spans="4:4">
      <c r="D4645" s="9"/>
    </row>
    <row r="4646" spans="4:4">
      <c r="D4646" s="9"/>
    </row>
    <row r="4647" spans="4:4">
      <c r="D4647" s="9"/>
    </row>
    <row r="4648" spans="4:4">
      <c r="D4648" s="9"/>
    </row>
    <row r="4649" spans="4:4">
      <c r="D4649" s="9"/>
    </row>
    <row r="4650" spans="4:4">
      <c r="D4650" s="9"/>
    </row>
    <row r="4651" spans="4:4">
      <c r="D4651" s="9"/>
    </row>
    <row r="4652" spans="4:4">
      <c r="D4652" s="9"/>
    </row>
    <row r="4653" spans="4:4">
      <c r="D4653" s="9"/>
    </row>
    <row r="4654" spans="4:4">
      <c r="D4654" s="9"/>
    </row>
    <row r="4655" spans="4:4">
      <c r="D4655" s="9"/>
    </row>
    <row r="4656" spans="4:4">
      <c r="D4656" s="9"/>
    </row>
    <row r="4657" spans="4:4">
      <c r="D4657" s="9"/>
    </row>
    <row r="4658" spans="4:4">
      <c r="D4658" s="9"/>
    </row>
    <row r="4659" spans="4:4">
      <c r="D4659" s="9"/>
    </row>
    <row r="4660" spans="4:4">
      <c r="D4660" s="9"/>
    </row>
    <row r="4661" spans="4:4">
      <c r="D4661" s="9"/>
    </row>
    <row r="4662" spans="4:4">
      <c r="D4662" s="9"/>
    </row>
    <row r="4663" spans="4:4">
      <c r="D4663" s="9"/>
    </row>
    <row r="4664" spans="4:4">
      <c r="D4664" s="9"/>
    </row>
    <row r="4665" spans="4:4">
      <c r="D4665" s="9"/>
    </row>
    <row r="4666" spans="4:4">
      <c r="D4666" s="9"/>
    </row>
    <row r="4667" spans="4:4">
      <c r="D4667" s="9"/>
    </row>
    <row r="4668" spans="4:4">
      <c r="D4668" s="9"/>
    </row>
    <row r="4669" spans="4:4">
      <c r="D4669" s="9"/>
    </row>
    <row r="4670" spans="4:4">
      <c r="D4670" s="9"/>
    </row>
    <row r="4671" spans="4:4">
      <c r="D4671" s="9"/>
    </row>
    <row r="4672" spans="4:4">
      <c r="D4672" s="9"/>
    </row>
    <row r="4673" spans="4:4">
      <c r="D4673" s="9"/>
    </row>
    <row r="4674" spans="4:4">
      <c r="D4674" s="9"/>
    </row>
    <row r="4675" spans="4:4">
      <c r="D4675" s="9"/>
    </row>
    <row r="4676" spans="4:4">
      <c r="D4676" s="9"/>
    </row>
    <row r="4677" spans="4:4">
      <c r="D4677" s="9"/>
    </row>
    <row r="4678" spans="4:4">
      <c r="D4678" s="9"/>
    </row>
    <row r="4679" spans="4:4">
      <c r="D4679" s="9"/>
    </row>
    <row r="4680" spans="4:4">
      <c r="D4680" s="9"/>
    </row>
    <row r="4681" spans="4:4">
      <c r="D4681" s="9"/>
    </row>
    <row r="4682" spans="4:4">
      <c r="D4682" s="9"/>
    </row>
    <row r="4683" spans="4:4">
      <c r="D4683" s="9"/>
    </row>
    <row r="4684" spans="4:4">
      <c r="D4684" s="9"/>
    </row>
    <row r="4685" spans="4:4">
      <c r="D4685" s="9"/>
    </row>
    <row r="4686" spans="4:4">
      <c r="D4686" s="9"/>
    </row>
    <row r="4687" spans="4:4">
      <c r="D4687" s="9"/>
    </row>
    <row r="4688" spans="4:4">
      <c r="D4688" s="9"/>
    </row>
    <row r="4689" spans="4:4">
      <c r="D4689" s="9"/>
    </row>
    <row r="4690" spans="4:4">
      <c r="D4690" s="9"/>
    </row>
    <row r="4691" spans="4:4">
      <c r="D4691" s="9"/>
    </row>
    <row r="4692" spans="4:4">
      <c r="D4692" s="9"/>
    </row>
    <row r="4693" spans="4:4">
      <c r="D4693" s="9"/>
    </row>
    <row r="4694" spans="4:4">
      <c r="D4694" s="9"/>
    </row>
    <row r="4695" spans="4:4">
      <c r="D4695" s="9"/>
    </row>
    <row r="4696" spans="4:4">
      <c r="D4696" s="9"/>
    </row>
    <row r="4697" spans="4:4">
      <c r="D4697" s="9"/>
    </row>
    <row r="4698" spans="4:4">
      <c r="D4698" s="9"/>
    </row>
    <row r="4699" spans="4:4">
      <c r="D4699" s="9"/>
    </row>
    <row r="4700" spans="4:4">
      <c r="D4700" s="9"/>
    </row>
    <row r="4701" spans="4:4">
      <c r="D4701" s="9"/>
    </row>
    <row r="4702" spans="4:4">
      <c r="D4702" s="9"/>
    </row>
    <row r="4703" spans="4:4">
      <c r="D4703" s="9"/>
    </row>
    <row r="4704" spans="4:4">
      <c r="D4704" s="9"/>
    </row>
    <row r="4705" spans="4:4">
      <c r="D4705" s="9"/>
    </row>
    <row r="4706" spans="4:4">
      <c r="D4706" s="9"/>
    </row>
    <row r="4707" spans="4:4">
      <c r="D4707" s="9"/>
    </row>
    <row r="4708" spans="4:4">
      <c r="D4708" s="9"/>
    </row>
    <row r="4709" spans="4:4">
      <c r="D4709" s="9"/>
    </row>
    <row r="4710" spans="4:4">
      <c r="D4710" s="9"/>
    </row>
    <row r="4711" spans="4:4">
      <c r="D4711" s="9"/>
    </row>
    <row r="4712" spans="4:4">
      <c r="D4712" s="9"/>
    </row>
    <row r="4713" spans="4:4">
      <c r="D4713" s="9"/>
    </row>
    <row r="4714" spans="4:4">
      <c r="D4714" s="9"/>
    </row>
    <row r="4715" spans="4:4">
      <c r="D4715" s="9"/>
    </row>
    <row r="4716" spans="4:4">
      <c r="D4716" s="9"/>
    </row>
    <row r="4717" spans="4:4">
      <c r="D4717" s="9"/>
    </row>
    <row r="4718" spans="4:4">
      <c r="D4718" s="9"/>
    </row>
    <row r="4719" spans="4:4">
      <c r="D4719" s="9"/>
    </row>
    <row r="4720" spans="4:4">
      <c r="D4720" s="9"/>
    </row>
    <row r="4721" spans="4:4">
      <c r="D4721" s="9"/>
    </row>
    <row r="4722" spans="4:4">
      <c r="D4722" s="9"/>
    </row>
    <row r="4723" spans="4:4">
      <c r="D4723" s="9"/>
    </row>
    <row r="4724" spans="4:4">
      <c r="D4724" s="9"/>
    </row>
    <row r="4725" spans="4:4">
      <c r="D4725" s="9"/>
    </row>
    <row r="4726" spans="4:4">
      <c r="D4726" s="9"/>
    </row>
    <row r="4727" spans="4:4">
      <c r="D4727" s="9"/>
    </row>
    <row r="4728" spans="4:4">
      <c r="D4728" s="9"/>
    </row>
    <row r="4729" spans="4:4">
      <c r="D4729" s="9"/>
    </row>
    <row r="4730" spans="4:4">
      <c r="D4730" s="9"/>
    </row>
    <row r="4731" spans="4:4">
      <c r="D4731" s="9"/>
    </row>
    <row r="4732" spans="4:4">
      <c r="D4732" s="9"/>
    </row>
    <row r="4733" spans="4:4">
      <c r="D4733" s="9"/>
    </row>
    <row r="4734" spans="4:4">
      <c r="D4734" s="9"/>
    </row>
    <row r="4735" spans="4:4">
      <c r="D4735" s="9"/>
    </row>
    <row r="4736" spans="4:4">
      <c r="D4736" s="9"/>
    </row>
    <row r="4737" spans="4:4">
      <c r="D4737" s="9"/>
    </row>
    <row r="4738" spans="4:4">
      <c r="D4738" s="9"/>
    </row>
    <row r="4739" spans="4:4">
      <c r="D4739" s="9"/>
    </row>
    <row r="4740" spans="4:4">
      <c r="D4740" s="9"/>
    </row>
    <row r="4741" spans="4:4">
      <c r="D4741" s="9"/>
    </row>
    <row r="4742" spans="4:4">
      <c r="D4742" s="9"/>
    </row>
    <row r="4743" spans="4:4">
      <c r="D4743" s="9"/>
    </row>
    <row r="4744" spans="4:4">
      <c r="D4744" s="9"/>
    </row>
    <row r="4745" spans="4:4">
      <c r="D4745" s="9"/>
    </row>
    <row r="4746" spans="4:4">
      <c r="D4746" s="9"/>
    </row>
    <row r="4747" spans="4:4">
      <c r="D4747" s="9"/>
    </row>
    <row r="4748" spans="4:4">
      <c r="D4748" s="9"/>
    </row>
    <row r="4749" spans="4:4">
      <c r="D4749" s="9"/>
    </row>
    <row r="4750" spans="4:4">
      <c r="D4750" s="9"/>
    </row>
    <row r="4751" spans="4:4">
      <c r="D4751" s="9"/>
    </row>
    <row r="4752" spans="4:4">
      <c r="D4752" s="9"/>
    </row>
    <row r="4753" spans="4:4">
      <c r="D4753" s="9"/>
    </row>
    <row r="4754" spans="4:4">
      <c r="D4754" s="9"/>
    </row>
    <row r="4755" spans="4:4">
      <c r="D4755" s="9"/>
    </row>
    <row r="4756" spans="4:4">
      <c r="D4756" s="9"/>
    </row>
    <row r="4757" spans="4:4">
      <c r="D4757" s="9"/>
    </row>
    <row r="4758" spans="4:4">
      <c r="D4758" s="9"/>
    </row>
    <row r="4759" spans="4:4">
      <c r="D4759" s="9"/>
    </row>
    <row r="4760" spans="4:4">
      <c r="D4760" s="9"/>
    </row>
    <row r="4761" spans="4:4">
      <c r="D4761" s="9"/>
    </row>
    <row r="4762" spans="4:4">
      <c r="D4762" s="9"/>
    </row>
    <row r="4763" spans="4:4">
      <c r="D4763" s="9"/>
    </row>
    <row r="4764" spans="4:4">
      <c r="D4764" s="9"/>
    </row>
    <row r="4765" spans="4:4">
      <c r="D4765" s="9"/>
    </row>
    <row r="4766" spans="4:4">
      <c r="D4766" s="9"/>
    </row>
    <row r="4767" spans="4:4">
      <c r="D4767" s="9"/>
    </row>
    <row r="4768" spans="4:4">
      <c r="D4768" s="9"/>
    </row>
    <row r="4769" spans="4:4">
      <c r="D4769" s="9"/>
    </row>
    <row r="4770" spans="4:4">
      <c r="D4770" s="9"/>
    </row>
    <row r="4771" spans="4:4">
      <c r="D4771" s="9"/>
    </row>
    <row r="4772" spans="4:4">
      <c r="D4772" s="9"/>
    </row>
    <row r="4773" spans="4:4">
      <c r="D4773" s="9"/>
    </row>
    <row r="4774" spans="4:4">
      <c r="D4774" s="9"/>
    </row>
    <row r="4775" spans="4:4">
      <c r="D4775" s="9"/>
    </row>
    <row r="4776" spans="4:4">
      <c r="D4776" s="9"/>
    </row>
    <row r="4777" spans="4:4">
      <c r="D4777" s="9"/>
    </row>
    <row r="4778" spans="4:4">
      <c r="D4778" s="9"/>
    </row>
    <row r="4779" spans="4:4">
      <c r="D4779" s="9"/>
    </row>
    <row r="4780" spans="4:4">
      <c r="D4780" s="9"/>
    </row>
    <row r="4781" spans="4:4">
      <c r="D4781" s="9"/>
    </row>
    <row r="4782" spans="4:4">
      <c r="D4782" s="9"/>
    </row>
    <row r="4783" spans="4:4">
      <c r="D4783" s="9"/>
    </row>
    <row r="4784" spans="4:4">
      <c r="D4784" s="9"/>
    </row>
    <row r="4785" spans="4:4">
      <c r="D4785" s="9"/>
    </row>
    <row r="4786" spans="4:4">
      <c r="D4786" s="9"/>
    </row>
    <row r="4787" spans="4:4">
      <c r="D4787" s="9"/>
    </row>
    <row r="4788" spans="4:4">
      <c r="D4788" s="9"/>
    </row>
    <row r="4789" spans="4:4">
      <c r="D4789" s="9"/>
    </row>
    <row r="4790" spans="4:4">
      <c r="D4790" s="9"/>
    </row>
    <row r="4791" spans="4:4">
      <c r="D4791" s="9"/>
    </row>
    <row r="4792" spans="4:4">
      <c r="D4792" s="9"/>
    </row>
    <row r="4793" spans="4:4">
      <c r="D4793" s="9"/>
    </row>
    <row r="4794" spans="4:4">
      <c r="D4794" s="9"/>
    </row>
    <row r="4795" spans="4:4">
      <c r="D4795" s="9"/>
    </row>
    <row r="4796" spans="4:4">
      <c r="D4796" s="9"/>
    </row>
    <row r="4797" spans="4:4">
      <c r="D4797" s="9"/>
    </row>
    <row r="4798" spans="4:4">
      <c r="D4798" s="9"/>
    </row>
    <row r="4799" spans="4:4">
      <c r="D4799" s="9"/>
    </row>
    <row r="4800" spans="4:4">
      <c r="D4800" s="9"/>
    </row>
    <row r="4801" spans="4:4">
      <c r="D4801" s="9"/>
    </row>
    <row r="4802" spans="4:4">
      <c r="D4802" s="9"/>
    </row>
    <row r="4803" spans="4:4">
      <c r="D4803" s="9"/>
    </row>
    <row r="4804" spans="4:4">
      <c r="D4804" s="9"/>
    </row>
    <row r="4805" spans="4:4">
      <c r="D4805" s="9"/>
    </row>
    <row r="4806" spans="4:4">
      <c r="D4806" s="9"/>
    </row>
    <row r="4807" spans="4:4">
      <c r="D4807" s="9"/>
    </row>
    <row r="4808" spans="4:4">
      <c r="D4808" s="9"/>
    </row>
    <row r="4809" spans="4:4">
      <c r="D4809" s="9"/>
    </row>
    <row r="4810" spans="4:4">
      <c r="D4810" s="9"/>
    </row>
    <row r="4811" spans="4:4">
      <c r="D4811" s="9"/>
    </row>
    <row r="4812" spans="4:4">
      <c r="D4812" s="9"/>
    </row>
    <row r="4813" spans="4:4">
      <c r="D4813" s="9"/>
    </row>
    <row r="4814" spans="4:4">
      <c r="D4814" s="9"/>
    </row>
    <row r="4815" spans="4:4">
      <c r="D4815" s="9"/>
    </row>
    <row r="4816" spans="4:4">
      <c r="D4816" s="9"/>
    </row>
    <row r="4817" spans="4:4">
      <c r="D4817" s="9"/>
    </row>
    <row r="4818" spans="4:4">
      <c r="D4818" s="9"/>
    </row>
    <row r="4819" spans="4:4">
      <c r="D4819" s="9"/>
    </row>
    <row r="4820" spans="4:4">
      <c r="D4820" s="9"/>
    </row>
    <row r="4821" spans="4:4">
      <c r="D4821" s="9"/>
    </row>
    <row r="4822" spans="4:4">
      <c r="D4822" s="9"/>
    </row>
    <row r="4823" spans="4:4">
      <c r="D4823" s="9"/>
    </row>
    <row r="4824" spans="4:4">
      <c r="D4824" s="9"/>
    </row>
    <row r="4825" spans="4:4">
      <c r="D4825" s="9"/>
    </row>
    <row r="4826" spans="4:4">
      <c r="D4826" s="9"/>
    </row>
    <row r="4827" spans="4:4">
      <c r="D4827" s="9"/>
    </row>
    <row r="4828" spans="4:4">
      <c r="D4828" s="9"/>
    </row>
    <row r="4829" spans="4:4">
      <c r="D4829" s="9"/>
    </row>
    <row r="4830" spans="4:4">
      <c r="D4830" s="9"/>
    </row>
    <row r="4831" spans="4:4">
      <c r="D4831" s="9"/>
    </row>
    <row r="4832" spans="4:4">
      <c r="D4832" s="9"/>
    </row>
    <row r="4833" spans="4:4">
      <c r="D4833" s="9"/>
    </row>
    <row r="4834" spans="4:4">
      <c r="D4834" s="9"/>
    </row>
    <row r="4835" spans="4:4">
      <c r="D4835" s="9"/>
    </row>
    <row r="4836" spans="4:4">
      <c r="D4836" s="9"/>
    </row>
    <row r="4837" spans="4:4">
      <c r="D4837" s="9"/>
    </row>
    <row r="4838" spans="4:4">
      <c r="D4838" s="9"/>
    </row>
    <row r="4839" spans="4:4">
      <c r="D4839" s="9"/>
    </row>
    <row r="4840" spans="4:4">
      <c r="D4840" s="9"/>
    </row>
    <row r="4841" spans="4:4">
      <c r="D4841" s="9"/>
    </row>
    <row r="4842" spans="4:4">
      <c r="D4842" s="9"/>
    </row>
    <row r="4843" spans="4:4">
      <c r="D4843" s="9"/>
    </row>
    <row r="4844" spans="4:4">
      <c r="D4844" s="9"/>
    </row>
    <row r="4845" spans="4:4">
      <c r="D4845" s="9"/>
    </row>
    <row r="4846" spans="4:4">
      <c r="D4846" s="9"/>
    </row>
    <row r="4847" spans="4:4">
      <c r="D4847" s="9"/>
    </row>
    <row r="4848" spans="4:4">
      <c r="D4848" s="9"/>
    </row>
    <row r="4849" spans="4:4">
      <c r="D4849" s="9"/>
    </row>
    <row r="4850" spans="4:4">
      <c r="D4850" s="9"/>
    </row>
    <row r="4851" spans="4:4">
      <c r="D4851" s="9"/>
    </row>
    <row r="4852" spans="4:4">
      <c r="D4852" s="9"/>
    </row>
    <row r="4853" spans="4:4">
      <c r="D4853" s="9"/>
    </row>
    <row r="4854" spans="4:4">
      <c r="D4854" s="9"/>
    </row>
    <row r="4855" spans="4:4">
      <c r="D4855" s="9"/>
    </row>
    <row r="4856" spans="4:4">
      <c r="D4856" s="9"/>
    </row>
    <row r="4857" spans="4:4">
      <c r="D4857" s="9"/>
    </row>
    <row r="4858" spans="4:4">
      <c r="D4858" s="9"/>
    </row>
    <row r="4859" spans="4:4">
      <c r="D4859" s="9"/>
    </row>
    <row r="4860" spans="4:4">
      <c r="D4860" s="9"/>
    </row>
    <row r="4861" spans="4:4">
      <c r="D4861" s="9"/>
    </row>
    <row r="4862" spans="4:4">
      <c r="D4862" s="9"/>
    </row>
    <row r="4863" spans="4:4">
      <c r="D4863" s="9"/>
    </row>
    <row r="4864" spans="4:4">
      <c r="D4864" s="9"/>
    </row>
    <row r="4865" spans="4:4">
      <c r="D4865" s="9"/>
    </row>
    <row r="4866" spans="4:4">
      <c r="D4866" s="9"/>
    </row>
    <row r="4867" spans="4:4">
      <c r="D4867" s="9"/>
    </row>
    <row r="4868" spans="4:4">
      <c r="D4868" s="9"/>
    </row>
    <row r="4869" spans="4:4">
      <c r="D4869" s="9"/>
    </row>
    <row r="4870" spans="4:4">
      <c r="D4870" s="9"/>
    </row>
    <row r="4871" spans="4:4">
      <c r="D4871" s="9"/>
    </row>
    <row r="4872" spans="4:4">
      <c r="D4872" s="9"/>
    </row>
    <row r="4873" spans="4:4">
      <c r="D4873" s="9"/>
    </row>
    <row r="4874" spans="4:4">
      <c r="D4874" s="9"/>
    </row>
    <row r="4875" spans="4:4">
      <c r="D4875" s="9"/>
    </row>
    <row r="4876" spans="4:4">
      <c r="D4876" s="9"/>
    </row>
    <row r="4877" spans="4:4">
      <c r="D4877" s="9"/>
    </row>
    <row r="4878" spans="4:4">
      <c r="D4878" s="9"/>
    </row>
    <row r="4879" spans="4:4">
      <c r="D4879" s="9"/>
    </row>
    <row r="4880" spans="4:4">
      <c r="D4880" s="9"/>
    </row>
    <row r="4881" spans="4:4">
      <c r="D4881" s="9"/>
    </row>
    <row r="4882" spans="4:4">
      <c r="D4882" s="9"/>
    </row>
    <row r="4883" spans="4:4">
      <c r="D4883" s="9"/>
    </row>
    <row r="4884" spans="4:4">
      <c r="D4884" s="9"/>
    </row>
    <row r="4885" spans="4:4">
      <c r="D4885" s="9"/>
    </row>
    <row r="4886" spans="4:4">
      <c r="D4886" s="9"/>
    </row>
    <row r="4887" spans="4:4">
      <c r="D4887" s="9"/>
    </row>
    <row r="4888" spans="4:4">
      <c r="D4888" s="9"/>
    </row>
    <row r="4889" spans="4:4">
      <c r="D4889" s="9"/>
    </row>
    <row r="4890" spans="4:4">
      <c r="D4890" s="9"/>
    </row>
    <row r="4891" spans="4:4">
      <c r="D4891" s="9"/>
    </row>
    <row r="4892" spans="4:4">
      <c r="D4892" s="9"/>
    </row>
    <row r="4893" spans="4:4">
      <c r="D4893" s="9"/>
    </row>
    <row r="4894" spans="4:4">
      <c r="D4894" s="9"/>
    </row>
    <row r="4895" spans="4:4">
      <c r="D4895" s="9"/>
    </row>
    <row r="4896" spans="4:4">
      <c r="D4896" s="9"/>
    </row>
    <row r="4897" spans="4:4">
      <c r="D4897" s="9"/>
    </row>
    <row r="4898" spans="4:4">
      <c r="D4898" s="9"/>
    </row>
    <row r="4899" spans="4:4">
      <c r="D4899" s="9"/>
    </row>
    <row r="4900" spans="4:4">
      <c r="D4900" s="9"/>
    </row>
    <row r="4901" spans="4:4">
      <c r="D4901" s="9"/>
    </row>
    <row r="4902" spans="4:4">
      <c r="D4902" s="9"/>
    </row>
    <row r="4903" spans="4:4">
      <c r="D4903" s="9"/>
    </row>
    <row r="4904" spans="4:4">
      <c r="D4904" s="9"/>
    </row>
    <row r="4905" spans="4:4">
      <c r="D4905" s="9"/>
    </row>
    <row r="4906" spans="4:4">
      <c r="D4906" s="9"/>
    </row>
    <row r="4907" spans="4:4">
      <c r="D4907" s="9"/>
    </row>
    <row r="4908" spans="4:4">
      <c r="D4908" s="9"/>
    </row>
    <row r="4909" spans="4:4">
      <c r="D4909" s="9"/>
    </row>
    <row r="4910" spans="4:4">
      <c r="D4910" s="9"/>
    </row>
    <row r="4911" spans="4:4">
      <c r="D4911" s="9"/>
    </row>
    <row r="4912" spans="4:4">
      <c r="D4912" s="9"/>
    </row>
    <row r="4913" spans="4:4">
      <c r="D4913" s="9"/>
    </row>
    <row r="4914" spans="4:4">
      <c r="D4914" s="9"/>
    </row>
    <row r="4915" spans="4:4">
      <c r="D4915" s="9"/>
    </row>
    <row r="4916" spans="4:4">
      <c r="D4916" s="9"/>
    </row>
    <row r="4917" spans="4:4">
      <c r="D4917" s="9"/>
    </row>
    <row r="4918" spans="4:4">
      <c r="D4918" s="9"/>
    </row>
    <row r="4919" spans="4:4">
      <c r="D4919" s="9"/>
    </row>
    <row r="4920" spans="4:4">
      <c r="D4920" s="9"/>
    </row>
    <row r="4921" spans="4:4">
      <c r="D4921" s="9"/>
    </row>
    <row r="4922" spans="4:4">
      <c r="D4922" s="9"/>
    </row>
    <row r="4923" spans="4:4">
      <c r="D4923" s="9"/>
    </row>
    <row r="4924" spans="4:4">
      <c r="D4924" s="9"/>
    </row>
    <row r="4925" spans="4:4">
      <c r="D4925" s="9"/>
    </row>
    <row r="4926" spans="4:4">
      <c r="D4926" s="9"/>
    </row>
    <row r="4927" spans="4:4">
      <c r="D4927" s="9"/>
    </row>
    <row r="4928" spans="4:4">
      <c r="D4928" s="9"/>
    </row>
    <row r="4929" spans="4:4">
      <c r="D4929" s="9"/>
    </row>
    <row r="4930" spans="4:4">
      <c r="D4930" s="9"/>
    </row>
    <row r="4931" spans="4:4">
      <c r="D4931" s="9"/>
    </row>
    <row r="4932" spans="4:4">
      <c r="D4932" s="9"/>
    </row>
    <row r="4933" spans="4:4">
      <c r="D4933" s="9"/>
    </row>
    <row r="4934" spans="4:4">
      <c r="D4934" s="9"/>
    </row>
    <row r="4935" spans="4:4">
      <c r="D4935" s="9"/>
    </row>
    <row r="4936" spans="4:4">
      <c r="D4936" s="9"/>
    </row>
    <row r="4937" spans="4:4">
      <c r="D4937" s="9"/>
    </row>
    <row r="4938" spans="4:4">
      <c r="D4938" s="9"/>
    </row>
    <row r="4939" spans="4:4">
      <c r="D4939" s="9"/>
    </row>
    <row r="4940" spans="4:4">
      <c r="D4940" s="9"/>
    </row>
    <row r="4941" spans="4:4">
      <c r="D4941" s="9"/>
    </row>
    <row r="4942" spans="4:4">
      <c r="D4942" s="9"/>
    </row>
    <row r="4943" spans="4:4">
      <c r="D4943" s="9"/>
    </row>
    <row r="4944" spans="4:4">
      <c r="D4944" s="9"/>
    </row>
    <row r="4945" spans="4:4">
      <c r="D4945" s="9"/>
    </row>
    <row r="4946" spans="4:4">
      <c r="D4946" s="9"/>
    </row>
    <row r="4947" spans="4:4">
      <c r="D4947" s="9"/>
    </row>
    <row r="4948" spans="4:4">
      <c r="D4948" s="9"/>
    </row>
    <row r="4949" spans="4:4">
      <c r="D4949" s="9"/>
    </row>
    <row r="4950" spans="4:4">
      <c r="D4950" s="9"/>
    </row>
    <row r="4951" spans="4:4">
      <c r="D4951" s="9"/>
    </row>
    <row r="4952" spans="4:4">
      <c r="D4952" s="9"/>
    </row>
    <row r="4953" spans="4:4">
      <c r="D4953" s="9"/>
    </row>
    <row r="4954" spans="4:4">
      <c r="D4954" s="9"/>
    </row>
    <row r="4955" spans="4:4">
      <c r="D4955" s="9"/>
    </row>
    <row r="4956" spans="4:4">
      <c r="D4956" s="9"/>
    </row>
    <row r="4957" spans="4:4">
      <c r="D4957" s="9"/>
    </row>
    <row r="4958" spans="4:4">
      <c r="D4958" s="9"/>
    </row>
    <row r="4959" spans="4:4">
      <c r="D4959" s="9"/>
    </row>
    <row r="4960" spans="4:4">
      <c r="D4960" s="9"/>
    </row>
    <row r="4961" spans="4:4">
      <c r="D4961" s="9"/>
    </row>
    <row r="4962" spans="4:4">
      <c r="D4962" s="9"/>
    </row>
    <row r="4963" spans="4:4">
      <c r="D4963" s="9"/>
    </row>
    <row r="4964" spans="4:4">
      <c r="D4964" s="9"/>
    </row>
    <row r="4965" spans="4:4">
      <c r="D4965" s="9"/>
    </row>
    <row r="4966" spans="4:4">
      <c r="D4966" s="9"/>
    </row>
    <row r="4967" spans="4:4">
      <c r="D4967" s="9"/>
    </row>
    <row r="4968" spans="4:4">
      <c r="D4968" s="9"/>
    </row>
    <row r="4969" spans="4:4">
      <c r="D4969" s="9"/>
    </row>
    <row r="4970" spans="4:4">
      <c r="D4970" s="9"/>
    </row>
    <row r="4971" spans="4:4">
      <c r="D4971" s="9"/>
    </row>
    <row r="4972" spans="4:4">
      <c r="D4972" s="9"/>
    </row>
    <row r="4973" spans="4:4">
      <c r="D4973" s="9"/>
    </row>
    <row r="4974" spans="4:4">
      <c r="D4974" s="9"/>
    </row>
    <row r="4975" spans="4:4">
      <c r="D4975" s="9"/>
    </row>
    <row r="4976" spans="4:4">
      <c r="D4976" s="9"/>
    </row>
    <row r="4977" spans="4:4">
      <c r="D4977" s="9"/>
    </row>
    <row r="4978" spans="4:4">
      <c r="D4978" s="9"/>
    </row>
    <row r="4979" spans="4:4">
      <c r="D4979" s="9"/>
    </row>
    <row r="4980" spans="4:4">
      <c r="D4980" s="9"/>
    </row>
    <row r="4981" spans="4:4">
      <c r="D4981" s="9"/>
    </row>
    <row r="4982" spans="4:4">
      <c r="D4982" s="9"/>
    </row>
    <row r="4983" spans="4:4">
      <c r="D4983" s="9"/>
    </row>
    <row r="4984" spans="4:4">
      <c r="D4984" s="9"/>
    </row>
    <row r="4985" spans="4:4">
      <c r="D4985" s="9"/>
    </row>
    <row r="4986" spans="4:4">
      <c r="D4986" s="9"/>
    </row>
    <row r="4987" spans="4:4">
      <c r="D4987" s="9"/>
    </row>
    <row r="4988" spans="4:4">
      <c r="D4988" s="9"/>
    </row>
    <row r="4989" spans="4:4">
      <c r="D4989" s="9"/>
    </row>
    <row r="4990" spans="4:4">
      <c r="D4990" s="9"/>
    </row>
    <row r="4991" spans="4:4">
      <c r="D4991" s="9"/>
    </row>
    <row r="4992" spans="4:4">
      <c r="D4992" s="9"/>
    </row>
    <row r="4993" spans="4:4">
      <c r="D4993" s="9"/>
    </row>
    <row r="4994" spans="4:4">
      <c r="D4994" s="9"/>
    </row>
    <row r="4995" spans="4:4">
      <c r="D4995" s="9"/>
    </row>
    <row r="4996" spans="4:4">
      <c r="D4996" s="9"/>
    </row>
    <row r="4997" spans="4:4">
      <c r="D4997" s="9"/>
    </row>
    <row r="4998" spans="4:4">
      <c r="D4998" s="9"/>
    </row>
    <row r="4999" spans="4:4">
      <c r="D4999" s="9"/>
    </row>
    <row r="5000" spans="4:4">
      <c r="D5000" s="9"/>
    </row>
  </sheetData>
  <mergeCells count="336">
    <mergeCell ref="C164:G164"/>
    <mergeCell ref="C214:G214"/>
    <mergeCell ref="C201:G201"/>
    <mergeCell ref="C165:G165"/>
    <mergeCell ref="C176:G176"/>
    <mergeCell ref="C219:G219"/>
    <mergeCell ref="C113:G113"/>
    <mergeCell ref="C124:G124"/>
    <mergeCell ref="C139:G139"/>
    <mergeCell ref="C160:G160"/>
    <mergeCell ref="C161:G161"/>
    <mergeCell ref="C152:G152"/>
    <mergeCell ref="C153:G153"/>
    <mergeCell ref="C156:G156"/>
    <mergeCell ref="C157:G157"/>
    <mergeCell ref="C125:G125"/>
    <mergeCell ref="C145:G145"/>
    <mergeCell ref="C138:G138"/>
    <mergeCell ref="C144:G144"/>
    <mergeCell ref="A1:G1"/>
    <mergeCell ref="C2:G2"/>
    <mergeCell ref="C3:G3"/>
    <mergeCell ref="C4:G4"/>
    <mergeCell ref="C126:G126"/>
    <mergeCell ref="C127:G127"/>
    <mergeCell ref="C128:G128"/>
    <mergeCell ref="C134:G134"/>
    <mergeCell ref="C135:G135"/>
    <mergeCell ref="C257:G257"/>
    <mergeCell ref="C256:G256"/>
    <mergeCell ref="C206:G206"/>
    <mergeCell ref="C213:G213"/>
    <mergeCell ref="C220:G220"/>
    <mergeCell ref="C251:G251"/>
    <mergeCell ref="C252:G252"/>
    <mergeCell ref="C640:G640"/>
    <mergeCell ref="C719:G719"/>
    <mergeCell ref="C639:G639"/>
    <mergeCell ref="C468:G468"/>
    <mergeCell ref="C531:G531"/>
    <mergeCell ref="C635:G635"/>
    <mergeCell ref="C638:G638"/>
    <mergeCell ref="C617:G617"/>
    <mergeCell ref="C629:G629"/>
    <mergeCell ref="C1117:G1117"/>
    <mergeCell ref="C1120:G1120"/>
    <mergeCell ref="C1099:G1099"/>
    <mergeCell ref="C1092:G1092"/>
    <mergeCell ref="C1091:G1091"/>
    <mergeCell ref="C762:G762"/>
    <mergeCell ref="C253:G253"/>
    <mergeCell ref="C337:G337"/>
    <mergeCell ref="C431:G431"/>
    <mergeCell ref="C411:G411"/>
    <mergeCell ref="C404:G404"/>
    <mergeCell ref="C268:G268"/>
    <mergeCell ref="C258:G258"/>
    <mergeCell ref="C771:G771"/>
    <mergeCell ref="C907:G907"/>
    <mergeCell ref="C1058:G1058"/>
    <mergeCell ref="C761:G761"/>
    <mergeCell ref="C672:G672"/>
    <mergeCell ref="C708:G708"/>
    <mergeCell ref="C766:G766"/>
    <mergeCell ref="C649:G649"/>
    <mergeCell ref="C650:G650"/>
    <mergeCell ref="C665:G665"/>
    <mergeCell ref="C666:G666"/>
    <mergeCell ref="C767:G767"/>
    <mergeCell ref="C667:G667"/>
    <mergeCell ref="C671:G671"/>
    <mergeCell ref="C1090:G1090"/>
    <mergeCell ref="C772:G772"/>
    <mergeCell ref="C784:G784"/>
    <mergeCell ref="C920:G920"/>
    <mergeCell ref="C925:G925"/>
    <mergeCell ref="C788:G788"/>
    <mergeCell ref="C900:G900"/>
    <mergeCell ref="C904:G904"/>
    <mergeCell ref="C1089:G1089"/>
    <mergeCell ref="C1222:G1222"/>
    <mergeCell ref="C1282:G1282"/>
    <mergeCell ref="C1281:G1281"/>
    <mergeCell ref="C1234:G1234"/>
    <mergeCell ref="C1237:G1237"/>
    <mergeCell ref="C1256:G1256"/>
    <mergeCell ref="C1259:G1259"/>
    <mergeCell ref="C1262:G1262"/>
    <mergeCell ref="C1280:G1280"/>
    <mergeCell ref="C1283:G1283"/>
    <mergeCell ref="C1289:G1289"/>
    <mergeCell ref="C1309:G1309"/>
    <mergeCell ref="C1275:G1275"/>
    <mergeCell ref="C1276:G1276"/>
    <mergeCell ref="C1277:G1277"/>
    <mergeCell ref="C1290:G1290"/>
    <mergeCell ref="C1093:G1093"/>
    <mergeCell ref="C1094:G1094"/>
    <mergeCell ref="C1098:G1098"/>
    <mergeCell ref="C1134:G1134"/>
    <mergeCell ref="C1100:G1100"/>
    <mergeCell ref="C1131:G1131"/>
    <mergeCell ref="C1101:G1101"/>
    <mergeCell ref="C1123:G1123"/>
    <mergeCell ref="C1127:G1127"/>
    <mergeCell ref="C1102:G1102"/>
    <mergeCell ref="C1145:G1145"/>
    <mergeCell ref="C1149:G1149"/>
    <mergeCell ref="C1138:G1138"/>
    <mergeCell ref="C1180:G1180"/>
    <mergeCell ref="C1141:G1141"/>
    <mergeCell ref="C1176:G1176"/>
    <mergeCell ref="C1231:G1231"/>
    <mergeCell ref="C1359:G1359"/>
    <mergeCell ref="C1351:G1351"/>
    <mergeCell ref="C1356:G1356"/>
    <mergeCell ref="C1358:G1358"/>
    <mergeCell ref="C1345:G1345"/>
    <mergeCell ref="C1343:G1343"/>
    <mergeCell ref="C1344:G1344"/>
    <mergeCell ref="C1306:G1306"/>
    <mergeCell ref="C1299:G1299"/>
    <mergeCell ref="C1300:G1300"/>
    <mergeCell ref="C1301:G1301"/>
    <mergeCell ref="C1302:G1302"/>
    <mergeCell ref="C1334:G1334"/>
    <mergeCell ref="C1338:G1338"/>
    <mergeCell ref="C1341:G1341"/>
    <mergeCell ref="C1312:G1312"/>
    <mergeCell ref="C1389:G1389"/>
    <mergeCell ref="C1386:G1386"/>
    <mergeCell ref="C1421:G1421"/>
    <mergeCell ref="C1400:G1400"/>
    <mergeCell ref="C1350:G1350"/>
    <mergeCell ref="C1349:G1349"/>
    <mergeCell ref="C1335:G1335"/>
    <mergeCell ref="C1336:G1336"/>
    <mergeCell ref="C1346:G1346"/>
    <mergeCell ref="C1337:G1337"/>
    <mergeCell ref="C1342:G1342"/>
    <mergeCell ref="C1367:G1367"/>
    <mergeCell ref="C1381:G1381"/>
    <mergeCell ref="C1368:G1368"/>
    <mergeCell ref="C1378:G1378"/>
    <mergeCell ref="C1360:G1360"/>
    <mergeCell ref="C1366:G1366"/>
    <mergeCell ref="C1365:G1365"/>
    <mergeCell ref="C1371:G1371"/>
    <mergeCell ref="C1357:G1357"/>
    <mergeCell ref="C1352:G1352"/>
    <mergeCell ref="C1353:G1353"/>
    <mergeCell ref="C1364:G1364"/>
    <mergeCell ref="C1363:G1363"/>
    <mergeCell ref="C1373:G1373"/>
    <mergeCell ref="C1372:G1372"/>
    <mergeCell ref="C1417:G1417"/>
    <mergeCell ref="C1406:G1406"/>
    <mergeCell ref="C1410:G1410"/>
    <mergeCell ref="C1380:G1380"/>
    <mergeCell ref="C1419:G1419"/>
    <mergeCell ref="C1394:G1394"/>
    <mergeCell ref="C1382:G1382"/>
    <mergeCell ref="C1383:G1383"/>
    <mergeCell ref="C1379:G1379"/>
    <mergeCell ref="C1418:G1418"/>
    <mergeCell ref="C1401:G1401"/>
    <mergeCell ref="C1414:G1414"/>
    <mergeCell ref="C1390:G1390"/>
    <mergeCell ref="C1395:G1395"/>
    <mergeCell ref="C1411:G1411"/>
    <mergeCell ref="C1404:G1404"/>
    <mergeCell ref="C1405:G1405"/>
    <mergeCell ref="C1393:G1393"/>
    <mergeCell ref="C1374:G1374"/>
    <mergeCell ref="C1375:G1375"/>
    <mergeCell ref="C1387:G1387"/>
    <mergeCell ref="C1388:G1388"/>
    <mergeCell ref="C1424:G1424"/>
    <mergeCell ref="C1425:G1425"/>
    <mergeCell ref="C1397:G1397"/>
    <mergeCell ref="C1396:G1396"/>
    <mergeCell ref="C1409:G1409"/>
    <mergeCell ref="C1427:G1427"/>
    <mergeCell ref="C1468:G1468"/>
    <mergeCell ref="C1465:G1465"/>
    <mergeCell ref="C1440:G1440"/>
    <mergeCell ref="C1451:G1451"/>
    <mergeCell ref="C1449:G1449"/>
    <mergeCell ref="C1434:G1434"/>
    <mergeCell ref="C1450:G1450"/>
    <mergeCell ref="C1447:G1447"/>
    <mergeCell ref="C1437:G1437"/>
    <mergeCell ref="C1454:G1454"/>
    <mergeCell ref="C1462:G1462"/>
    <mergeCell ref="C1463:G1463"/>
    <mergeCell ref="C1464:G1464"/>
    <mergeCell ref="C1455:G1455"/>
    <mergeCell ref="C1426:G1426"/>
    <mergeCell ref="C1420:G1420"/>
    <mergeCell ref="C1469:G1469"/>
    <mergeCell ref="C1458:G1458"/>
    <mergeCell ref="C1461:G1461"/>
    <mergeCell ref="C1456:G1456"/>
    <mergeCell ref="C1457:G1457"/>
    <mergeCell ref="C1428:G1428"/>
    <mergeCell ref="C1438:G1438"/>
    <mergeCell ref="C1448:G1448"/>
    <mergeCell ref="C1441:G1441"/>
    <mergeCell ref="C1444:G1444"/>
    <mergeCell ref="C1439:G1439"/>
    <mergeCell ref="C1432:G1432"/>
    <mergeCell ref="C1433:G1433"/>
    <mergeCell ref="C1431:G1431"/>
    <mergeCell ref="C1472:G1472"/>
    <mergeCell ref="C1471:G1471"/>
    <mergeCell ref="C1510:G1510"/>
    <mergeCell ref="C1511:G1511"/>
    <mergeCell ref="C1497:G1497"/>
    <mergeCell ref="C1491:G1491"/>
    <mergeCell ref="C1513:G1513"/>
    <mergeCell ref="C1488:G1488"/>
    <mergeCell ref="C1470:G1470"/>
    <mergeCell ref="C1483:G1483"/>
    <mergeCell ref="C1484:G1484"/>
    <mergeCell ref="C1485:G1485"/>
    <mergeCell ref="C1482:G1482"/>
    <mergeCell ref="C1475:G1475"/>
    <mergeCell ref="C1476:G1476"/>
    <mergeCell ref="C1481:G1481"/>
    <mergeCell ref="C1514:G1514"/>
    <mergeCell ref="C1512:G1512"/>
    <mergeCell ref="C1522:G1522"/>
    <mergeCell ref="C1528:G1528"/>
    <mergeCell ref="C1489:G1489"/>
    <mergeCell ref="C1492:G1492"/>
    <mergeCell ref="C1495:G1495"/>
    <mergeCell ref="C1498:G1498"/>
    <mergeCell ref="C1496:G1496"/>
    <mergeCell ref="C1506:G1506"/>
    <mergeCell ref="C1503:G1503"/>
    <mergeCell ref="C1500:G1500"/>
    <mergeCell ref="C1507:G1507"/>
    <mergeCell ref="C1504:G1504"/>
    <mergeCell ref="C1505:G1505"/>
    <mergeCell ref="C1519:G1519"/>
    <mergeCell ref="C1517:G1517"/>
    <mergeCell ref="C1518:G1518"/>
    <mergeCell ref="C1520:G1520"/>
    <mergeCell ref="C1499:G1499"/>
    <mergeCell ref="C1490:G1490"/>
    <mergeCell ref="C1530:G1530"/>
    <mergeCell ref="C1521:G1521"/>
    <mergeCell ref="C1525:G1525"/>
    <mergeCell ref="C1560:G1560"/>
    <mergeCell ref="C1552:G1552"/>
    <mergeCell ref="C1556:G1556"/>
    <mergeCell ref="C1559:G1559"/>
    <mergeCell ref="C1555:G1555"/>
    <mergeCell ref="C1527:G1527"/>
    <mergeCell ref="C1551:G1551"/>
    <mergeCell ref="C1526:G1526"/>
    <mergeCell ref="C1529:G1529"/>
    <mergeCell ref="C1561:G1561"/>
    <mergeCell ref="C1578:G1578"/>
    <mergeCell ref="C1589:G1589"/>
    <mergeCell ref="C1595:G1595"/>
    <mergeCell ref="C1565:G1565"/>
    <mergeCell ref="C1567:G1567"/>
    <mergeCell ref="C1566:G1566"/>
    <mergeCell ref="C1575:G1575"/>
    <mergeCell ref="C1598:G1598"/>
    <mergeCell ref="C1586:G1586"/>
    <mergeCell ref="C1596:G1596"/>
    <mergeCell ref="C1592:G1592"/>
    <mergeCell ref="C1570:G1570"/>
    <mergeCell ref="C1571:G1571"/>
    <mergeCell ref="C1576:G1576"/>
    <mergeCell ref="C1572:G1572"/>
    <mergeCell ref="C1601:G1601"/>
    <mergeCell ref="C1590:G1590"/>
    <mergeCell ref="C1582:G1582"/>
    <mergeCell ref="C1562:G1562"/>
    <mergeCell ref="C1714:G1714"/>
    <mergeCell ref="C1605:G1605"/>
    <mergeCell ref="C1591:G1591"/>
    <mergeCell ref="C1581:G1581"/>
    <mergeCell ref="C1585:G1585"/>
    <mergeCell ref="C1597:G1597"/>
    <mergeCell ref="C1602:G1602"/>
    <mergeCell ref="C1606:G1606"/>
    <mergeCell ref="C1607:G1607"/>
    <mergeCell ref="C1577:G1577"/>
    <mergeCell ref="C1677:G1677"/>
    <mergeCell ref="C1647:G1647"/>
    <mergeCell ref="C1648:G1648"/>
    <mergeCell ref="C1649:G1649"/>
    <mergeCell ref="C1652:G1652"/>
    <mergeCell ref="C1666:G1666"/>
    <mergeCell ref="C1686:G1686"/>
    <mergeCell ref="C1608:G1608"/>
    <mergeCell ref="C1643:G1643"/>
    <mergeCell ref="C1642:G1642"/>
    <mergeCell ref="C1644:G1644"/>
    <mergeCell ref="C1639:G1639"/>
    <mergeCell ref="C1681:G1681"/>
    <mergeCell ref="C1683:G1683"/>
    <mergeCell ref="C1673:G1673"/>
    <mergeCell ref="C1653:G1653"/>
    <mergeCell ref="C1638:G1638"/>
    <mergeCell ref="C1676:G1676"/>
    <mergeCell ref="C1678:G1678"/>
    <mergeCell ref="C1654:G1654"/>
    <mergeCell ref="C1637:G1637"/>
    <mergeCell ref="C1682:G1682"/>
    <mergeCell ref="C1664:G1664"/>
    <mergeCell ref="C1665:G1665"/>
    <mergeCell ref="C1688:G1688"/>
    <mergeCell ref="C1689:G1689"/>
    <mergeCell ref="C1703:G1703"/>
    <mergeCell ref="C1719:G1719"/>
    <mergeCell ref="C1704:G1704"/>
    <mergeCell ref="C1705:G1705"/>
    <mergeCell ref="C1708:G1708"/>
    <mergeCell ref="C1709:G1709"/>
    <mergeCell ref="C1710:G1710"/>
    <mergeCell ref="C1711:G1711"/>
    <mergeCell ref="C1687:G1687"/>
    <mergeCell ref="C1702:G1702"/>
    <mergeCell ref="C1718:G1718"/>
    <mergeCell ref="C1716:G1716"/>
    <mergeCell ref="C1717:G1717"/>
    <mergeCell ref="C1715:G1715"/>
    <mergeCell ref="C1692:G1692"/>
    <mergeCell ref="C1693:G1693"/>
    <mergeCell ref="C1694:G1694"/>
    <mergeCell ref="C1695:G1695"/>
  </mergeCells>
  <phoneticPr fontId="5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AG53"/>
  <sheetViews>
    <sheetView tabSelected="1" view="pageBreakPreview" topLeftCell="A10" zoomScale="70" zoomScaleNormal="70" zoomScaleSheetLayoutView="70" workbookViewId="0">
      <selection activeCell="B50" sqref="B50"/>
    </sheetView>
  </sheetViews>
  <sheetFormatPr defaultColWidth="8.7109375" defaultRowHeight="12.75"/>
  <cols>
    <col min="1" max="1" width="7.7109375" style="77" customWidth="1"/>
    <col min="2" max="2" width="68" style="78" customWidth="1"/>
    <col min="3" max="3" width="15.85546875" style="79" customWidth="1"/>
    <col min="4" max="4" width="6.28515625" style="80" customWidth="1"/>
    <col min="5" max="5" width="5.85546875" style="81" customWidth="1"/>
    <col min="6" max="6" width="6.85546875" style="82" customWidth="1"/>
    <col min="7" max="7" width="8.42578125" style="82" customWidth="1"/>
    <col min="8" max="8" width="6.85546875" style="82" customWidth="1"/>
    <col min="9" max="9" width="11.85546875" style="83" customWidth="1"/>
    <col min="10" max="10" width="13.85546875" style="84" customWidth="1"/>
    <col min="11" max="11" width="5.85546875" style="84" customWidth="1"/>
    <col min="12" max="12" width="12.7109375" style="85" customWidth="1"/>
    <col min="13" max="13" width="20.42578125" style="86" customWidth="1"/>
    <col min="14" max="14" width="13.28515625" style="170" customWidth="1"/>
    <col min="15" max="15" width="6.42578125" style="170" customWidth="1"/>
    <col min="16" max="20" width="11.42578125" style="170" customWidth="1"/>
    <col min="21" max="21" width="12.28515625" style="170" customWidth="1"/>
    <col min="22" max="22" width="8.7109375" style="170"/>
    <col min="23" max="33" width="8.7109375" style="168"/>
    <col min="34" max="16384" width="8.7109375" style="65"/>
  </cols>
  <sheetData>
    <row r="1" spans="1:33" ht="27" customHeight="1">
      <c r="A1" s="191"/>
      <c r="B1" s="192" t="s">
        <v>2686</v>
      </c>
      <c r="C1" s="165" t="s">
        <v>2687</v>
      </c>
      <c r="D1" s="193" t="s">
        <v>2688</v>
      </c>
      <c r="E1" s="193"/>
      <c r="F1" s="87" t="s">
        <v>2689</v>
      </c>
      <c r="G1" s="87" t="s">
        <v>2546</v>
      </c>
      <c r="H1" s="87" t="s">
        <v>2547</v>
      </c>
      <c r="I1" s="88" t="s">
        <v>2548</v>
      </c>
      <c r="J1" s="89" t="s">
        <v>2684</v>
      </c>
      <c r="K1" s="89" t="s">
        <v>1282</v>
      </c>
      <c r="L1" s="90" t="s">
        <v>2549</v>
      </c>
      <c r="M1" s="91" t="s">
        <v>2550</v>
      </c>
      <c r="N1" s="170" t="s">
        <v>2697</v>
      </c>
      <c r="O1" s="170" t="s">
        <v>2694</v>
      </c>
      <c r="P1" s="171" t="s">
        <v>2695</v>
      </c>
      <c r="Q1" s="171" t="s">
        <v>2695</v>
      </c>
      <c r="R1" s="171" t="s">
        <v>2695</v>
      </c>
      <c r="S1" s="171" t="s">
        <v>2695</v>
      </c>
      <c r="T1" s="171" t="s">
        <v>2695</v>
      </c>
      <c r="U1" s="170" t="s">
        <v>2696</v>
      </c>
    </row>
    <row r="2" spans="1:33" ht="25.5" customHeight="1">
      <c r="A2" s="191"/>
      <c r="B2" s="192"/>
      <c r="C2" s="89" t="s">
        <v>2551</v>
      </c>
      <c r="D2" s="92" t="s">
        <v>2552</v>
      </c>
      <c r="E2" s="93" t="s">
        <v>2553</v>
      </c>
      <c r="F2" s="92" t="s">
        <v>2552</v>
      </c>
      <c r="G2" s="92"/>
      <c r="H2" s="92" t="s">
        <v>2554</v>
      </c>
      <c r="I2" s="88"/>
      <c r="J2" s="89"/>
      <c r="K2" s="89" t="s">
        <v>2685</v>
      </c>
      <c r="L2" s="94" t="s">
        <v>2555</v>
      </c>
      <c r="M2" s="95" t="s">
        <v>2555</v>
      </c>
    </row>
    <row r="3" spans="1:33" ht="20.25">
      <c r="A3" s="194"/>
      <c r="B3" s="195"/>
      <c r="C3" s="96"/>
      <c r="D3" s="97"/>
      <c r="E3" s="98"/>
      <c r="F3" s="99"/>
      <c r="G3" s="99"/>
      <c r="H3" s="99"/>
      <c r="I3" s="100"/>
      <c r="J3" s="101"/>
      <c r="K3" s="102"/>
      <c r="L3" s="103"/>
      <c r="M3" s="104"/>
    </row>
    <row r="4" spans="1:33" s="64" customFormat="1" ht="15">
      <c r="A4" s="66">
        <v>1</v>
      </c>
      <c r="B4" s="67" t="s">
        <v>2727</v>
      </c>
      <c r="C4" s="68" t="s">
        <v>2710</v>
      </c>
      <c r="D4" s="69"/>
      <c r="E4" s="70"/>
      <c r="F4" s="71"/>
      <c r="G4" s="72"/>
      <c r="H4" s="71"/>
      <c r="I4" s="73"/>
      <c r="J4" s="74"/>
      <c r="K4" s="75">
        <v>1</v>
      </c>
      <c r="L4" s="76">
        <f t="shared" ref="L4:L35" si="0">N4*O4</f>
        <v>0</v>
      </c>
      <c r="M4" s="166">
        <f>L4*K4</f>
        <v>0</v>
      </c>
      <c r="N4" s="172">
        <f>P4+Q4+R4+S4+T4</f>
        <v>0</v>
      </c>
      <c r="O4" s="172">
        <v>1</v>
      </c>
      <c r="P4" s="172"/>
      <c r="Q4" s="172"/>
      <c r="R4" s="172"/>
      <c r="S4" s="172"/>
      <c r="T4" s="172"/>
      <c r="U4" s="172"/>
      <c r="V4" s="172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</row>
    <row r="5" spans="1:33" ht="15">
      <c r="A5" s="66">
        <v>2</v>
      </c>
      <c r="B5" s="67" t="s">
        <v>2698</v>
      </c>
      <c r="C5" s="68" t="s">
        <v>2711</v>
      </c>
      <c r="D5" s="69"/>
      <c r="E5" s="70"/>
      <c r="F5" s="71"/>
      <c r="G5" s="72"/>
      <c r="H5" s="71"/>
      <c r="I5" s="73"/>
      <c r="J5" s="74"/>
      <c r="K5" s="75">
        <v>1</v>
      </c>
      <c r="L5" s="76">
        <f t="shared" si="0"/>
        <v>0</v>
      </c>
      <c r="M5" s="166">
        <f t="shared" ref="M5:M35" si="1">L5*K5</f>
        <v>0</v>
      </c>
      <c r="N5" s="172">
        <f t="shared" ref="N5:N35" si="2">P5+Q5+R5+S5+T5</f>
        <v>0</v>
      </c>
      <c r="O5" s="172">
        <v>1</v>
      </c>
      <c r="P5" s="172"/>
      <c r="Q5" s="172"/>
      <c r="R5" s="172"/>
      <c r="S5" s="172"/>
      <c r="T5" s="172"/>
      <c r="U5" s="172"/>
    </row>
    <row r="6" spans="1:33" ht="15">
      <c r="A6" s="66">
        <v>3</v>
      </c>
      <c r="B6" s="67" t="s">
        <v>2728</v>
      </c>
      <c r="C6" s="68" t="s">
        <v>2712</v>
      </c>
      <c r="D6" s="69"/>
      <c r="E6" s="70"/>
      <c r="F6" s="71"/>
      <c r="G6" s="72" t="s">
        <v>2755</v>
      </c>
      <c r="H6" s="71"/>
      <c r="I6" s="73"/>
      <c r="J6" s="74"/>
      <c r="K6" s="75">
        <v>1</v>
      </c>
      <c r="L6" s="76">
        <f t="shared" si="0"/>
        <v>0</v>
      </c>
      <c r="M6" s="166">
        <f t="shared" si="1"/>
        <v>0</v>
      </c>
      <c r="N6" s="172">
        <f t="shared" si="2"/>
        <v>0</v>
      </c>
      <c r="O6" s="172">
        <v>1</v>
      </c>
      <c r="P6" s="172"/>
      <c r="Q6" s="172"/>
      <c r="R6" s="172"/>
      <c r="S6" s="172"/>
      <c r="T6" s="172"/>
      <c r="U6" s="172"/>
    </row>
    <row r="7" spans="1:33" ht="15">
      <c r="A7" s="66">
        <v>4</v>
      </c>
      <c r="B7" s="67" t="s">
        <v>2699</v>
      </c>
      <c r="C7" s="68"/>
      <c r="D7" s="69">
        <v>0.2</v>
      </c>
      <c r="E7" s="70">
        <v>230</v>
      </c>
      <c r="F7" s="71"/>
      <c r="G7" s="72" t="s">
        <v>2755</v>
      </c>
      <c r="H7" s="71" t="s">
        <v>2754</v>
      </c>
      <c r="I7" s="73"/>
      <c r="J7" s="74"/>
      <c r="K7" s="75">
        <v>1</v>
      </c>
      <c r="L7" s="76">
        <f t="shared" si="0"/>
        <v>0</v>
      </c>
      <c r="M7" s="166">
        <f t="shared" si="1"/>
        <v>0</v>
      </c>
      <c r="N7" s="172">
        <f t="shared" si="2"/>
        <v>0</v>
      </c>
      <c r="O7" s="172">
        <v>1</v>
      </c>
      <c r="P7" s="172"/>
      <c r="Q7" s="172"/>
      <c r="R7" s="172"/>
      <c r="S7" s="172"/>
      <c r="T7" s="172"/>
      <c r="U7" s="172"/>
    </row>
    <row r="8" spans="1:33" ht="62.25" customHeight="1">
      <c r="A8" s="66">
        <v>5</v>
      </c>
      <c r="B8" s="67" t="s">
        <v>2729</v>
      </c>
      <c r="C8" s="68" t="s">
        <v>2726</v>
      </c>
      <c r="D8" s="69">
        <v>5.4</v>
      </c>
      <c r="E8" s="70">
        <v>400</v>
      </c>
      <c r="F8" s="71"/>
      <c r="G8" s="72" t="s">
        <v>2755</v>
      </c>
      <c r="H8" s="71" t="s">
        <v>2754</v>
      </c>
      <c r="I8" s="73"/>
      <c r="J8" s="74"/>
      <c r="K8" s="75">
        <v>1</v>
      </c>
      <c r="L8" s="76">
        <f t="shared" si="0"/>
        <v>0</v>
      </c>
      <c r="M8" s="166">
        <f t="shared" si="1"/>
        <v>0</v>
      </c>
      <c r="N8" s="172">
        <f t="shared" si="2"/>
        <v>0</v>
      </c>
      <c r="O8" s="172">
        <v>1</v>
      </c>
      <c r="P8" s="172"/>
      <c r="Q8" s="172"/>
      <c r="R8" s="172"/>
      <c r="S8" s="172"/>
      <c r="T8" s="172"/>
      <c r="U8" s="172"/>
    </row>
    <row r="9" spans="1:33" ht="25.5">
      <c r="A9" s="66">
        <v>6</v>
      </c>
      <c r="B9" s="67" t="s">
        <v>2730</v>
      </c>
      <c r="C9" s="68" t="s">
        <v>2713</v>
      </c>
      <c r="D9" s="69">
        <v>0.46</v>
      </c>
      <c r="E9" s="70">
        <v>230</v>
      </c>
      <c r="F9" s="71"/>
      <c r="G9" s="72" t="s">
        <v>2755</v>
      </c>
      <c r="H9" s="71" t="s">
        <v>2754</v>
      </c>
      <c r="I9" s="73"/>
      <c r="J9" s="74"/>
      <c r="K9" s="75">
        <v>1</v>
      </c>
      <c r="L9" s="76">
        <f t="shared" si="0"/>
        <v>0</v>
      </c>
      <c r="M9" s="166">
        <f t="shared" si="1"/>
        <v>0</v>
      </c>
      <c r="N9" s="172">
        <f t="shared" si="2"/>
        <v>0</v>
      </c>
      <c r="O9" s="172">
        <v>1</v>
      </c>
      <c r="P9" s="172"/>
      <c r="Q9" s="172"/>
      <c r="R9" s="172"/>
      <c r="S9" s="172"/>
      <c r="T9" s="172"/>
      <c r="U9" s="172"/>
    </row>
    <row r="10" spans="1:33" s="64" customFormat="1" ht="15">
      <c r="A10" s="66">
        <v>7</v>
      </c>
      <c r="B10" s="67" t="s">
        <v>2700</v>
      </c>
      <c r="C10" s="68">
        <v>10</v>
      </c>
      <c r="D10" s="69"/>
      <c r="E10" s="70"/>
      <c r="F10" s="71"/>
      <c r="G10" s="72"/>
      <c r="H10" s="71"/>
      <c r="I10" s="73"/>
      <c r="J10" s="74"/>
      <c r="K10" s="75">
        <v>1</v>
      </c>
      <c r="L10" s="76">
        <f t="shared" si="0"/>
        <v>0</v>
      </c>
      <c r="M10" s="166">
        <f t="shared" si="1"/>
        <v>0</v>
      </c>
      <c r="N10" s="172">
        <f t="shared" si="2"/>
        <v>0</v>
      </c>
      <c r="O10" s="172">
        <v>1</v>
      </c>
      <c r="P10" s="172"/>
      <c r="Q10" s="172"/>
      <c r="R10" s="172"/>
      <c r="S10" s="172"/>
      <c r="T10" s="172"/>
      <c r="U10" s="172"/>
      <c r="V10" s="172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</row>
    <row r="11" spans="1:33" ht="15">
      <c r="A11" s="66">
        <v>8</v>
      </c>
      <c r="B11" s="67" t="s">
        <v>2701</v>
      </c>
      <c r="C11" s="68">
        <v>12</v>
      </c>
      <c r="D11" s="69"/>
      <c r="E11" s="70"/>
      <c r="F11" s="71"/>
      <c r="G11" s="72"/>
      <c r="H11" s="71"/>
      <c r="I11" s="73"/>
      <c r="J11" s="74"/>
      <c r="K11" s="75">
        <v>1</v>
      </c>
      <c r="L11" s="76">
        <f t="shared" si="0"/>
        <v>0</v>
      </c>
      <c r="M11" s="166">
        <f t="shared" si="1"/>
        <v>0</v>
      </c>
      <c r="N11" s="172">
        <f t="shared" si="2"/>
        <v>0</v>
      </c>
      <c r="O11" s="172">
        <v>1</v>
      </c>
      <c r="P11" s="172"/>
      <c r="Q11" s="172"/>
      <c r="R11" s="172"/>
      <c r="S11" s="172"/>
      <c r="T11" s="172"/>
      <c r="U11" s="172"/>
    </row>
    <row r="12" spans="1:33" ht="15">
      <c r="A12" s="66">
        <v>9</v>
      </c>
      <c r="B12" s="67" t="s">
        <v>2702</v>
      </c>
      <c r="C12" s="68" t="s">
        <v>2714</v>
      </c>
      <c r="D12" s="69"/>
      <c r="E12" s="70"/>
      <c r="F12" s="71"/>
      <c r="G12" s="72"/>
      <c r="H12" s="71"/>
      <c r="I12" s="73"/>
      <c r="J12" s="74"/>
      <c r="K12" s="75">
        <v>1</v>
      </c>
      <c r="L12" s="76">
        <f t="shared" si="0"/>
        <v>0</v>
      </c>
      <c r="M12" s="166">
        <f t="shared" si="1"/>
        <v>0</v>
      </c>
      <c r="N12" s="172">
        <f t="shared" si="2"/>
        <v>0</v>
      </c>
      <c r="O12" s="172">
        <v>1</v>
      </c>
      <c r="P12" s="172"/>
      <c r="Q12" s="172"/>
      <c r="R12" s="172"/>
      <c r="S12" s="172"/>
      <c r="T12" s="172"/>
      <c r="U12" s="172"/>
    </row>
    <row r="13" spans="1:33" ht="15">
      <c r="A13" s="66">
        <v>10</v>
      </c>
      <c r="B13" s="67" t="s">
        <v>2702</v>
      </c>
      <c r="C13" s="68" t="s">
        <v>2715</v>
      </c>
      <c r="D13" s="69"/>
      <c r="E13" s="70"/>
      <c r="F13" s="71"/>
      <c r="G13" s="72"/>
      <c r="H13" s="71"/>
      <c r="I13" s="73"/>
      <c r="J13" s="74"/>
      <c r="K13" s="75">
        <v>1</v>
      </c>
      <c r="L13" s="76">
        <f t="shared" si="0"/>
        <v>0</v>
      </c>
      <c r="M13" s="166">
        <f t="shared" si="1"/>
        <v>0</v>
      </c>
      <c r="N13" s="172">
        <f t="shared" si="2"/>
        <v>0</v>
      </c>
      <c r="O13" s="172">
        <v>1</v>
      </c>
      <c r="P13" s="172"/>
      <c r="Q13" s="172"/>
      <c r="R13" s="172"/>
      <c r="S13" s="172"/>
      <c r="T13" s="172"/>
      <c r="U13" s="172"/>
    </row>
    <row r="14" spans="1:33" ht="259.5" customHeight="1">
      <c r="A14" s="66">
        <v>11</v>
      </c>
      <c r="B14" s="67" t="s">
        <v>2757</v>
      </c>
      <c r="C14" s="68" t="s">
        <v>2756</v>
      </c>
      <c r="D14" s="69">
        <v>1.85</v>
      </c>
      <c r="E14" s="70">
        <v>230</v>
      </c>
      <c r="F14" s="71"/>
      <c r="G14" s="72"/>
      <c r="H14" s="71"/>
      <c r="I14" s="73"/>
      <c r="J14" s="74"/>
      <c r="K14" s="75">
        <v>1</v>
      </c>
      <c r="L14" s="76">
        <f t="shared" si="0"/>
        <v>0</v>
      </c>
      <c r="M14" s="166">
        <f t="shared" si="1"/>
        <v>0</v>
      </c>
      <c r="N14" s="172">
        <f t="shared" si="2"/>
        <v>0</v>
      </c>
      <c r="O14" s="172">
        <v>1</v>
      </c>
      <c r="P14" s="172"/>
      <c r="Q14" s="172"/>
      <c r="R14" s="172"/>
      <c r="S14" s="172"/>
      <c r="T14" s="172"/>
      <c r="U14" s="172"/>
    </row>
    <row r="15" spans="1:33" ht="25.5">
      <c r="A15" s="66">
        <v>12</v>
      </c>
      <c r="B15" s="67" t="s">
        <v>2731</v>
      </c>
      <c r="C15" s="68" t="s">
        <v>2716</v>
      </c>
      <c r="D15" s="69"/>
      <c r="E15" s="70"/>
      <c r="F15" s="71"/>
      <c r="G15" s="72"/>
      <c r="H15" s="71"/>
      <c r="I15" s="73"/>
      <c r="J15" s="74"/>
      <c r="K15" s="75">
        <v>1</v>
      </c>
      <c r="L15" s="76">
        <f t="shared" si="0"/>
        <v>0</v>
      </c>
      <c r="M15" s="166">
        <f t="shared" si="1"/>
        <v>0</v>
      </c>
      <c r="N15" s="172">
        <f t="shared" si="2"/>
        <v>0</v>
      </c>
      <c r="O15" s="172">
        <v>1</v>
      </c>
      <c r="P15" s="172"/>
      <c r="Q15" s="172"/>
      <c r="R15" s="172"/>
      <c r="S15" s="172"/>
      <c r="T15" s="172"/>
      <c r="U15" s="172"/>
    </row>
    <row r="16" spans="1:33" ht="38.25">
      <c r="A16" s="66">
        <v>13</v>
      </c>
      <c r="B16" s="67" t="s">
        <v>2743</v>
      </c>
      <c r="C16" s="68" t="s">
        <v>2742</v>
      </c>
      <c r="D16" s="69">
        <v>0.24</v>
      </c>
      <c r="E16" s="70">
        <v>230</v>
      </c>
      <c r="F16" s="71"/>
      <c r="G16" s="72"/>
      <c r="H16" s="71"/>
      <c r="I16" s="73"/>
      <c r="J16" s="74"/>
      <c r="K16" s="75">
        <v>1</v>
      </c>
      <c r="L16" s="76">
        <f t="shared" si="0"/>
        <v>0</v>
      </c>
      <c r="M16" s="166">
        <f t="shared" si="1"/>
        <v>0</v>
      </c>
      <c r="N16" s="172">
        <f t="shared" si="2"/>
        <v>0</v>
      </c>
      <c r="O16" s="172">
        <v>1</v>
      </c>
      <c r="P16" s="172"/>
      <c r="Q16" s="172"/>
      <c r="R16" s="172"/>
      <c r="S16" s="172"/>
      <c r="T16" s="172"/>
      <c r="U16" s="172"/>
    </row>
    <row r="17" spans="1:33" ht="15">
      <c r="A17" s="66">
        <v>14</v>
      </c>
      <c r="B17" s="67" t="s">
        <v>2703</v>
      </c>
      <c r="C17" s="68" t="s">
        <v>2732</v>
      </c>
      <c r="D17" s="69"/>
      <c r="E17" s="70"/>
      <c r="F17" s="71"/>
      <c r="G17" s="72"/>
      <c r="H17" s="71"/>
      <c r="I17" s="73"/>
      <c r="J17" s="74"/>
      <c r="K17" s="75">
        <v>1</v>
      </c>
      <c r="L17" s="76">
        <f t="shared" si="0"/>
        <v>0</v>
      </c>
      <c r="M17" s="166">
        <f t="shared" si="1"/>
        <v>0</v>
      </c>
      <c r="N17" s="172">
        <f t="shared" si="2"/>
        <v>0</v>
      </c>
      <c r="O17" s="172">
        <v>1</v>
      </c>
      <c r="P17" s="172"/>
      <c r="Q17" s="172"/>
      <c r="R17" s="172"/>
      <c r="S17" s="172"/>
      <c r="T17" s="172"/>
      <c r="U17" s="172"/>
    </row>
    <row r="18" spans="1:33" s="64" customFormat="1" ht="15">
      <c r="A18" s="66">
        <v>15</v>
      </c>
      <c r="B18" s="67" t="s">
        <v>2704</v>
      </c>
      <c r="C18" s="68" t="s">
        <v>2717</v>
      </c>
      <c r="D18" s="69"/>
      <c r="E18" s="70"/>
      <c r="F18" s="71"/>
      <c r="G18" s="72"/>
      <c r="H18" s="71"/>
      <c r="I18" s="73"/>
      <c r="J18" s="74"/>
      <c r="K18" s="75">
        <v>1</v>
      </c>
      <c r="L18" s="76">
        <f t="shared" si="0"/>
        <v>0</v>
      </c>
      <c r="M18" s="166">
        <f t="shared" si="1"/>
        <v>0</v>
      </c>
      <c r="N18" s="172">
        <f t="shared" si="2"/>
        <v>0</v>
      </c>
      <c r="O18" s="172">
        <v>1</v>
      </c>
      <c r="P18" s="172"/>
      <c r="Q18" s="172"/>
      <c r="R18" s="172"/>
      <c r="S18" s="172"/>
      <c r="T18" s="172"/>
      <c r="U18" s="172"/>
      <c r="V18" s="172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</row>
    <row r="19" spans="1:33" ht="15">
      <c r="A19" s="66">
        <v>16</v>
      </c>
      <c r="B19" s="67" t="s">
        <v>2705</v>
      </c>
      <c r="C19" s="68" t="s">
        <v>2718</v>
      </c>
      <c r="D19" s="69"/>
      <c r="E19" s="70">
        <v>230</v>
      </c>
      <c r="F19" s="71"/>
      <c r="G19" s="72"/>
      <c r="H19" s="71"/>
      <c r="I19" s="73"/>
      <c r="J19" s="74"/>
      <c r="K19" s="75">
        <v>1</v>
      </c>
      <c r="L19" s="76">
        <f t="shared" si="0"/>
        <v>0</v>
      </c>
      <c r="M19" s="166">
        <f t="shared" si="1"/>
        <v>0</v>
      </c>
      <c r="N19" s="172">
        <f t="shared" si="2"/>
        <v>0</v>
      </c>
      <c r="O19" s="172">
        <v>1</v>
      </c>
      <c r="P19" s="172"/>
      <c r="Q19" s="172"/>
      <c r="R19" s="172"/>
      <c r="S19" s="172"/>
      <c r="T19" s="172"/>
      <c r="U19" s="172"/>
    </row>
    <row r="20" spans="1:33" ht="25.5">
      <c r="A20" s="66">
        <v>17</v>
      </c>
      <c r="B20" s="67" t="s">
        <v>2744</v>
      </c>
      <c r="C20" s="68" t="s">
        <v>2719</v>
      </c>
      <c r="D20" s="69"/>
      <c r="E20" s="70"/>
      <c r="F20" s="71"/>
      <c r="G20" s="72"/>
      <c r="H20" s="71"/>
      <c r="I20" s="73"/>
      <c r="J20" s="74"/>
      <c r="K20" s="75">
        <v>1</v>
      </c>
      <c r="L20" s="76">
        <f t="shared" si="0"/>
        <v>0</v>
      </c>
      <c r="M20" s="166">
        <f t="shared" si="1"/>
        <v>0</v>
      </c>
      <c r="N20" s="172">
        <f t="shared" si="2"/>
        <v>0</v>
      </c>
      <c r="O20" s="172">
        <v>1</v>
      </c>
      <c r="P20" s="172"/>
      <c r="Q20" s="172"/>
      <c r="R20" s="172"/>
      <c r="S20" s="172"/>
      <c r="T20" s="172"/>
      <c r="U20" s="172"/>
    </row>
    <row r="21" spans="1:33" ht="15">
      <c r="A21" s="66">
        <v>18</v>
      </c>
      <c r="B21" s="67" t="s">
        <v>2704</v>
      </c>
      <c r="C21" s="68" t="s">
        <v>2720</v>
      </c>
      <c r="D21" s="69"/>
      <c r="E21" s="70"/>
      <c r="F21" s="71"/>
      <c r="G21" s="72"/>
      <c r="H21" s="71"/>
      <c r="I21" s="73"/>
      <c r="J21" s="74"/>
      <c r="K21" s="75">
        <v>1</v>
      </c>
      <c r="L21" s="76">
        <f t="shared" si="0"/>
        <v>0</v>
      </c>
      <c r="M21" s="166">
        <f t="shared" si="1"/>
        <v>0</v>
      </c>
      <c r="N21" s="172">
        <f t="shared" si="2"/>
        <v>0</v>
      </c>
      <c r="O21" s="172">
        <v>1</v>
      </c>
      <c r="P21" s="172"/>
      <c r="Q21" s="172"/>
      <c r="R21" s="172"/>
      <c r="S21" s="172"/>
      <c r="T21" s="172"/>
      <c r="U21" s="172"/>
    </row>
    <row r="22" spans="1:33" ht="25.5">
      <c r="A22" s="66">
        <v>19</v>
      </c>
      <c r="B22" s="67" t="s">
        <v>2733</v>
      </c>
      <c r="C22" s="68" t="s">
        <v>2721</v>
      </c>
      <c r="D22" s="69"/>
      <c r="E22" s="70"/>
      <c r="F22" s="71"/>
      <c r="G22" s="72"/>
      <c r="H22" s="71"/>
      <c r="I22" s="73"/>
      <c r="J22" s="74"/>
      <c r="K22" s="75">
        <v>1</v>
      </c>
      <c r="L22" s="76">
        <f t="shared" si="0"/>
        <v>0</v>
      </c>
      <c r="M22" s="166">
        <f t="shared" si="1"/>
        <v>0</v>
      </c>
      <c r="N22" s="172">
        <f t="shared" si="2"/>
        <v>0</v>
      </c>
      <c r="O22" s="172">
        <v>1</v>
      </c>
      <c r="P22" s="172"/>
      <c r="Q22" s="172"/>
      <c r="R22" s="172"/>
      <c r="S22" s="172"/>
      <c r="T22" s="172"/>
      <c r="U22" s="172"/>
    </row>
    <row r="23" spans="1:33" ht="15">
      <c r="A23" s="66">
        <v>20</v>
      </c>
      <c r="B23" s="67" t="s">
        <v>2741</v>
      </c>
      <c r="C23" s="68" t="s">
        <v>2739</v>
      </c>
      <c r="D23" s="69">
        <v>0.15</v>
      </c>
      <c r="E23" s="70">
        <v>230</v>
      </c>
      <c r="F23" s="71"/>
      <c r="G23" s="72"/>
      <c r="H23" s="71"/>
      <c r="I23" s="73"/>
      <c r="J23" s="74"/>
      <c r="K23" s="75">
        <v>1</v>
      </c>
      <c r="L23" s="76">
        <f t="shared" si="0"/>
        <v>0</v>
      </c>
      <c r="M23" s="166">
        <f t="shared" si="1"/>
        <v>0</v>
      </c>
      <c r="N23" s="172">
        <f t="shared" si="2"/>
        <v>0</v>
      </c>
      <c r="O23" s="172">
        <v>1</v>
      </c>
      <c r="P23" s="172"/>
      <c r="Q23" s="172"/>
      <c r="R23" s="172"/>
      <c r="S23" s="172"/>
      <c r="T23" s="172"/>
      <c r="U23" s="172"/>
    </row>
    <row r="24" spans="1:33" ht="25.5">
      <c r="A24" s="66">
        <v>21</v>
      </c>
      <c r="B24" s="67" t="s">
        <v>2740</v>
      </c>
      <c r="C24" s="68" t="s">
        <v>2739</v>
      </c>
      <c r="D24" s="69">
        <v>0.15</v>
      </c>
      <c r="E24" s="70">
        <v>230</v>
      </c>
      <c r="F24" s="71"/>
      <c r="G24" s="72"/>
      <c r="H24" s="71"/>
      <c r="I24" s="73"/>
      <c r="J24" s="74"/>
      <c r="K24" s="75">
        <v>1</v>
      </c>
      <c r="L24" s="76">
        <f t="shared" si="0"/>
        <v>0</v>
      </c>
      <c r="M24" s="166">
        <f t="shared" si="1"/>
        <v>0</v>
      </c>
      <c r="N24" s="172">
        <f t="shared" si="2"/>
        <v>0</v>
      </c>
      <c r="O24" s="172">
        <v>1</v>
      </c>
      <c r="P24" s="172"/>
      <c r="Q24" s="172"/>
      <c r="R24" s="172"/>
      <c r="S24" s="172"/>
      <c r="T24" s="172"/>
      <c r="U24" s="172"/>
    </row>
    <row r="25" spans="1:33" ht="38.25">
      <c r="A25" s="66">
        <v>22</v>
      </c>
      <c r="B25" s="67" t="s">
        <v>2745</v>
      </c>
      <c r="C25" s="68" t="s">
        <v>2746</v>
      </c>
      <c r="D25" s="69">
        <v>1.1000000000000001</v>
      </c>
      <c r="E25" s="70">
        <v>230</v>
      </c>
      <c r="F25" s="71"/>
      <c r="G25" s="72"/>
      <c r="H25" s="71"/>
      <c r="I25" s="73"/>
      <c r="J25" s="74"/>
      <c r="K25" s="75">
        <v>1</v>
      </c>
      <c r="L25" s="76">
        <f t="shared" si="0"/>
        <v>0</v>
      </c>
      <c r="M25" s="166">
        <f t="shared" si="1"/>
        <v>0</v>
      </c>
      <c r="N25" s="172">
        <f t="shared" si="2"/>
        <v>0</v>
      </c>
      <c r="O25" s="172">
        <v>1</v>
      </c>
      <c r="P25" s="172"/>
      <c r="Q25" s="172"/>
      <c r="R25" s="172"/>
      <c r="S25" s="172"/>
      <c r="T25" s="172"/>
      <c r="U25" s="172"/>
    </row>
    <row r="26" spans="1:33" ht="15">
      <c r="A26" s="66">
        <v>23</v>
      </c>
      <c r="B26" s="67" t="s">
        <v>2706</v>
      </c>
      <c r="C26" s="68" t="s">
        <v>2722</v>
      </c>
      <c r="D26" s="69"/>
      <c r="E26" s="70"/>
      <c r="F26" s="71"/>
      <c r="G26" s="72"/>
      <c r="H26" s="71"/>
      <c r="I26" s="73"/>
      <c r="J26" s="74"/>
      <c r="K26" s="75">
        <v>1</v>
      </c>
      <c r="L26" s="76">
        <f t="shared" si="0"/>
        <v>0</v>
      </c>
      <c r="M26" s="166">
        <f t="shared" si="1"/>
        <v>0</v>
      </c>
      <c r="N26" s="172">
        <f t="shared" si="2"/>
        <v>0</v>
      </c>
      <c r="O26" s="172">
        <v>1</v>
      </c>
      <c r="P26" s="172"/>
      <c r="Q26" s="172"/>
      <c r="R26" s="172"/>
      <c r="S26" s="172"/>
      <c r="T26" s="172"/>
      <c r="U26" s="172"/>
    </row>
    <row r="27" spans="1:33" ht="15">
      <c r="A27" s="66">
        <v>24</v>
      </c>
      <c r="B27" s="67" t="s">
        <v>2748</v>
      </c>
      <c r="C27" s="68" t="s">
        <v>2747</v>
      </c>
      <c r="D27" s="69">
        <v>3</v>
      </c>
      <c r="E27" s="70">
        <v>230</v>
      </c>
      <c r="F27" s="71"/>
      <c r="G27" s="72"/>
      <c r="H27" s="71"/>
      <c r="I27" s="73"/>
      <c r="J27" s="74"/>
      <c r="K27" s="75">
        <v>1</v>
      </c>
      <c r="L27" s="76">
        <f t="shared" si="0"/>
        <v>0</v>
      </c>
      <c r="M27" s="166">
        <f t="shared" si="1"/>
        <v>0</v>
      </c>
      <c r="N27" s="172">
        <f t="shared" si="2"/>
        <v>0</v>
      </c>
      <c r="O27" s="172">
        <v>1</v>
      </c>
      <c r="P27" s="172"/>
      <c r="Q27" s="172"/>
      <c r="R27" s="172"/>
      <c r="S27" s="172"/>
      <c r="T27" s="172"/>
      <c r="U27" s="172"/>
    </row>
    <row r="28" spans="1:33" ht="15">
      <c r="A28" s="66">
        <v>25</v>
      </c>
      <c r="B28" s="67" t="s">
        <v>2734</v>
      </c>
      <c r="C28" s="68" t="s">
        <v>2723</v>
      </c>
      <c r="D28" s="69"/>
      <c r="E28" s="70"/>
      <c r="F28" s="71"/>
      <c r="G28" s="72"/>
      <c r="H28" s="71"/>
      <c r="I28" s="73"/>
      <c r="J28" s="74"/>
      <c r="K28" s="75">
        <v>1</v>
      </c>
      <c r="L28" s="76">
        <f t="shared" si="0"/>
        <v>0</v>
      </c>
      <c r="M28" s="166">
        <f t="shared" si="1"/>
        <v>0</v>
      </c>
      <c r="N28" s="172">
        <f t="shared" si="2"/>
        <v>0</v>
      </c>
      <c r="O28" s="172">
        <v>1</v>
      </c>
      <c r="P28" s="172"/>
      <c r="Q28" s="172"/>
      <c r="R28" s="172"/>
      <c r="S28" s="172"/>
      <c r="T28" s="172"/>
      <c r="U28" s="172"/>
    </row>
    <row r="29" spans="1:33" ht="25.5">
      <c r="A29" s="66">
        <v>26</v>
      </c>
      <c r="B29" s="67" t="s">
        <v>2736</v>
      </c>
      <c r="C29" s="68" t="s">
        <v>2735</v>
      </c>
      <c r="D29" s="69">
        <v>1.55</v>
      </c>
      <c r="E29" s="70">
        <v>230</v>
      </c>
      <c r="F29" s="71"/>
      <c r="G29" s="72"/>
      <c r="H29" s="71"/>
      <c r="I29" s="73"/>
      <c r="J29" s="74"/>
      <c r="K29" s="75">
        <v>1</v>
      </c>
      <c r="L29" s="76">
        <f t="shared" si="0"/>
        <v>0</v>
      </c>
      <c r="M29" s="166">
        <f t="shared" si="1"/>
        <v>0</v>
      </c>
      <c r="N29" s="172">
        <f t="shared" si="2"/>
        <v>0</v>
      </c>
      <c r="O29" s="172">
        <v>1</v>
      </c>
      <c r="P29" s="172"/>
      <c r="Q29" s="172"/>
      <c r="R29" s="172"/>
      <c r="S29" s="172"/>
      <c r="T29" s="172"/>
      <c r="U29" s="172"/>
    </row>
    <row r="30" spans="1:33" s="64" customFormat="1" ht="15">
      <c r="A30" s="66">
        <v>27</v>
      </c>
      <c r="B30" s="67" t="s">
        <v>2707</v>
      </c>
      <c r="C30" s="68" t="s">
        <v>2737</v>
      </c>
      <c r="D30" s="69"/>
      <c r="E30" s="70"/>
      <c r="F30" s="71"/>
      <c r="G30" s="72"/>
      <c r="H30" s="71"/>
      <c r="I30" s="73"/>
      <c r="J30" s="74"/>
      <c r="K30" s="75">
        <v>1</v>
      </c>
      <c r="L30" s="76">
        <f t="shared" si="0"/>
        <v>0</v>
      </c>
      <c r="M30" s="166">
        <f t="shared" si="1"/>
        <v>0</v>
      </c>
      <c r="N30" s="172">
        <f t="shared" si="2"/>
        <v>0</v>
      </c>
      <c r="O30" s="172">
        <v>1</v>
      </c>
      <c r="P30" s="172"/>
      <c r="Q30" s="172"/>
      <c r="R30" s="172"/>
      <c r="S30" s="172"/>
      <c r="T30" s="172"/>
      <c r="U30" s="172"/>
      <c r="V30" s="172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</row>
    <row r="31" spans="1:33" ht="25.5">
      <c r="A31" s="66">
        <v>28</v>
      </c>
      <c r="B31" s="67" t="s">
        <v>2750</v>
      </c>
      <c r="C31" s="68" t="s">
        <v>2749</v>
      </c>
      <c r="D31" s="69">
        <v>0.25</v>
      </c>
      <c r="E31" s="70">
        <v>230</v>
      </c>
      <c r="F31" s="71"/>
      <c r="G31" s="72"/>
      <c r="H31" s="71"/>
      <c r="I31" s="73"/>
      <c r="J31" s="74"/>
      <c r="K31" s="75">
        <v>1</v>
      </c>
      <c r="L31" s="76">
        <f t="shared" si="0"/>
        <v>0</v>
      </c>
      <c r="M31" s="166">
        <f t="shared" si="1"/>
        <v>0</v>
      </c>
      <c r="N31" s="172">
        <f t="shared" si="2"/>
        <v>0</v>
      </c>
      <c r="O31" s="172">
        <v>1</v>
      </c>
      <c r="P31" s="172"/>
      <c r="Q31" s="172"/>
      <c r="R31" s="172"/>
      <c r="S31" s="172"/>
      <c r="T31" s="172"/>
      <c r="U31" s="172"/>
    </row>
    <row r="32" spans="1:33" ht="15">
      <c r="A32" s="66">
        <v>29</v>
      </c>
      <c r="B32" s="67" t="s">
        <v>2708</v>
      </c>
      <c r="C32" s="68" t="s">
        <v>2724</v>
      </c>
      <c r="D32" s="69"/>
      <c r="E32" s="70"/>
      <c r="F32" s="71"/>
      <c r="G32" s="72"/>
      <c r="H32" s="71"/>
      <c r="I32" s="73"/>
      <c r="J32" s="74"/>
      <c r="K32" s="75">
        <v>1</v>
      </c>
      <c r="L32" s="76">
        <f t="shared" si="0"/>
        <v>0</v>
      </c>
      <c r="M32" s="166">
        <f t="shared" si="1"/>
        <v>0</v>
      </c>
      <c r="N32" s="172">
        <f t="shared" si="2"/>
        <v>0</v>
      </c>
      <c r="O32" s="172">
        <v>1</v>
      </c>
      <c r="P32" s="172"/>
      <c r="Q32" s="172"/>
      <c r="R32" s="172"/>
      <c r="S32" s="172"/>
      <c r="T32" s="172"/>
      <c r="U32" s="172"/>
    </row>
    <row r="33" spans="1:21" ht="15">
      <c r="A33" s="66">
        <v>30</v>
      </c>
      <c r="B33" s="67" t="s">
        <v>2709</v>
      </c>
      <c r="C33" s="68" t="s">
        <v>2725</v>
      </c>
      <c r="D33" s="69"/>
      <c r="E33" s="70"/>
      <c r="F33" s="71"/>
      <c r="G33" s="72"/>
      <c r="H33" s="71"/>
      <c r="I33" s="73"/>
      <c r="J33" s="74"/>
      <c r="K33" s="75">
        <v>1</v>
      </c>
      <c r="L33" s="76">
        <f t="shared" si="0"/>
        <v>0</v>
      </c>
      <c r="M33" s="166">
        <f t="shared" si="1"/>
        <v>0</v>
      </c>
      <c r="N33" s="172">
        <f t="shared" si="2"/>
        <v>0</v>
      </c>
      <c r="O33" s="172">
        <v>1</v>
      </c>
      <c r="P33" s="172"/>
      <c r="Q33" s="172"/>
      <c r="R33" s="172"/>
      <c r="S33" s="172"/>
      <c r="T33" s="172"/>
      <c r="U33" s="172"/>
    </row>
    <row r="34" spans="1:21" ht="25.5">
      <c r="A34" s="66">
        <v>31</v>
      </c>
      <c r="B34" s="67" t="s">
        <v>2751</v>
      </c>
      <c r="C34" s="68" t="s">
        <v>2738</v>
      </c>
      <c r="D34" s="69">
        <v>0.25</v>
      </c>
      <c r="E34" s="70">
        <v>230</v>
      </c>
      <c r="F34" s="71"/>
      <c r="G34" s="72"/>
      <c r="H34" s="71"/>
      <c r="I34" s="73"/>
      <c r="J34" s="74"/>
      <c r="K34" s="75">
        <v>2</v>
      </c>
      <c r="L34" s="76">
        <f t="shared" si="0"/>
        <v>0</v>
      </c>
      <c r="M34" s="166">
        <f t="shared" si="1"/>
        <v>0</v>
      </c>
      <c r="N34" s="172">
        <f t="shared" si="2"/>
        <v>0</v>
      </c>
      <c r="O34" s="172">
        <v>1</v>
      </c>
      <c r="P34" s="172"/>
      <c r="Q34" s="172"/>
      <c r="R34" s="172"/>
      <c r="S34" s="172"/>
      <c r="T34" s="172"/>
      <c r="U34" s="172"/>
    </row>
    <row r="35" spans="1:21" ht="25.5">
      <c r="A35" s="66">
        <v>32</v>
      </c>
      <c r="B35" s="67" t="s">
        <v>2752</v>
      </c>
      <c r="C35" s="68" t="s">
        <v>2738</v>
      </c>
      <c r="D35" s="69">
        <v>0.25</v>
      </c>
      <c r="E35" s="70">
        <v>230</v>
      </c>
      <c r="F35" s="71"/>
      <c r="G35" s="72"/>
      <c r="H35" s="71"/>
      <c r="I35" s="73"/>
      <c r="J35" s="74"/>
      <c r="K35" s="75">
        <v>2</v>
      </c>
      <c r="L35" s="76">
        <f t="shared" si="0"/>
        <v>0</v>
      </c>
      <c r="M35" s="166">
        <f t="shared" si="1"/>
        <v>0</v>
      </c>
      <c r="N35" s="172">
        <f t="shared" si="2"/>
        <v>0</v>
      </c>
      <c r="O35" s="172">
        <v>1</v>
      </c>
      <c r="P35" s="172"/>
      <c r="Q35" s="172"/>
      <c r="R35" s="172"/>
      <c r="S35" s="172"/>
      <c r="T35" s="172"/>
      <c r="U35" s="172"/>
    </row>
    <row r="36" spans="1:21">
      <c r="A36" s="66"/>
      <c r="B36" s="67"/>
      <c r="C36" s="68"/>
      <c r="D36" s="69"/>
      <c r="E36" s="70"/>
      <c r="F36" s="105"/>
      <c r="G36" s="105"/>
      <c r="H36" s="105"/>
      <c r="I36" s="73"/>
      <c r="J36" s="74"/>
      <c r="K36" s="74"/>
      <c r="L36" s="106"/>
      <c r="M36" s="167"/>
    </row>
    <row r="37" spans="1:21" ht="3.75" customHeight="1" thickBot="1">
      <c r="A37" s="107"/>
      <c r="B37" s="108"/>
      <c r="C37" s="109"/>
      <c r="D37" s="110"/>
      <c r="E37" s="111"/>
      <c r="F37" s="112"/>
      <c r="G37" s="113"/>
      <c r="H37" s="112"/>
      <c r="I37" s="114"/>
      <c r="J37" s="115"/>
      <c r="K37" s="116"/>
      <c r="L37" s="117"/>
      <c r="M37" s="118"/>
    </row>
    <row r="38" spans="1:21" ht="16.5" thickBot="1">
      <c r="A38" s="119"/>
      <c r="B38" s="120"/>
      <c r="C38" s="121"/>
      <c r="D38" s="122">
        <f>SUM(D3:D37)</f>
        <v>14.850000000000001</v>
      </c>
      <c r="E38" s="123"/>
      <c r="F38" s="124">
        <f t="shared" ref="F38" si="3">SUM(D38:E38)</f>
        <v>14.850000000000001</v>
      </c>
      <c r="G38" s="125"/>
      <c r="H38" s="124"/>
      <c r="I38" s="126"/>
      <c r="J38" s="127"/>
      <c r="K38" s="128"/>
      <c r="L38" s="129" t="s">
        <v>2691</v>
      </c>
      <c r="M38" s="129">
        <f>SUM(M3:M37)</f>
        <v>0</v>
      </c>
    </row>
    <row r="39" spans="1:21" ht="13.5" thickBot="1">
      <c r="D39" s="130">
        <v>0.7</v>
      </c>
      <c r="F39" s="131"/>
      <c r="G39" s="132"/>
      <c r="H39" s="131"/>
      <c r="J39" s="133"/>
      <c r="K39" s="134"/>
      <c r="L39" s="135"/>
      <c r="M39" s="136"/>
    </row>
    <row r="40" spans="1:21" ht="13.5" thickBot="1">
      <c r="D40" s="137">
        <f>D39*D38</f>
        <v>10.395</v>
      </c>
      <c r="E40" s="138"/>
      <c r="F40" s="131"/>
      <c r="G40" s="132"/>
      <c r="H40" s="131"/>
      <c r="K40" s="139"/>
      <c r="L40" s="140"/>
      <c r="M40" s="141"/>
    </row>
    <row r="41" spans="1:21" ht="7.5" customHeight="1">
      <c r="D41" s="142"/>
      <c r="F41" s="131"/>
      <c r="G41" s="132"/>
      <c r="H41" s="131"/>
      <c r="K41" s="139"/>
      <c r="L41" s="140"/>
      <c r="M41" s="141"/>
    </row>
    <row r="42" spans="1:21" ht="7.5" customHeight="1" thickBot="1">
      <c r="B42" s="143"/>
      <c r="C42" s="96"/>
      <c r="D42" s="97"/>
      <c r="E42" s="98"/>
      <c r="F42" s="99"/>
      <c r="G42" s="144"/>
      <c r="H42" s="99"/>
      <c r="I42" s="100"/>
      <c r="J42" s="101"/>
      <c r="K42" s="102"/>
      <c r="L42" s="103"/>
      <c r="M42" s="145"/>
    </row>
    <row r="43" spans="1:21" ht="13.5" thickBot="1">
      <c r="A43" s="146"/>
      <c r="B43" s="188" t="s">
        <v>2758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90"/>
      <c r="M43" s="147"/>
    </row>
    <row r="44" spans="1:21" ht="13.5" thickBot="1">
      <c r="A44" s="146"/>
      <c r="B44" s="188" t="s">
        <v>2753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90"/>
      <c r="M44" s="147"/>
    </row>
    <row r="45" spans="1:21" ht="13.5" thickBot="1">
      <c r="A45" s="148"/>
      <c r="B45" s="188" t="s">
        <v>2690</v>
      </c>
      <c r="C45" s="189"/>
      <c r="D45" s="189"/>
      <c r="E45" s="189"/>
      <c r="F45" s="189"/>
      <c r="G45" s="189"/>
      <c r="H45" s="189"/>
      <c r="I45" s="189"/>
      <c r="J45" s="189"/>
      <c r="K45" s="189"/>
      <c r="L45" s="190"/>
      <c r="M45" s="147"/>
    </row>
    <row r="46" spans="1:21" ht="13.5" thickBot="1">
      <c r="A46" s="146"/>
      <c r="B46" s="188"/>
      <c r="C46" s="189"/>
      <c r="D46" s="189"/>
      <c r="E46" s="189"/>
      <c r="F46" s="189"/>
      <c r="G46" s="189"/>
      <c r="H46" s="189"/>
      <c r="I46" s="189"/>
      <c r="J46" s="189"/>
      <c r="K46" s="189"/>
      <c r="L46" s="190"/>
      <c r="M46" s="147"/>
    </row>
    <row r="47" spans="1:21" ht="13.5" thickBot="1">
      <c r="A47" s="148"/>
      <c r="B47" s="188"/>
      <c r="C47" s="189"/>
      <c r="D47" s="189"/>
      <c r="E47" s="189"/>
      <c r="F47" s="189"/>
      <c r="G47" s="189"/>
      <c r="H47" s="189"/>
      <c r="I47" s="189"/>
      <c r="J47" s="189"/>
      <c r="K47" s="189"/>
      <c r="L47" s="190"/>
      <c r="M47" s="147"/>
    </row>
    <row r="48" spans="1:21" ht="7.5" customHeight="1" thickBot="1">
      <c r="A48" s="149"/>
      <c r="B48" s="108"/>
      <c r="C48" s="109"/>
      <c r="D48" s="110"/>
      <c r="E48" s="111"/>
      <c r="F48" s="112"/>
      <c r="G48" s="113"/>
      <c r="H48" s="112"/>
      <c r="I48" s="114"/>
      <c r="J48" s="150"/>
      <c r="K48" s="151"/>
      <c r="L48" s="152"/>
      <c r="M48" s="153"/>
    </row>
    <row r="49" spans="1:13" ht="16.5" thickBot="1">
      <c r="A49" s="154"/>
      <c r="B49" s="120"/>
      <c r="C49" s="121"/>
      <c r="D49" s="142"/>
      <c r="E49" s="155"/>
      <c r="F49" s="156"/>
      <c r="G49" s="157"/>
      <c r="H49" s="156"/>
      <c r="I49" s="158"/>
      <c r="J49" s="159"/>
      <c r="K49" s="160"/>
      <c r="L49" s="161" t="s">
        <v>2691</v>
      </c>
      <c r="M49" s="162">
        <f>SUM(M38:M48)</f>
        <v>0</v>
      </c>
    </row>
    <row r="50" spans="1:13" ht="16.5" thickBot="1">
      <c r="J50" s="159"/>
      <c r="K50" s="196" t="s">
        <v>2692</v>
      </c>
      <c r="L50" s="197"/>
      <c r="M50" s="162">
        <f>M49*0.21</f>
        <v>0</v>
      </c>
    </row>
    <row r="51" spans="1:13" ht="16.5" thickBot="1">
      <c r="J51" s="159"/>
      <c r="K51" s="160"/>
      <c r="L51" s="161" t="s">
        <v>2693</v>
      </c>
      <c r="M51" s="162">
        <f>M49*1.21</f>
        <v>0</v>
      </c>
    </row>
    <row r="52" spans="1:13">
      <c r="J52" s="133"/>
      <c r="K52" s="134"/>
      <c r="L52" s="163"/>
      <c r="M52" s="164"/>
    </row>
    <row r="53" spans="1:13">
      <c r="J53" s="133"/>
      <c r="K53" s="134"/>
      <c r="L53" s="163"/>
      <c r="M53" s="164"/>
    </row>
  </sheetData>
  <sheetProtection selectLockedCells="1" selectUnlockedCells="1"/>
  <mergeCells count="10">
    <mergeCell ref="K50:L50"/>
    <mergeCell ref="B45:L45"/>
    <mergeCell ref="B44:L44"/>
    <mergeCell ref="B47:L47"/>
    <mergeCell ref="B46:L46"/>
    <mergeCell ref="B43:L43"/>
    <mergeCell ref="A1:A2"/>
    <mergeCell ref="B1:B2"/>
    <mergeCell ref="D1:E1"/>
    <mergeCell ref="A3:B3"/>
  </mergeCells>
  <phoneticPr fontId="5" type="noConversion"/>
  <printOptions horizontalCentered="1" gridLines="1"/>
  <pageMargins left="0.59027777777777779" right="0.59027777777777779" top="0.78749999999999998" bottom="0.78749999999999998" header="0.39374999999999999" footer="0.39374999999999999"/>
  <pageSetup paperSize="9" scale="68" firstPageNumber="0" orientation="landscape" horizontalDpi="300" verticalDpi="300" r:id="rId1"/>
  <headerFooter alignWithMargins="0">
    <oddHeader>&amp;LVÝKAZ VÝMĚR - SEZNAM TECHNOLOGIE&amp;C&amp;F&amp;Rlist: &amp;A   datum: &amp;D strana: &amp;P</oddHead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VzorPolozky</vt:lpstr>
      <vt:lpstr>OVN</vt:lpstr>
      <vt:lpstr>Školní pavilon</vt:lpstr>
      <vt:lpstr>Hospodář.pavilon</vt:lpstr>
      <vt:lpstr>Gastro</vt:lpstr>
      <vt:lpstr>Gastro!__xlnm_Print_Area</vt:lpstr>
      <vt:lpstr>Gastro!__xlnm_Print_Titles</vt:lpstr>
      <vt:lpstr>Gastro!Názvy_tisku</vt:lpstr>
      <vt:lpstr>Hospodář.pavilon!Názvy_tisku</vt:lpstr>
      <vt:lpstr>OVN!Názvy_tisku</vt:lpstr>
      <vt:lpstr>'Školní pavilon'!Názvy_tisku</vt:lpstr>
      <vt:lpstr>Gastro!Oblast_tisku</vt:lpstr>
      <vt:lpstr>Hospodář.pavilon!Oblast_tisku</vt:lpstr>
      <vt:lpstr>OVN!Oblast_tisku</vt:lpstr>
      <vt:lpstr>'Školní pavilon'!Oblast_tisku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</dc:creator>
  <cp:lastModifiedBy>Bc. Martina Žirovnická</cp:lastModifiedBy>
  <cp:lastPrinted>2020-03-12T08:51:51Z</cp:lastPrinted>
  <dcterms:created xsi:type="dcterms:W3CDTF">2009-04-08T07:15:50Z</dcterms:created>
  <dcterms:modified xsi:type="dcterms:W3CDTF">2020-03-12T08:52:16Z</dcterms:modified>
</cp:coreProperties>
</file>