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28" yWindow="65428" windowWidth="23256" windowHeight="12600" activeTab="0"/>
  </bookViews>
  <sheets>
    <sheet name="MNET-OPPI" sheetId="1" r:id="rId1"/>
  </sheets>
  <definedNames/>
  <calcPr calcId="191029"/>
  <extLst/>
</workbook>
</file>

<file path=xl/sharedStrings.xml><?xml version="1.0" encoding="utf-8"?>
<sst xmlns="http://schemas.openxmlformats.org/spreadsheetml/2006/main" count="338" uniqueCount="172">
  <si>
    <t>Název položky</t>
  </si>
  <si>
    <t>Počet ks</t>
  </si>
  <si>
    <t>Cena v Kč bez DPH za 1 ks</t>
  </si>
  <si>
    <t>-</t>
  </si>
  <si>
    <t>Část</t>
  </si>
  <si>
    <t>A</t>
  </si>
  <si>
    <t>Systém pro řízení přístupu k datovým zdrojům sítě (2 000 uživatelů)</t>
  </si>
  <si>
    <t>Nástroj pro řízení – management sítě</t>
  </si>
  <si>
    <t>DODÁVKA ŘEŠENÍ</t>
  </si>
  <si>
    <t>SLUŽBY SPOJENÉ S DODÁVKOU</t>
  </si>
  <si>
    <t>Služby spojené s dodávkou celkem</t>
  </si>
  <si>
    <t>Cílový koncept</t>
  </si>
  <si>
    <t>Implementace a nastavení řešení</t>
  </si>
  <si>
    <t>Zkušební provoz, finální akceptace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</si>
  <si>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člověkodnů služeb (20 MD / 1 rok). Tento počet není nárokový a nemusí být zadavatelem využit.</t>
    </r>
  </si>
  <si>
    <r>
      <t>Sazba výkonů (Kč/den) nad rámec servisní podpory</t>
    </r>
    <r>
      <rPr>
        <i/>
        <vertAlign val="superscript"/>
        <sz val="10"/>
        <color theme="1"/>
        <rFont val="Arial"/>
        <family val="2"/>
      </rPr>
      <t>1</t>
    </r>
  </si>
  <si>
    <t>Servis řešení: 1. - 12. měsíc</t>
  </si>
  <si>
    <t>Servis řešení: 13. - 24. měsíc</t>
  </si>
  <si>
    <t>Servis řešení: 25. - 36. měsíc</t>
  </si>
  <si>
    <t>Servis řešení: 37. - 48. měsíc</t>
  </si>
  <si>
    <t>Servis řešení: 49. - 60. měsíc</t>
  </si>
  <si>
    <t>Core přepínač vč. příslušenství</t>
  </si>
  <si>
    <t>Access / Agregační přepínače - typ 1 vč. příslušenství</t>
  </si>
  <si>
    <t>Access / Agregační přepínače - typ 2 vč. příslušenství</t>
  </si>
  <si>
    <t>Access / Agregační přepínače - typ 3 vč. příslušenství</t>
  </si>
  <si>
    <t>Access / Agregační přepínače - typ 4 vč. příslušenství</t>
  </si>
  <si>
    <t>Access / Agregační přepínače - typ 5 vč. příslušenství</t>
  </si>
  <si>
    <t>Sada příslušenství</t>
  </si>
  <si>
    <t>B_2019</t>
  </si>
  <si>
    <t>B1_2019</t>
  </si>
  <si>
    <t>B2_2019</t>
  </si>
  <si>
    <t>B3_2019</t>
  </si>
  <si>
    <t>B4_2019</t>
  </si>
  <si>
    <t>B5_2019</t>
  </si>
  <si>
    <t>C_2019</t>
  </si>
  <si>
    <t>C1_2019</t>
  </si>
  <si>
    <t>CENA DODÁVKY CELKEM - zavedení rozšířené SEGMENTACE</t>
  </si>
  <si>
    <t>SERVIS ŘEŠENÍ- zavedení rozšířené SEGMENTACE</t>
  </si>
  <si>
    <t>CENA CELKEM - Log Management</t>
  </si>
  <si>
    <t>Segmentační FW dle Varianty</t>
  </si>
  <si>
    <t>SLA podpora HW Segmentačního FW 4 hodiny On-Site po dobu 5-ti let</t>
  </si>
  <si>
    <t>50 ks HW Forti Token - perpetual licence</t>
  </si>
  <si>
    <t>HW/SW řešení Log managementu - 5 let záruka (dle dále popsaných variant)</t>
  </si>
  <si>
    <t>Suportní SW renewal řešení Log managementu po dobu 5 let</t>
  </si>
  <si>
    <t>Školení spojená s nasazením Log Managementu</t>
  </si>
  <si>
    <t>Pronájem virtualizovaného řešení od Zadavatele na dobu 5-ti let</t>
  </si>
  <si>
    <t>Programování  parseru na zakázku</t>
  </si>
  <si>
    <t>PODROBNÝ POLOŽKOVÝ ROZPOČET: VZ "Obnova páteřní a přístupové infrastruktury, rozšíření Kybernetické bezpečnosti sítě Metropolnet"</t>
  </si>
  <si>
    <t>DODÁVKA ŘEŠENÍ - dle ZD: Oblast P01</t>
  </si>
  <si>
    <t>A1_P01</t>
  </si>
  <si>
    <t>A_P01</t>
  </si>
  <si>
    <t>A2_P01</t>
  </si>
  <si>
    <t>A3_P01</t>
  </si>
  <si>
    <t>A4_P01</t>
  </si>
  <si>
    <t>A5_P01</t>
  </si>
  <si>
    <t>A6_P01</t>
  </si>
  <si>
    <t>A7_P01</t>
  </si>
  <si>
    <t>A8_P01</t>
  </si>
  <si>
    <t>A9_P01</t>
  </si>
  <si>
    <t>A10_P01</t>
  </si>
  <si>
    <t>A11_P01</t>
  </si>
  <si>
    <t>B_P01</t>
  </si>
  <si>
    <t>B1_P01</t>
  </si>
  <si>
    <t>B2_P01</t>
  </si>
  <si>
    <t>B3_P01</t>
  </si>
  <si>
    <t>B4_P01</t>
  </si>
  <si>
    <t>B5_P01</t>
  </si>
  <si>
    <t>C_P01</t>
  </si>
  <si>
    <t>C1_P01</t>
  </si>
  <si>
    <t>SERVIS ŘEŠENÍ - dle ZD: Oblast P01</t>
  </si>
  <si>
    <t>CENA SERVISU CELKEM - dle ZD: Oblast P01</t>
  </si>
  <si>
    <t>Celková cena oblast P01 v Kč bez DPH</t>
  </si>
  <si>
    <t>DODÁVKA ŘEŠENÍ - dle ZD: Oblast P02</t>
  </si>
  <si>
    <t>A_P02</t>
  </si>
  <si>
    <t>A1_P02</t>
  </si>
  <si>
    <t>A2_P02</t>
  </si>
  <si>
    <t>A3_P02</t>
  </si>
  <si>
    <t>A4_P02</t>
  </si>
  <si>
    <t>A5_P02</t>
  </si>
  <si>
    <t>B_P02</t>
  </si>
  <si>
    <t>B1_P02</t>
  </si>
  <si>
    <t>B2_P02</t>
  </si>
  <si>
    <t>B3_P02</t>
  </si>
  <si>
    <t>B4_P02</t>
  </si>
  <si>
    <t>B5_P02</t>
  </si>
  <si>
    <t>Dodávka řešení celkem - dle ZD: Oblast P02</t>
  </si>
  <si>
    <t>CENA SERVISU CELKEM - dle ZD: Oblast P02</t>
  </si>
  <si>
    <t>CENA CELKEM - dle ZD: Oblast P02</t>
  </si>
  <si>
    <t>DODÁVKA ŘEŠENÍ - dle ZD: Oblast P03</t>
  </si>
  <si>
    <t>Pokročilý Access management pro 500 users, pro VM Ware prostředí</t>
  </si>
  <si>
    <t>Licence pro Pokročilý Access Management - 500 users</t>
  </si>
  <si>
    <t>SW one-time password Tokens , 500 Users (perpetual licence)</t>
  </si>
  <si>
    <t>CENA DODÁVKY CELKEM - dle ZD: Oblast P03</t>
  </si>
  <si>
    <t>A_P03</t>
  </si>
  <si>
    <t>A1_P03</t>
  </si>
  <si>
    <t>A2_P03</t>
  </si>
  <si>
    <t>A3_P03</t>
  </si>
  <si>
    <t>A4_P03</t>
  </si>
  <si>
    <t>A5_P03</t>
  </si>
  <si>
    <t>A6_P03</t>
  </si>
  <si>
    <t>A7_P03</t>
  </si>
  <si>
    <t>B_P03</t>
  </si>
  <si>
    <t>B1_P03</t>
  </si>
  <si>
    <t>B2_P03</t>
  </si>
  <si>
    <t>B3_P03</t>
  </si>
  <si>
    <t>B4_P03</t>
  </si>
  <si>
    <t>B5_P03</t>
  </si>
  <si>
    <t>Služby spojené s dodávkou celkem - dle ZD: Oblast P03</t>
  </si>
  <si>
    <t>CENA SERVISU CELKEM - dle ZD: Oblast P03</t>
  </si>
  <si>
    <t>CENA CELKEM - dle ZD: Oblast P03</t>
  </si>
  <si>
    <t>Celková cena oblast P02 v Kč bez DPH</t>
  </si>
  <si>
    <t>Celková cena oblast P03 v Kč bez DPH</t>
  </si>
  <si>
    <t>Celková cena oblast P04 v Kč bez DPH</t>
  </si>
  <si>
    <t>DODÁVKA ŘEŠENÍ - dle ZD: Oblast P04</t>
  </si>
  <si>
    <t>Dodávka řešení celkem - dle ZD: Oblast P04</t>
  </si>
  <si>
    <t>SLUŽBY SPOJENÉ S DODÁVKOU - dle ZD: Oblast P04</t>
  </si>
  <si>
    <t>Služby spojené s dodávkou celkem - dle ZD: Oblast P04</t>
  </si>
  <si>
    <t>CENA DODÁVKY CELKEM - dle ZD: Oblast P04</t>
  </si>
  <si>
    <t>SERVIS ŘEŠENÍ - dle ZD: Oblast P04</t>
  </si>
  <si>
    <t>CENA SERVISU CELKEM - dle ZD: Oblast P04</t>
  </si>
  <si>
    <t>SERVIS ŘEŠENÍ- dle ZD: Oblast P03</t>
  </si>
  <si>
    <t>A_P04</t>
  </si>
  <si>
    <t>A1_P04</t>
  </si>
  <si>
    <t>A2_P04</t>
  </si>
  <si>
    <t>A3_P04</t>
  </si>
  <si>
    <t>A4_P04</t>
  </si>
  <si>
    <t>A5_P04</t>
  </si>
  <si>
    <t>B_P04</t>
  </si>
  <si>
    <t>B1_P04</t>
  </si>
  <si>
    <t>B2_P04</t>
  </si>
  <si>
    <t>B3_P04</t>
  </si>
  <si>
    <t>B4_P04</t>
  </si>
  <si>
    <t>B5_P04</t>
  </si>
  <si>
    <t>A6_P04</t>
  </si>
  <si>
    <t>A7_P04</t>
  </si>
  <si>
    <t>Dodávka řešení celkem - dle ZD: Oblast P03</t>
  </si>
  <si>
    <t>SLUŽBY SPOJENÉ S DODÁVKOU - dle ZD: Oblast P03</t>
  </si>
  <si>
    <t>Oblast P01</t>
  </si>
  <si>
    <t>Oblast P02</t>
  </si>
  <si>
    <t>Oblast P03</t>
  </si>
  <si>
    <t>Oblast P04</t>
  </si>
  <si>
    <t>Dodávka řešení celkem</t>
  </si>
  <si>
    <t>CENA DODÁVKY CELKEM</t>
  </si>
  <si>
    <t xml:space="preserve">SERVIS ŘEŠENÍ </t>
  </si>
  <si>
    <t>CENA SERVISU CELKEM</t>
  </si>
  <si>
    <t>ČÁST C - KONZULTACE DODANÉHO ŘEŠENÍ</t>
  </si>
  <si>
    <t>CENA CELKEM</t>
  </si>
  <si>
    <t xml:space="preserve"> Celková cena řešení dle ZD v Kč bez DPH</t>
  </si>
  <si>
    <t>SUMARIZACE</t>
  </si>
  <si>
    <t>SLUŽBY SPOJENÉ S DODÁVKOU ŘEŠENÍ - dle ZD: Oblast P01</t>
  </si>
  <si>
    <t>Dodávka řešení P01 celkem</t>
  </si>
  <si>
    <t>Služby spojené s dodávkou řešení P01 celkem</t>
  </si>
  <si>
    <t>CENA DODÁVKY CELKEM dle ZD: Oblast P01</t>
  </si>
  <si>
    <t>SLUŽBY SPOJENÉ S DODÁVKOU - dle ZD: Oblast P02</t>
  </si>
  <si>
    <t>Služby spojené s dodávkou celkem - dle ZD: Oblast P02</t>
  </si>
  <si>
    <t>Podpora výrobce Segmentačního FW  po dobu 5-ti let - Enterprise verze</t>
  </si>
  <si>
    <t>Supportní podpora pro Licence Pokročilého Access Managementu na dobu 5-ti let, 500 users</t>
  </si>
  <si>
    <t>A1</t>
  </si>
  <si>
    <t>A2</t>
  </si>
  <si>
    <t>A3</t>
  </si>
  <si>
    <t>A4</t>
  </si>
  <si>
    <t>A5</t>
  </si>
  <si>
    <t>A6</t>
  </si>
  <si>
    <t>A7</t>
  </si>
  <si>
    <t>Školení</t>
  </si>
  <si>
    <t>soubor</t>
  </si>
  <si>
    <t>A12_P01</t>
  </si>
  <si>
    <t>A6_P02</t>
  </si>
  <si>
    <t>A8_P03</t>
  </si>
  <si>
    <t>Školení spojená s nasazením Access Managementu</t>
  </si>
  <si>
    <t>Školení spojená s nasazením rozšíření segmentace sítě</t>
  </si>
  <si>
    <t>Školení spojená s dodávkou a nasazením přepínačů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</si>
</sst>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1"/>
  <sheetViews>
    <sheetView tabSelected="1" workbookViewId="0" topLeftCell="A1">
      <selection activeCell="A1" sqref="A1:E1"/>
    </sheetView>
  </sheetViews>
  <sheetFormatPr defaultColWidth="9.140625" defaultRowHeight="15"/>
  <cols>
    <col min="1" max="1" width="12.28125" style="9" customWidth="1"/>
    <col min="2" max="2" width="62.140625" style="9" bestFit="1" customWidth="1"/>
    <col min="3" max="3" width="10.28125" style="9" customWidth="1"/>
    <col min="4" max="4" width="15.7109375" style="9" customWidth="1"/>
    <col min="5" max="5" width="20.7109375" style="9" customWidth="1"/>
    <col min="6" max="16384" width="9.140625" style="9" customWidth="1"/>
  </cols>
  <sheetData>
    <row r="1" spans="1:5" ht="31.8" customHeight="1">
      <c r="A1" s="35" t="s">
        <v>47</v>
      </c>
      <c r="B1" s="35"/>
      <c r="C1" s="35"/>
      <c r="D1" s="35"/>
      <c r="E1" s="35"/>
    </row>
    <row r="2" spans="1:5" ht="26.25" customHeight="1">
      <c r="A2" s="10" t="s">
        <v>4</v>
      </c>
      <c r="B2" s="10" t="s">
        <v>0</v>
      </c>
      <c r="C2" s="10" t="s">
        <v>1</v>
      </c>
      <c r="D2" s="11" t="s">
        <v>2</v>
      </c>
      <c r="E2" s="11" t="s">
        <v>71</v>
      </c>
    </row>
    <row r="3" spans="1:5" ht="15">
      <c r="A3" s="21" t="s">
        <v>50</v>
      </c>
      <c r="B3" s="20" t="s">
        <v>48</v>
      </c>
      <c r="C3" s="21" t="s">
        <v>3</v>
      </c>
      <c r="D3" s="21" t="s">
        <v>3</v>
      </c>
      <c r="E3" s="23" t="s">
        <v>3</v>
      </c>
    </row>
    <row r="4" spans="1:5" ht="15" customHeight="1">
      <c r="A4" s="22" t="s">
        <v>49</v>
      </c>
      <c r="B4" s="1" t="s">
        <v>21</v>
      </c>
      <c r="C4" s="2">
        <v>1</v>
      </c>
      <c r="D4" s="3">
        <v>0</v>
      </c>
      <c r="E4" s="4">
        <f aca="true" t="shared" si="0" ref="E4:E12">C4*D4</f>
        <v>0</v>
      </c>
    </row>
    <row r="5" spans="1:5" ht="15" customHeight="1">
      <c r="A5" s="22" t="s">
        <v>51</v>
      </c>
      <c r="B5" s="5" t="s">
        <v>22</v>
      </c>
      <c r="C5" s="2">
        <v>3</v>
      </c>
      <c r="D5" s="3">
        <v>0</v>
      </c>
      <c r="E5" s="4">
        <f t="shared" si="0"/>
        <v>0</v>
      </c>
    </row>
    <row r="6" spans="1:5" ht="15" customHeight="1">
      <c r="A6" s="22" t="s">
        <v>52</v>
      </c>
      <c r="B6" s="5" t="s">
        <v>23</v>
      </c>
      <c r="C6" s="2">
        <v>4</v>
      </c>
      <c r="D6" s="3">
        <v>0</v>
      </c>
      <c r="E6" s="4">
        <f aca="true" t="shared" si="1" ref="E6">C6*D6</f>
        <v>0</v>
      </c>
    </row>
    <row r="7" spans="1:5" ht="15" customHeight="1">
      <c r="A7" s="22" t="s">
        <v>53</v>
      </c>
      <c r="B7" s="5" t="s">
        <v>24</v>
      </c>
      <c r="C7" s="2">
        <v>4</v>
      </c>
      <c r="D7" s="3">
        <v>0</v>
      </c>
      <c r="E7" s="4">
        <f aca="true" t="shared" si="2" ref="E7">C7*D7</f>
        <v>0</v>
      </c>
    </row>
    <row r="8" spans="1:5" ht="15" customHeight="1">
      <c r="A8" s="22" t="s">
        <v>54</v>
      </c>
      <c r="B8" s="5" t="s">
        <v>25</v>
      </c>
      <c r="C8" s="2">
        <v>25</v>
      </c>
      <c r="D8" s="3">
        <v>0</v>
      </c>
      <c r="E8" s="4">
        <f aca="true" t="shared" si="3" ref="E8">C8*D8</f>
        <v>0</v>
      </c>
    </row>
    <row r="9" spans="1:5" ht="15" customHeight="1">
      <c r="A9" s="22" t="s">
        <v>55</v>
      </c>
      <c r="B9" s="5" t="s">
        <v>26</v>
      </c>
      <c r="C9" s="2">
        <v>25</v>
      </c>
      <c r="D9" s="3">
        <v>0</v>
      </c>
      <c r="E9" s="4">
        <f aca="true" t="shared" si="4" ref="E9">C9*D9</f>
        <v>0</v>
      </c>
    </row>
    <row r="10" spans="1:5" ht="15" customHeight="1">
      <c r="A10" s="22" t="s">
        <v>56</v>
      </c>
      <c r="B10" s="5" t="s">
        <v>6</v>
      </c>
      <c r="C10" s="2">
        <v>1</v>
      </c>
      <c r="D10" s="3">
        <v>0</v>
      </c>
      <c r="E10" s="4">
        <f aca="true" t="shared" si="5" ref="E10">C10*D10</f>
        <v>0</v>
      </c>
    </row>
    <row r="11" spans="1:5" ht="15" customHeight="1">
      <c r="A11" s="22" t="s">
        <v>57</v>
      </c>
      <c r="B11" s="5" t="s">
        <v>7</v>
      </c>
      <c r="C11" s="2">
        <v>1</v>
      </c>
      <c r="D11" s="3">
        <v>0</v>
      </c>
      <c r="E11" s="4">
        <f t="shared" si="0"/>
        <v>0</v>
      </c>
    </row>
    <row r="12" spans="1:5" ht="15" customHeight="1">
      <c r="A12" s="22" t="s">
        <v>58</v>
      </c>
      <c r="B12" s="5" t="s">
        <v>11</v>
      </c>
      <c r="C12" s="2">
        <v>1</v>
      </c>
      <c r="D12" s="3">
        <v>0</v>
      </c>
      <c r="E12" s="4">
        <f t="shared" si="0"/>
        <v>0</v>
      </c>
    </row>
    <row r="13" spans="1:5" ht="15" customHeight="1">
      <c r="A13" s="22"/>
      <c r="B13" s="18" t="s">
        <v>27</v>
      </c>
      <c r="C13" s="19">
        <v>1</v>
      </c>
      <c r="D13" s="3">
        <v>0</v>
      </c>
      <c r="E13" s="4">
        <f aca="true" t="shared" si="6" ref="E13">C13*D13</f>
        <v>0</v>
      </c>
    </row>
    <row r="14" spans="1:5" ht="15" customHeight="1">
      <c r="A14" s="22"/>
      <c r="B14" s="24" t="s">
        <v>150</v>
      </c>
      <c r="C14" s="25" t="s">
        <v>3</v>
      </c>
      <c r="D14" s="26" t="s">
        <v>3</v>
      </c>
      <c r="E14" s="26">
        <f>SUM(E4:E13)</f>
        <v>0</v>
      </c>
    </row>
    <row r="15" spans="1:5" ht="15">
      <c r="A15" s="21" t="s">
        <v>50</v>
      </c>
      <c r="B15" s="20" t="s">
        <v>149</v>
      </c>
      <c r="C15" s="21" t="s">
        <v>3</v>
      </c>
      <c r="D15" s="21" t="s">
        <v>3</v>
      </c>
      <c r="E15" s="23" t="s">
        <v>3</v>
      </c>
    </row>
    <row r="16" spans="1:5" ht="15">
      <c r="A16" s="22" t="s">
        <v>59</v>
      </c>
      <c r="B16" s="5" t="s">
        <v>12</v>
      </c>
      <c r="C16" s="2">
        <v>1</v>
      </c>
      <c r="D16" s="3">
        <v>0</v>
      </c>
      <c r="E16" s="4">
        <f aca="true" t="shared" si="7" ref="E16:E18">C16*D16</f>
        <v>0</v>
      </c>
    </row>
    <row r="17" spans="1:5" ht="15" customHeight="1">
      <c r="A17" s="22" t="s">
        <v>60</v>
      </c>
      <c r="B17" s="5" t="s">
        <v>13</v>
      </c>
      <c r="C17" s="2">
        <v>1</v>
      </c>
      <c r="D17" s="3">
        <v>0</v>
      </c>
      <c r="E17" s="4">
        <f t="shared" si="7"/>
        <v>0</v>
      </c>
    </row>
    <row r="18" spans="1:5" ht="15" customHeight="1">
      <c r="A18" s="22" t="s">
        <v>166</v>
      </c>
      <c r="B18" s="5" t="s">
        <v>171</v>
      </c>
      <c r="C18" s="2">
        <v>1</v>
      </c>
      <c r="D18" s="3">
        <v>0</v>
      </c>
      <c r="E18" s="4">
        <f t="shared" si="7"/>
        <v>0</v>
      </c>
    </row>
    <row r="19" spans="1:5" ht="15" customHeight="1">
      <c r="A19" s="22"/>
      <c r="B19" s="24" t="s">
        <v>151</v>
      </c>
      <c r="C19" s="25" t="s">
        <v>3</v>
      </c>
      <c r="D19" s="26" t="s">
        <v>3</v>
      </c>
      <c r="E19" s="26">
        <f>SUM(E16:E18)</f>
        <v>0</v>
      </c>
    </row>
    <row r="20" spans="1:5" ht="15" customHeight="1">
      <c r="A20" s="22" t="s">
        <v>3</v>
      </c>
      <c r="B20" s="6" t="s">
        <v>152</v>
      </c>
      <c r="C20" s="7" t="s">
        <v>3</v>
      </c>
      <c r="D20" s="8" t="s">
        <v>3</v>
      </c>
      <c r="E20" s="12">
        <f>E14+E19</f>
        <v>0</v>
      </c>
    </row>
    <row r="21" spans="1:5" ht="15" customHeight="1">
      <c r="A21" s="21" t="s">
        <v>61</v>
      </c>
      <c r="B21" s="6" t="s">
        <v>69</v>
      </c>
      <c r="C21" s="7" t="s">
        <v>3</v>
      </c>
      <c r="D21" s="8" t="s">
        <v>3</v>
      </c>
      <c r="E21" s="12" t="s">
        <v>3</v>
      </c>
    </row>
    <row r="22" spans="1:5" ht="15" customHeight="1">
      <c r="A22" s="22" t="s">
        <v>62</v>
      </c>
      <c r="B22" s="1" t="s">
        <v>16</v>
      </c>
      <c r="C22" s="2">
        <v>1</v>
      </c>
      <c r="D22" s="3">
        <v>0</v>
      </c>
      <c r="E22" s="4">
        <f>C22*D22</f>
        <v>0</v>
      </c>
    </row>
    <row r="23" spans="1:5" ht="15" customHeight="1">
      <c r="A23" s="22" t="s">
        <v>63</v>
      </c>
      <c r="B23" s="1" t="s">
        <v>17</v>
      </c>
      <c r="C23" s="2">
        <v>1</v>
      </c>
      <c r="D23" s="3">
        <v>0</v>
      </c>
      <c r="E23" s="4">
        <f>C23*D23</f>
        <v>0</v>
      </c>
    </row>
    <row r="24" spans="1:5" ht="15" customHeight="1">
      <c r="A24" s="22" t="s">
        <v>64</v>
      </c>
      <c r="B24" s="1" t="s">
        <v>18</v>
      </c>
      <c r="C24" s="2">
        <v>1</v>
      </c>
      <c r="D24" s="3">
        <v>0</v>
      </c>
      <c r="E24" s="4">
        <f>C24*D24</f>
        <v>0</v>
      </c>
    </row>
    <row r="25" spans="1:5" ht="15" customHeight="1">
      <c r="A25" s="22" t="s">
        <v>65</v>
      </c>
      <c r="B25" s="1" t="s">
        <v>19</v>
      </c>
      <c r="C25" s="2">
        <v>1</v>
      </c>
      <c r="D25" s="3">
        <v>0</v>
      </c>
      <c r="E25" s="4">
        <f>C25*D25</f>
        <v>0</v>
      </c>
    </row>
    <row r="26" spans="1:5" ht="15" customHeight="1">
      <c r="A26" s="22" t="s">
        <v>66</v>
      </c>
      <c r="B26" s="1" t="s">
        <v>20</v>
      </c>
      <c r="C26" s="2">
        <v>1</v>
      </c>
      <c r="D26" s="3">
        <v>0</v>
      </c>
      <c r="E26" s="4">
        <f>C26*D26</f>
        <v>0</v>
      </c>
    </row>
    <row r="27" spans="1:5" ht="15" customHeight="1">
      <c r="A27" s="22" t="s">
        <v>3</v>
      </c>
      <c r="B27" s="6" t="s">
        <v>70</v>
      </c>
      <c r="C27" s="7" t="s">
        <v>3</v>
      </c>
      <c r="D27" s="8" t="s">
        <v>3</v>
      </c>
      <c r="E27" s="12">
        <f>SUM(E22:E26)</f>
        <v>0</v>
      </c>
    </row>
    <row r="28" ht="15">
      <c r="B28" s="17"/>
    </row>
    <row r="29" ht="15">
      <c r="B29" s="17"/>
    </row>
    <row r="30" spans="1:5" ht="26.4">
      <c r="A30" s="10" t="s">
        <v>4</v>
      </c>
      <c r="B30" s="10" t="s">
        <v>0</v>
      </c>
      <c r="C30" s="10" t="s">
        <v>1</v>
      </c>
      <c r="D30" s="11" t="s">
        <v>2</v>
      </c>
      <c r="E30" s="11" t="s">
        <v>110</v>
      </c>
    </row>
    <row r="31" spans="1:5" ht="15">
      <c r="A31" s="21" t="s">
        <v>73</v>
      </c>
      <c r="B31" s="20" t="s">
        <v>72</v>
      </c>
      <c r="C31" s="21" t="s">
        <v>3</v>
      </c>
      <c r="D31" s="21" t="s">
        <v>3</v>
      </c>
      <c r="E31" s="23" t="s">
        <v>3</v>
      </c>
    </row>
    <row r="32" spans="1:5" ht="15">
      <c r="A32" s="22" t="s">
        <v>74</v>
      </c>
      <c r="B32" s="1" t="s">
        <v>39</v>
      </c>
      <c r="C32" s="2">
        <v>2</v>
      </c>
      <c r="D32" s="3">
        <v>0</v>
      </c>
      <c r="E32" s="4">
        <f aca="true" t="shared" si="8" ref="E32:E34">C32*D32</f>
        <v>0</v>
      </c>
    </row>
    <row r="33" spans="1:5" ht="15">
      <c r="A33" s="22" t="s">
        <v>75</v>
      </c>
      <c r="B33" s="1" t="s">
        <v>155</v>
      </c>
      <c r="C33" s="2">
        <v>2</v>
      </c>
      <c r="D33" s="3">
        <v>0</v>
      </c>
      <c r="E33" s="4">
        <f t="shared" si="8"/>
        <v>0</v>
      </c>
    </row>
    <row r="34" spans="1:5" ht="15">
      <c r="A34" s="22" t="s">
        <v>76</v>
      </c>
      <c r="B34" s="5" t="s">
        <v>40</v>
      </c>
      <c r="C34" s="2">
        <v>2</v>
      </c>
      <c r="D34" s="3">
        <v>0</v>
      </c>
      <c r="E34" s="4">
        <f t="shared" si="8"/>
        <v>0</v>
      </c>
    </row>
    <row r="35" spans="1:5" ht="15">
      <c r="A35" s="22"/>
      <c r="B35" s="24" t="s">
        <v>85</v>
      </c>
      <c r="C35" s="25" t="s">
        <v>3</v>
      </c>
      <c r="D35" s="26" t="s">
        <v>3</v>
      </c>
      <c r="E35" s="26">
        <f>SUM(E32:E34)</f>
        <v>0</v>
      </c>
    </row>
    <row r="36" spans="1:5" ht="15">
      <c r="A36" s="21" t="s">
        <v>73</v>
      </c>
      <c r="B36" s="20" t="s">
        <v>153</v>
      </c>
      <c r="C36" s="21" t="s">
        <v>3</v>
      </c>
      <c r="D36" s="21" t="s">
        <v>3</v>
      </c>
      <c r="E36" s="23" t="s">
        <v>3</v>
      </c>
    </row>
    <row r="37" spans="1:5" ht="15">
      <c r="A37" s="22" t="s">
        <v>77</v>
      </c>
      <c r="B37" s="5" t="s">
        <v>12</v>
      </c>
      <c r="C37" s="2">
        <v>1</v>
      </c>
      <c r="D37" s="3">
        <v>0</v>
      </c>
      <c r="E37" s="4">
        <f aca="true" t="shared" si="9" ref="E37:E38">C37*D37</f>
        <v>0</v>
      </c>
    </row>
    <row r="38" spans="1:5" ht="15">
      <c r="A38" s="22" t="s">
        <v>78</v>
      </c>
      <c r="B38" s="5" t="s">
        <v>13</v>
      </c>
      <c r="C38" s="2">
        <v>1</v>
      </c>
      <c r="D38" s="3">
        <v>0</v>
      </c>
      <c r="E38" s="4">
        <f t="shared" si="9"/>
        <v>0</v>
      </c>
    </row>
    <row r="39" spans="1:5" ht="15">
      <c r="A39" s="22" t="s">
        <v>167</v>
      </c>
      <c r="B39" s="5" t="s">
        <v>170</v>
      </c>
      <c r="C39" s="2">
        <v>1</v>
      </c>
      <c r="D39" s="3">
        <v>0</v>
      </c>
      <c r="E39" s="4">
        <f aca="true" t="shared" si="10" ref="E39">C39*D39</f>
        <v>0</v>
      </c>
    </row>
    <row r="40" spans="1:5" ht="15">
      <c r="A40" s="22"/>
      <c r="B40" s="24" t="s">
        <v>154</v>
      </c>
      <c r="C40" s="25" t="s">
        <v>3</v>
      </c>
      <c r="D40" s="26" t="s">
        <v>3</v>
      </c>
      <c r="E40" s="26">
        <f>SUM(E37:E39)</f>
        <v>0</v>
      </c>
    </row>
    <row r="41" spans="1:5" ht="15">
      <c r="A41" s="22" t="s">
        <v>3</v>
      </c>
      <c r="B41" s="6" t="s">
        <v>36</v>
      </c>
      <c r="C41" s="7" t="s">
        <v>3</v>
      </c>
      <c r="D41" s="8" t="s">
        <v>3</v>
      </c>
      <c r="E41" s="12">
        <f>E35+E40</f>
        <v>0</v>
      </c>
    </row>
    <row r="42" spans="1:5" ht="15">
      <c r="A42" s="21" t="s">
        <v>79</v>
      </c>
      <c r="B42" s="6" t="s">
        <v>37</v>
      </c>
      <c r="C42" s="7" t="s">
        <v>3</v>
      </c>
      <c r="D42" s="8" t="s">
        <v>3</v>
      </c>
      <c r="E42" s="12" t="s">
        <v>3</v>
      </c>
    </row>
    <row r="43" spans="1:5" ht="15">
      <c r="A43" s="22" t="s">
        <v>80</v>
      </c>
      <c r="B43" s="1" t="s">
        <v>16</v>
      </c>
      <c r="C43" s="2">
        <v>1</v>
      </c>
      <c r="D43" s="3">
        <v>0</v>
      </c>
      <c r="E43" s="4">
        <f>C43*D43</f>
        <v>0</v>
      </c>
    </row>
    <row r="44" spans="1:5" ht="15">
      <c r="A44" s="22" t="s">
        <v>81</v>
      </c>
      <c r="B44" s="1" t="s">
        <v>17</v>
      </c>
      <c r="C44" s="2">
        <v>1</v>
      </c>
      <c r="D44" s="3">
        <v>0</v>
      </c>
      <c r="E44" s="4">
        <f>C44*D44</f>
        <v>0</v>
      </c>
    </row>
    <row r="45" spans="1:5" ht="15">
      <c r="A45" s="22" t="s">
        <v>82</v>
      </c>
      <c r="B45" s="1" t="s">
        <v>18</v>
      </c>
      <c r="C45" s="2">
        <v>1</v>
      </c>
      <c r="D45" s="3">
        <v>0</v>
      </c>
      <c r="E45" s="4">
        <f>C45*D45</f>
        <v>0</v>
      </c>
    </row>
    <row r="46" spans="1:5" ht="15">
      <c r="A46" s="22" t="s">
        <v>83</v>
      </c>
      <c r="B46" s="1" t="s">
        <v>19</v>
      </c>
      <c r="C46" s="2">
        <v>1</v>
      </c>
      <c r="D46" s="3">
        <v>0</v>
      </c>
      <c r="E46" s="4">
        <f>C46*D46</f>
        <v>0</v>
      </c>
    </row>
    <row r="47" spans="1:5" ht="15">
      <c r="A47" s="22" t="s">
        <v>84</v>
      </c>
      <c r="B47" s="1" t="s">
        <v>20</v>
      </c>
      <c r="C47" s="2">
        <v>1</v>
      </c>
      <c r="D47" s="3">
        <v>0</v>
      </c>
      <c r="E47" s="4">
        <f>C47*D47</f>
        <v>0</v>
      </c>
    </row>
    <row r="48" spans="1:5" ht="15">
      <c r="A48" s="22" t="s">
        <v>3</v>
      </c>
      <c r="B48" s="6" t="s">
        <v>86</v>
      </c>
      <c r="C48" s="7" t="s">
        <v>3</v>
      </c>
      <c r="D48" s="8" t="s">
        <v>3</v>
      </c>
      <c r="E48" s="12">
        <f>SUM(E43:E47)</f>
        <v>0</v>
      </c>
    </row>
    <row r="49" spans="2:5" ht="15">
      <c r="B49" s="13" t="s">
        <v>87</v>
      </c>
      <c r="C49" s="14" t="s">
        <v>3</v>
      </c>
      <c r="D49" s="15" t="s">
        <v>3</v>
      </c>
      <c r="E49" s="16">
        <f>E41+E48</f>
        <v>0</v>
      </c>
    </row>
    <row r="50" ht="15">
      <c r="B50" s="17"/>
    </row>
    <row r="51" ht="15">
      <c r="B51" s="17"/>
    </row>
    <row r="52" spans="1:5" ht="26.4">
      <c r="A52" s="10" t="s">
        <v>4</v>
      </c>
      <c r="B52" s="10" t="s">
        <v>0</v>
      </c>
      <c r="C52" s="10" t="s">
        <v>1</v>
      </c>
      <c r="D52" s="11" t="s">
        <v>2</v>
      </c>
      <c r="E52" s="11" t="s">
        <v>111</v>
      </c>
    </row>
    <row r="53" spans="1:5" ht="15">
      <c r="A53" s="21" t="s">
        <v>93</v>
      </c>
      <c r="B53" s="20" t="s">
        <v>88</v>
      </c>
      <c r="C53" s="21" t="s">
        <v>3</v>
      </c>
      <c r="D53" s="21" t="s">
        <v>3</v>
      </c>
      <c r="E53" s="23" t="s">
        <v>3</v>
      </c>
    </row>
    <row r="54" spans="1:5" ht="15">
      <c r="A54" s="22" t="s">
        <v>94</v>
      </c>
      <c r="B54" s="1" t="s">
        <v>89</v>
      </c>
      <c r="C54" s="2">
        <v>1</v>
      </c>
      <c r="D54" s="3">
        <v>0</v>
      </c>
      <c r="E54" s="4">
        <f aca="true" t="shared" si="11" ref="E54:E58">C54*D54</f>
        <v>0</v>
      </c>
    </row>
    <row r="55" spans="1:5" ht="15">
      <c r="A55" s="22" t="s">
        <v>95</v>
      </c>
      <c r="B55" s="5" t="s">
        <v>90</v>
      </c>
      <c r="C55" s="2">
        <v>1</v>
      </c>
      <c r="D55" s="3">
        <v>0</v>
      </c>
      <c r="E55" s="4">
        <f t="shared" si="11"/>
        <v>0</v>
      </c>
    </row>
    <row r="56" spans="1:5" ht="26.4">
      <c r="A56" s="22" t="s">
        <v>96</v>
      </c>
      <c r="B56" s="5" t="s">
        <v>156</v>
      </c>
      <c r="C56" s="2">
        <v>1</v>
      </c>
      <c r="D56" s="3">
        <v>0</v>
      </c>
      <c r="E56" s="4">
        <f t="shared" si="11"/>
        <v>0</v>
      </c>
    </row>
    <row r="57" spans="1:5" ht="15">
      <c r="A57" s="22" t="s">
        <v>97</v>
      </c>
      <c r="B57" s="5" t="s">
        <v>91</v>
      </c>
      <c r="C57" s="2">
        <v>1</v>
      </c>
      <c r="D57" s="3">
        <v>0</v>
      </c>
      <c r="E57" s="4">
        <f t="shared" si="11"/>
        <v>0</v>
      </c>
    </row>
    <row r="58" spans="1:5" ht="15">
      <c r="A58" s="22" t="s">
        <v>98</v>
      </c>
      <c r="B58" s="5" t="s">
        <v>41</v>
      </c>
      <c r="C58" s="2">
        <v>1</v>
      </c>
      <c r="D58" s="3">
        <v>0</v>
      </c>
      <c r="E58" s="4">
        <f t="shared" si="11"/>
        <v>0</v>
      </c>
    </row>
    <row r="59" spans="1:5" ht="15">
      <c r="A59" s="22"/>
      <c r="B59" s="24" t="s">
        <v>135</v>
      </c>
      <c r="C59" s="25" t="s">
        <v>3</v>
      </c>
      <c r="D59" s="26" t="s">
        <v>3</v>
      </c>
      <c r="E59" s="26">
        <f>SUM(E54:E58)</f>
        <v>0</v>
      </c>
    </row>
    <row r="60" spans="1:5" ht="15">
      <c r="A60" s="21" t="s">
        <v>93</v>
      </c>
      <c r="B60" s="20" t="s">
        <v>136</v>
      </c>
      <c r="C60" s="21" t="s">
        <v>3</v>
      </c>
      <c r="D60" s="21" t="s">
        <v>3</v>
      </c>
      <c r="E60" s="23" t="s">
        <v>3</v>
      </c>
    </row>
    <row r="61" spans="1:5" ht="15">
      <c r="A61" s="22" t="s">
        <v>99</v>
      </c>
      <c r="B61" s="5" t="s">
        <v>12</v>
      </c>
      <c r="C61" s="2">
        <v>1</v>
      </c>
      <c r="D61" s="3">
        <v>0</v>
      </c>
      <c r="E61" s="4">
        <f aca="true" t="shared" si="12" ref="E61:E62">C61*D61</f>
        <v>0</v>
      </c>
    </row>
    <row r="62" spans="1:5" ht="15">
      <c r="A62" s="22" t="s">
        <v>100</v>
      </c>
      <c r="B62" s="5" t="s">
        <v>13</v>
      </c>
      <c r="C62" s="2">
        <v>1</v>
      </c>
      <c r="D62" s="3">
        <v>0</v>
      </c>
      <c r="E62" s="4">
        <f t="shared" si="12"/>
        <v>0</v>
      </c>
    </row>
    <row r="63" spans="1:5" ht="15">
      <c r="A63" s="22" t="s">
        <v>168</v>
      </c>
      <c r="B63" s="5" t="s">
        <v>169</v>
      </c>
      <c r="C63" s="2">
        <v>1</v>
      </c>
      <c r="D63" s="3">
        <v>0</v>
      </c>
      <c r="E63" s="4">
        <f aca="true" t="shared" si="13" ref="E63">C63*D63</f>
        <v>0</v>
      </c>
    </row>
    <row r="64" spans="1:5" ht="15">
      <c r="A64" s="22"/>
      <c r="B64" s="24" t="s">
        <v>107</v>
      </c>
      <c r="C64" s="25" t="s">
        <v>3</v>
      </c>
      <c r="D64" s="26" t="s">
        <v>3</v>
      </c>
      <c r="E64" s="26">
        <f>SUM(E61:E63)</f>
        <v>0</v>
      </c>
    </row>
    <row r="65" spans="1:5" ht="15">
      <c r="A65" s="22" t="s">
        <v>3</v>
      </c>
      <c r="B65" s="6" t="s">
        <v>92</v>
      </c>
      <c r="C65" s="7" t="s">
        <v>3</v>
      </c>
      <c r="D65" s="8" t="s">
        <v>3</v>
      </c>
      <c r="E65" s="12">
        <f>E59+E64</f>
        <v>0</v>
      </c>
    </row>
    <row r="66" spans="1:5" ht="15">
      <c r="A66" s="21" t="s">
        <v>101</v>
      </c>
      <c r="B66" s="6" t="s">
        <v>120</v>
      </c>
      <c r="C66" s="7" t="s">
        <v>3</v>
      </c>
      <c r="D66" s="8" t="s">
        <v>3</v>
      </c>
      <c r="E66" s="12" t="s">
        <v>3</v>
      </c>
    </row>
    <row r="67" spans="1:5" ht="15">
      <c r="A67" s="22" t="s">
        <v>102</v>
      </c>
      <c r="B67" s="1" t="s">
        <v>16</v>
      </c>
      <c r="C67" s="2">
        <v>1</v>
      </c>
      <c r="D67" s="3">
        <v>0</v>
      </c>
      <c r="E67" s="4">
        <f>C67*D67</f>
        <v>0</v>
      </c>
    </row>
    <row r="68" spans="1:5" ht="15">
      <c r="A68" s="22" t="s">
        <v>103</v>
      </c>
      <c r="B68" s="1" t="s">
        <v>17</v>
      </c>
      <c r="C68" s="2">
        <v>1</v>
      </c>
      <c r="D68" s="3">
        <v>0</v>
      </c>
      <c r="E68" s="4">
        <f>C68*D68</f>
        <v>0</v>
      </c>
    </row>
    <row r="69" spans="1:5" ht="15">
      <c r="A69" s="22" t="s">
        <v>104</v>
      </c>
      <c r="B69" s="1" t="s">
        <v>18</v>
      </c>
      <c r="C69" s="2">
        <v>1</v>
      </c>
      <c r="D69" s="3">
        <v>0</v>
      </c>
      <c r="E69" s="4">
        <f>C69*D69</f>
        <v>0</v>
      </c>
    </row>
    <row r="70" spans="1:5" ht="15">
      <c r="A70" s="22" t="s">
        <v>105</v>
      </c>
      <c r="B70" s="1" t="s">
        <v>19</v>
      </c>
      <c r="C70" s="2">
        <v>1</v>
      </c>
      <c r="D70" s="3">
        <v>0</v>
      </c>
      <c r="E70" s="4">
        <f>C70*D70</f>
        <v>0</v>
      </c>
    </row>
    <row r="71" spans="1:5" ht="15">
      <c r="A71" s="22" t="s">
        <v>106</v>
      </c>
      <c r="B71" s="1" t="s">
        <v>20</v>
      </c>
      <c r="C71" s="2">
        <v>1</v>
      </c>
      <c r="D71" s="3">
        <v>0</v>
      </c>
      <c r="E71" s="4">
        <f>C71*D71</f>
        <v>0</v>
      </c>
    </row>
    <row r="72" spans="1:5" ht="15">
      <c r="A72" s="22" t="s">
        <v>3</v>
      </c>
      <c r="B72" s="6" t="s">
        <v>108</v>
      </c>
      <c r="C72" s="7" t="s">
        <v>3</v>
      </c>
      <c r="D72" s="8" t="s">
        <v>3</v>
      </c>
      <c r="E72" s="12">
        <f>SUM(E67:E71)</f>
        <v>0</v>
      </c>
    </row>
    <row r="73" spans="2:5" ht="15">
      <c r="B73" s="13" t="s">
        <v>109</v>
      </c>
      <c r="C73" s="14" t="s">
        <v>3</v>
      </c>
      <c r="D73" s="15" t="s">
        <v>3</v>
      </c>
      <c r="E73" s="16">
        <f>E65+E72</f>
        <v>0</v>
      </c>
    </row>
    <row r="74" ht="15">
      <c r="B74" s="17"/>
    </row>
    <row r="75" ht="15">
      <c r="B75" s="17"/>
    </row>
    <row r="76" spans="1:5" ht="26.4">
      <c r="A76" s="10" t="s">
        <v>4</v>
      </c>
      <c r="B76" s="10" t="s">
        <v>0</v>
      </c>
      <c r="C76" s="10" t="s">
        <v>1</v>
      </c>
      <c r="D76" s="11" t="s">
        <v>2</v>
      </c>
      <c r="E76" s="11" t="s">
        <v>112</v>
      </c>
    </row>
    <row r="77" spans="1:5" ht="15">
      <c r="A77" s="21" t="s">
        <v>121</v>
      </c>
      <c r="B77" s="20" t="s">
        <v>113</v>
      </c>
      <c r="C77" s="21" t="s">
        <v>3</v>
      </c>
      <c r="D77" s="21" t="s">
        <v>3</v>
      </c>
      <c r="E77" s="23" t="s">
        <v>3</v>
      </c>
    </row>
    <row r="78" spans="1:5" ht="26.4">
      <c r="A78" s="22" t="s">
        <v>122</v>
      </c>
      <c r="B78" s="1" t="s">
        <v>42</v>
      </c>
      <c r="C78" s="2">
        <v>1</v>
      </c>
      <c r="D78" s="3">
        <v>0</v>
      </c>
      <c r="E78" s="4">
        <f aca="true" t="shared" si="14" ref="E78:E81">C78*D78</f>
        <v>0</v>
      </c>
    </row>
    <row r="79" spans="1:5" ht="15">
      <c r="A79" s="22" t="s">
        <v>123</v>
      </c>
      <c r="B79" s="5" t="s">
        <v>43</v>
      </c>
      <c r="C79" s="2">
        <v>1</v>
      </c>
      <c r="D79" s="3">
        <v>0</v>
      </c>
      <c r="E79" s="4">
        <f t="shared" si="14"/>
        <v>0</v>
      </c>
    </row>
    <row r="80" spans="1:5" ht="15">
      <c r="A80" s="22" t="s">
        <v>124</v>
      </c>
      <c r="B80" s="5" t="s">
        <v>45</v>
      </c>
      <c r="C80" s="28">
        <v>0</v>
      </c>
      <c r="D80" s="29">
        <v>1750000</v>
      </c>
      <c r="E80" s="4">
        <f t="shared" si="14"/>
        <v>0</v>
      </c>
    </row>
    <row r="81" spans="1:5" ht="15">
      <c r="A81" s="22" t="s">
        <v>125</v>
      </c>
      <c r="B81" s="5" t="s">
        <v>46</v>
      </c>
      <c r="C81" s="2">
        <v>2</v>
      </c>
      <c r="D81" s="3">
        <v>0</v>
      </c>
      <c r="E81" s="4">
        <f t="shared" si="14"/>
        <v>0</v>
      </c>
    </row>
    <row r="82" spans="1:5" ht="15">
      <c r="A82" s="22"/>
      <c r="B82" s="24" t="s">
        <v>114</v>
      </c>
      <c r="C82" s="25" t="s">
        <v>3</v>
      </c>
      <c r="D82" s="26" t="s">
        <v>3</v>
      </c>
      <c r="E82" s="26">
        <f>SUM(E78:E81)</f>
        <v>0</v>
      </c>
    </row>
    <row r="83" spans="1:5" ht="15">
      <c r="A83" s="21" t="s">
        <v>121</v>
      </c>
      <c r="B83" s="20" t="s">
        <v>115</v>
      </c>
      <c r="C83" s="21" t="s">
        <v>3</v>
      </c>
      <c r="D83" s="21" t="s">
        <v>3</v>
      </c>
      <c r="E83" s="23" t="s">
        <v>3</v>
      </c>
    </row>
    <row r="84" spans="1:5" ht="15">
      <c r="A84" s="22" t="s">
        <v>126</v>
      </c>
      <c r="B84" s="5" t="s">
        <v>12</v>
      </c>
      <c r="C84" s="2">
        <v>1</v>
      </c>
      <c r="D84" s="3">
        <v>0</v>
      </c>
      <c r="E84" s="4">
        <f aca="true" t="shared" si="15" ref="E84">C84*D84</f>
        <v>0</v>
      </c>
    </row>
    <row r="85" spans="1:5" ht="15">
      <c r="A85" s="22" t="s">
        <v>133</v>
      </c>
      <c r="B85" s="5" t="s">
        <v>13</v>
      </c>
      <c r="C85" s="2">
        <v>1</v>
      </c>
      <c r="D85" s="3">
        <v>0</v>
      </c>
      <c r="E85" s="4">
        <f aca="true" t="shared" si="16" ref="E85:E86">C85*D85</f>
        <v>0</v>
      </c>
    </row>
    <row r="86" spans="1:5" ht="15">
      <c r="A86" s="22" t="s">
        <v>134</v>
      </c>
      <c r="B86" s="5" t="s">
        <v>44</v>
      </c>
      <c r="C86" s="30">
        <v>1</v>
      </c>
      <c r="D86" s="3">
        <v>0</v>
      </c>
      <c r="E86" s="4">
        <f t="shared" si="16"/>
        <v>0</v>
      </c>
    </row>
    <row r="87" spans="1:5" ht="15">
      <c r="A87" s="22"/>
      <c r="B87" s="24" t="s">
        <v>116</v>
      </c>
      <c r="C87" s="25" t="s">
        <v>3</v>
      </c>
      <c r="D87" s="26" t="s">
        <v>3</v>
      </c>
      <c r="E87" s="26">
        <f>SUM(E84:E86)</f>
        <v>0</v>
      </c>
    </row>
    <row r="88" spans="1:5" ht="15">
      <c r="A88" s="22"/>
      <c r="B88" s="6" t="s">
        <v>117</v>
      </c>
      <c r="C88" s="7" t="s">
        <v>3</v>
      </c>
      <c r="D88" s="8" t="s">
        <v>3</v>
      </c>
      <c r="E88" s="12">
        <f>E82+E87</f>
        <v>0</v>
      </c>
    </row>
    <row r="89" spans="1:5" ht="15">
      <c r="A89" s="21" t="s">
        <v>127</v>
      </c>
      <c r="B89" s="6" t="s">
        <v>118</v>
      </c>
      <c r="C89" s="7" t="s">
        <v>3</v>
      </c>
      <c r="D89" s="8" t="s">
        <v>3</v>
      </c>
      <c r="E89" s="12" t="s">
        <v>3</v>
      </c>
    </row>
    <row r="90" spans="1:5" ht="15">
      <c r="A90" s="22" t="s">
        <v>128</v>
      </c>
      <c r="B90" s="1" t="s">
        <v>16</v>
      </c>
      <c r="C90" s="2">
        <v>1</v>
      </c>
      <c r="D90" s="3">
        <v>0</v>
      </c>
      <c r="E90" s="4">
        <f>C90*D90</f>
        <v>0</v>
      </c>
    </row>
    <row r="91" spans="1:5" ht="15">
      <c r="A91" s="22" t="s">
        <v>129</v>
      </c>
      <c r="B91" s="1" t="s">
        <v>17</v>
      </c>
      <c r="C91" s="2">
        <v>1</v>
      </c>
      <c r="D91" s="3">
        <v>0</v>
      </c>
      <c r="E91" s="4">
        <f>C91*D91</f>
        <v>0</v>
      </c>
    </row>
    <row r="92" spans="1:5" ht="15">
      <c r="A92" s="22" t="s">
        <v>130</v>
      </c>
      <c r="B92" s="1" t="s">
        <v>18</v>
      </c>
      <c r="C92" s="2">
        <v>1</v>
      </c>
      <c r="D92" s="3">
        <v>0</v>
      </c>
      <c r="E92" s="4">
        <f>C92*D92</f>
        <v>0</v>
      </c>
    </row>
    <row r="93" spans="1:5" ht="15">
      <c r="A93" s="22" t="s">
        <v>131</v>
      </c>
      <c r="B93" s="1" t="s">
        <v>19</v>
      </c>
      <c r="C93" s="2">
        <v>1</v>
      </c>
      <c r="D93" s="3">
        <v>0</v>
      </c>
      <c r="E93" s="4">
        <f>C93*D93</f>
        <v>0</v>
      </c>
    </row>
    <row r="94" spans="1:5" ht="15">
      <c r="A94" s="22" t="s">
        <v>132</v>
      </c>
      <c r="B94" s="1" t="s">
        <v>20</v>
      </c>
      <c r="C94" s="2">
        <v>1</v>
      </c>
      <c r="D94" s="3">
        <v>0</v>
      </c>
      <c r="E94" s="4">
        <f>C94*D94</f>
        <v>0</v>
      </c>
    </row>
    <row r="95" spans="1:5" ht="15">
      <c r="A95" s="22" t="s">
        <v>3</v>
      </c>
      <c r="B95" s="6" t="s">
        <v>119</v>
      </c>
      <c r="C95" s="7" t="s">
        <v>3</v>
      </c>
      <c r="D95" s="8" t="s">
        <v>3</v>
      </c>
      <c r="E95" s="12">
        <f>SUM(E90:E94)</f>
        <v>0</v>
      </c>
    </row>
    <row r="96" spans="2:5" ht="15">
      <c r="B96" s="13" t="s">
        <v>38</v>
      </c>
      <c r="C96" s="14" t="s">
        <v>3</v>
      </c>
      <c r="D96" s="15" t="s">
        <v>3</v>
      </c>
      <c r="E96" s="16">
        <f>E88+E95</f>
        <v>0</v>
      </c>
    </row>
    <row r="97" spans="2:5" ht="15">
      <c r="B97" s="31"/>
      <c r="C97" s="32"/>
      <c r="D97" s="33"/>
      <c r="E97" s="34"/>
    </row>
    <row r="98" ht="15">
      <c r="B98" s="17"/>
    </row>
    <row r="99" spans="1:5" ht="15" customHeight="1">
      <c r="A99" s="21" t="s">
        <v>67</v>
      </c>
      <c r="B99" s="6" t="s">
        <v>145</v>
      </c>
      <c r="C99" s="7" t="s">
        <v>3</v>
      </c>
      <c r="D99" s="8" t="s">
        <v>3</v>
      </c>
      <c r="E99" s="12" t="s">
        <v>3</v>
      </c>
    </row>
    <row r="100" spans="1:5" ht="15" customHeight="1">
      <c r="A100" s="22" t="s">
        <v>68</v>
      </c>
      <c r="B100" s="1" t="s">
        <v>15</v>
      </c>
      <c r="C100" s="2">
        <v>100</v>
      </c>
      <c r="D100" s="3">
        <v>0</v>
      </c>
      <c r="E100" s="4">
        <f>C100*D100</f>
        <v>0</v>
      </c>
    </row>
    <row r="101" spans="2:5" ht="18.75" customHeight="1">
      <c r="B101" s="13" t="s">
        <v>146</v>
      </c>
      <c r="C101" s="14" t="s">
        <v>3</v>
      </c>
      <c r="D101" s="15" t="s">
        <v>3</v>
      </c>
      <c r="E101" s="16">
        <f>E20+E27+E100</f>
        <v>0</v>
      </c>
    </row>
    <row r="102" ht="15">
      <c r="B102" s="17"/>
    </row>
    <row r="103" ht="15">
      <c r="B103" s="17"/>
    </row>
    <row r="104" spans="1:5" ht="26.4">
      <c r="A104" s="10" t="s">
        <v>4</v>
      </c>
      <c r="B104" s="10" t="s">
        <v>148</v>
      </c>
      <c r="C104" s="10" t="s">
        <v>1</v>
      </c>
      <c r="D104" s="11" t="s">
        <v>2</v>
      </c>
      <c r="E104" s="11" t="s">
        <v>147</v>
      </c>
    </row>
    <row r="105" spans="1:5" ht="15">
      <c r="A105" s="21" t="s">
        <v>5</v>
      </c>
      <c r="B105" s="20" t="s">
        <v>8</v>
      </c>
      <c r="C105" s="21" t="s">
        <v>3</v>
      </c>
      <c r="D105" s="21" t="s">
        <v>3</v>
      </c>
      <c r="E105" s="23" t="s">
        <v>3</v>
      </c>
    </row>
    <row r="106" spans="1:5" ht="15">
      <c r="A106" s="22" t="s">
        <v>157</v>
      </c>
      <c r="B106" s="27" t="s">
        <v>137</v>
      </c>
      <c r="C106" s="2" t="s">
        <v>165</v>
      </c>
      <c r="D106" s="3">
        <f>E14</f>
        <v>0</v>
      </c>
      <c r="E106" s="4">
        <f>D106</f>
        <v>0</v>
      </c>
    </row>
    <row r="107" spans="1:5" ht="15">
      <c r="A107" s="22" t="s">
        <v>158</v>
      </c>
      <c r="B107" s="27" t="s">
        <v>138</v>
      </c>
      <c r="C107" s="2" t="s">
        <v>165</v>
      </c>
      <c r="D107" s="3">
        <f>E35</f>
        <v>0</v>
      </c>
      <c r="E107" s="4">
        <f>D107</f>
        <v>0</v>
      </c>
    </row>
    <row r="108" spans="1:5" ht="15">
      <c r="A108" s="22" t="s">
        <v>159</v>
      </c>
      <c r="B108" s="5" t="s">
        <v>139</v>
      </c>
      <c r="C108" s="2" t="s">
        <v>165</v>
      </c>
      <c r="D108" s="3">
        <f>E59</f>
        <v>0</v>
      </c>
      <c r="E108" s="4">
        <f>D108</f>
        <v>0</v>
      </c>
    </row>
    <row r="109" spans="1:5" ht="15">
      <c r="A109" s="22" t="s">
        <v>160</v>
      </c>
      <c r="B109" s="5" t="s">
        <v>140</v>
      </c>
      <c r="C109" s="2" t="s">
        <v>165</v>
      </c>
      <c r="D109" s="3">
        <f>E82</f>
        <v>0</v>
      </c>
      <c r="E109" s="4">
        <f>D109</f>
        <v>0</v>
      </c>
    </row>
    <row r="110" spans="1:5" ht="15">
      <c r="A110" s="22"/>
      <c r="B110" s="24" t="s">
        <v>141</v>
      </c>
      <c r="C110" s="25" t="s">
        <v>3</v>
      </c>
      <c r="D110" s="26" t="s">
        <v>3</v>
      </c>
      <c r="E110" s="26">
        <f>SUM(E106:E109)</f>
        <v>0</v>
      </c>
    </row>
    <row r="111" spans="1:5" ht="15">
      <c r="A111" s="21" t="s">
        <v>5</v>
      </c>
      <c r="B111" s="20" t="s">
        <v>9</v>
      </c>
      <c r="C111" s="21" t="s">
        <v>3</v>
      </c>
      <c r="D111" s="21" t="s">
        <v>3</v>
      </c>
      <c r="E111" s="23" t="s">
        <v>3</v>
      </c>
    </row>
    <row r="112" spans="1:5" ht="15">
      <c r="A112" s="22" t="s">
        <v>161</v>
      </c>
      <c r="B112" s="5" t="s">
        <v>12</v>
      </c>
      <c r="C112" s="2" t="s">
        <v>165</v>
      </c>
      <c r="D112" s="3">
        <f>D16+D37+D61+D84</f>
        <v>0</v>
      </c>
      <c r="E112" s="4">
        <f>D112</f>
        <v>0</v>
      </c>
    </row>
    <row r="113" spans="1:5" ht="15">
      <c r="A113" s="22" t="s">
        <v>162</v>
      </c>
      <c r="B113" s="5" t="s">
        <v>13</v>
      </c>
      <c r="C113" s="2" t="s">
        <v>165</v>
      </c>
      <c r="D113" s="3">
        <f>D17+D38+D62+D85</f>
        <v>0</v>
      </c>
      <c r="E113" s="4">
        <f>D113</f>
        <v>0</v>
      </c>
    </row>
    <row r="114" spans="1:5" ht="15">
      <c r="A114" s="22" t="s">
        <v>163</v>
      </c>
      <c r="B114" s="5" t="s">
        <v>164</v>
      </c>
      <c r="C114" s="2" t="s">
        <v>165</v>
      </c>
      <c r="D114" s="3">
        <f>D18+D39+D63+D86</f>
        <v>0</v>
      </c>
      <c r="E114" s="4">
        <f>D114</f>
        <v>0</v>
      </c>
    </row>
    <row r="115" spans="1:5" ht="15">
      <c r="A115" s="22"/>
      <c r="B115" s="24" t="s">
        <v>10</v>
      </c>
      <c r="C115" s="25" t="s">
        <v>3</v>
      </c>
      <c r="D115" s="26" t="s">
        <v>3</v>
      </c>
      <c r="E115" s="26">
        <f>SUM(E112:E113)</f>
        <v>0</v>
      </c>
    </row>
    <row r="116" spans="1:5" ht="15">
      <c r="A116" s="22" t="s">
        <v>3</v>
      </c>
      <c r="B116" s="6" t="s">
        <v>142</v>
      </c>
      <c r="C116" s="7" t="s">
        <v>3</v>
      </c>
      <c r="D116" s="8" t="s">
        <v>3</v>
      </c>
      <c r="E116" s="12">
        <f>E110+E115</f>
        <v>0</v>
      </c>
    </row>
    <row r="117" spans="1:5" ht="15">
      <c r="A117" s="21" t="s">
        <v>28</v>
      </c>
      <c r="B117" s="6" t="s">
        <v>143</v>
      </c>
      <c r="C117" s="7" t="s">
        <v>3</v>
      </c>
      <c r="D117" s="8" t="s">
        <v>3</v>
      </c>
      <c r="E117" s="12" t="s">
        <v>3</v>
      </c>
    </row>
    <row r="118" spans="1:5" ht="15">
      <c r="A118" s="22" t="s">
        <v>29</v>
      </c>
      <c r="B118" s="1" t="s">
        <v>16</v>
      </c>
      <c r="C118" s="2">
        <v>1</v>
      </c>
      <c r="D118" s="3">
        <f>D22+D43+D67+D90</f>
        <v>0</v>
      </c>
      <c r="E118" s="4">
        <f>C118*D118</f>
        <v>0</v>
      </c>
    </row>
    <row r="119" spans="1:5" ht="15">
      <c r="A119" s="22" t="s">
        <v>30</v>
      </c>
      <c r="B119" s="1" t="s">
        <v>17</v>
      </c>
      <c r="C119" s="2">
        <v>1</v>
      </c>
      <c r="D119" s="3">
        <f>D23+D44+D68+D91</f>
        <v>0</v>
      </c>
      <c r="E119" s="4">
        <f aca="true" t="shared" si="17" ref="E119:E122">C119*D119</f>
        <v>0</v>
      </c>
    </row>
    <row r="120" spans="1:5" ht="15">
      <c r="A120" s="22" t="s">
        <v>31</v>
      </c>
      <c r="B120" s="1" t="s">
        <v>18</v>
      </c>
      <c r="C120" s="2">
        <v>1</v>
      </c>
      <c r="D120" s="3">
        <f>D24+D45+D69+D92</f>
        <v>0</v>
      </c>
      <c r="E120" s="4">
        <f t="shared" si="17"/>
        <v>0</v>
      </c>
    </row>
    <row r="121" spans="1:5" ht="15">
      <c r="A121" s="22" t="s">
        <v>32</v>
      </c>
      <c r="B121" s="1" t="s">
        <v>19</v>
      </c>
      <c r="C121" s="2">
        <v>1</v>
      </c>
      <c r="D121" s="3">
        <f>D25+D46+D70+D93</f>
        <v>0</v>
      </c>
      <c r="E121" s="4">
        <f t="shared" si="17"/>
        <v>0</v>
      </c>
    </row>
    <row r="122" spans="1:5" ht="15">
      <c r="A122" s="22" t="s">
        <v>33</v>
      </c>
      <c r="B122" s="1" t="s">
        <v>20</v>
      </c>
      <c r="C122" s="2">
        <v>1</v>
      </c>
      <c r="D122" s="3">
        <f>D26+D47+D71+D94</f>
        <v>0</v>
      </c>
      <c r="E122" s="4">
        <f t="shared" si="17"/>
        <v>0</v>
      </c>
    </row>
    <row r="123" spans="1:5" ht="15">
      <c r="A123" s="22" t="s">
        <v>3</v>
      </c>
      <c r="B123" s="6" t="s">
        <v>144</v>
      </c>
      <c r="C123" s="7" t="s">
        <v>3</v>
      </c>
      <c r="D123" s="8" t="s">
        <v>3</v>
      </c>
      <c r="E123" s="12">
        <f>SUM(E118:E122)</f>
        <v>0</v>
      </c>
    </row>
    <row r="124" spans="1:5" ht="15">
      <c r="A124" s="21" t="s">
        <v>34</v>
      </c>
      <c r="B124" s="6" t="s">
        <v>145</v>
      </c>
      <c r="C124" s="7" t="s">
        <v>3</v>
      </c>
      <c r="D124" s="8" t="s">
        <v>3</v>
      </c>
      <c r="E124" s="12" t="s">
        <v>3</v>
      </c>
    </row>
    <row r="125" spans="1:5" ht="15">
      <c r="A125" s="22" t="s">
        <v>35</v>
      </c>
      <c r="B125" s="1" t="s">
        <v>15</v>
      </c>
      <c r="C125" s="2">
        <v>100</v>
      </c>
      <c r="D125" s="3">
        <f>D100</f>
        <v>0</v>
      </c>
      <c r="E125" s="4">
        <f>C125*D125</f>
        <v>0</v>
      </c>
    </row>
    <row r="126" spans="2:5" ht="15">
      <c r="B126" s="13" t="s">
        <v>146</v>
      </c>
      <c r="C126" s="14" t="s">
        <v>3</v>
      </c>
      <c r="D126" s="15" t="s">
        <v>3</v>
      </c>
      <c r="E126" s="16">
        <f>E116+E123+E125</f>
        <v>0</v>
      </c>
    </row>
    <row r="127" ht="15">
      <c r="B127" s="17"/>
    </row>
    <row r="128" ht="15">
      <c r="B128" s="17"/>
    </row>
    <row r="129" ht="15">
      <c r="B129" s="17" t="s">
        <v>14</v>
      </c>
    </row>
    <row r="131" ht="15">
      <c r="B131" s="17"/>
    </row>
  </sheetData>
  <mergeCells count="1">
    <mergeCell ref="A1:E1"/>
  </mergeCells>
  <printOptions/>
  <pageMargins left="0.7" right="0.7" top="0.787401575" bottom="0.787401575" header="0.3" footer="0.3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cp:lastPrinted>2020-05-20T08:50:27Z</cp:lastPrinted>
  <dcterms:created xsi:type="dcterms:W3CDTF">2017-04-25T13:20:19Z</dcterms:created>
  <dcterms:modified xsi:type="dcterms:W3CDTF">2020-06-04T15:32:33Z</dcterms:modified>
  <cp:category/>
  <cp:version/>
  <cp:contentType/>
  <cp:contentStatus/>
</cp:coreProperties>
</file>