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<sst xmlns="http://schemas.openxmlformats.org/spreadsheetml/2006/main" count="225" uniqueCount="141">
  <si>
    <t xml:space="preserve">OSVĚTLENÍ </t>
  </si>
  <si>
    <t>A</t>
  </si>
  <si>
    <t>AN</t>
  </si>
  <si>
    <t>B</t>
  </si>
  <si>
    <t>C</t>
  </si>
  <si>
    <t xml:space="preserve">svítidlo zářivkové stropní lineání </t>
  </si>
  <si>
    <t>PROFI 254PC ET5  2x54 W EVG IP65</t>
  </si>
  <si>
    <t>ks</t>
  </si>
  <si>
    <t xml:space="preserve">TREVOS </t>
  </si>
  <si>
    <t xml:space="preserve">s nouzovým modulem  TREVOS </t>
  </si>
  <si>
    <t xml:space="preserve">BRKL 300 E27 IP40 </t>
  </si>
  <si>
    <t>C2</t>
  </si>
  <si>
    <t>BRKL 480 E27 IP40</t>
  </si>
  <si>
    <t xml:space="preserve">dtto 58 W </t>
  </si>
  <si>
    <t xml:space="preserve">úsporné zářivky E27 10W s rychlým startem </t>
  </si>
  <si>
    <t xml:space="preserve">dtto E27 12 W </t>
  </si>
  <si>
    <t xml:space="preserve">SPÍNAČE </t>
  </si>
  <si>
    <t xml:space="preserve">spínač 01 s doutnavkou zapnutého sravu ABB Tango </t>
  </si>
  <si>
    <t>spínače na povrch IP 44 - 55</t>
  </si>
  <si>
    <t>spínač ABB na povrch 06</t>
  </si>
  <si>
    <t>tlačítko na povrch s doutnavkou IP44</t>
  </si>
  <si>
    <t xml:space="preserve">infrapasivní čidlo IP44 Kmopex </t>
  </si>
  <si>
    <t xml:space="preserve">ROZVODKY </t>
  </si>
  <si>
    <t xml:space="preserve">rozvodka na povrch I IP55 PLEXO s věněčkem </t>
  </si>
  <si>
    <t>rozvodka pod omítku KR 97</t>
  </si>
  <si>
    <t>S32 JPD IP65</t>
  </si>
  <si>
    <t>S63 JPD IP65</t>
  </si>
  <si>
    <t>SEEZ Dolní Kubín</t>
  </si>
  <si>
    <t xml:space="preserve">kabely </t>
  </si>
  <si>
    <t>3J x1,5</t>
  </si>
  <si>
    <t>m</t>
  </si>
  <si>
    <t>5J x1,5</t>
  </si>
  <si>
    <t>3D x1,5</t>
  </si>
  <si>
    <t>3A x1,5</t>
  </si>
  <si>
    <t xml:space="preserve">zásuvky </t>
  </si>
  <si>
    <t>1-CXKE - R 5 J x4</t>
  </si>
  <si>
    <t>1-CXKE-R 5J x6</t>
  </si>
  <si>
    <t>1-CXKE-R 5J x2,5</t>
  </si>
  <si>
    <t>CY 16</t>
  </si>
  <si>
    <t>CY 10</t>
  </si>
  <si>
    <t>CY 6</t>
  </si>
  <si>
    <t>Cu  32x5</t>
  </si>
  <si>
    <t xml:space="preserve"> k ventilátoru</t>
  </si>
  <si>
    <t>JYSTY   4x2x0,8</t>
  </si>
  <si>
    <t xml:space="preserve">úložný materiál </t>
  </si>
  <si>
    <t xml:space="preserve">lišta vkládací </t>
  </si>
  <si>
    <t>LHD 20x20 HF</t>
  </si>
  <si>
    <t>LHD 40x20 HF</t>
  </si>
  <si>
    <t xml:space="preserve">žlab plastový </t>
  </si>
  <si>
    <t xml:space="preserve">EKE  140x60 s víkem </t>
  </si>
  <si>
    <t xml:space="preserve">kryt koncový </t>
  </si>
  <si>
    <t xml:space="preserve">kryt spojovací </t>
  </si>
  <si>
    <t>15 32 HF</t>
  </si>
  <si>
    <t>SF25</t>
  </si>
  <si>
    <t>53 32</t>
  </si>
  <si>
    <t>15 25 HF</t>
  </si>
  <si>
    <t>35 25</t>
  </si>
  <si>
    <t xml:space="preserve">příchytky na kabely  distanční </t>
  </si>
  <si>
    <t>65 16</t>
  </si>
  <si>
    <t xml:space="preserve">pospojovací  přípojnice PA </t>
  </si>
  <si>
    <t xml:space="preserve">EPS3 </t>
  </si>
  <si>
    <t>Krabice KO 100</t>
  </si>
  <si>
    <t xml:space="preserve">krabice pod spínače do zděné příčky </t>
  </si>
  <si>
    <t xml:space="preserve">roh vnější </t>
  </si>
  <si>
    <t xml:space="preserve">kryt odbočný </t>
  </si>
  <si>
    <t xml:space="preserve">materiál montáží celkem </t>
  </si>
  <si>
    <t xml:space="preserve">hlavní jistič 100A </t>
  </si>
  <si>
    <t>PLHT 100A/3/B</t>
  </si>
  <si>
    <t xml:space="preserve">trojpolový jistič </t>
  </si>
  <si>
    <t>PL7/3/25A/B</t>
  </si>
  <si>
    <t>PL7/16A/3/B</t>
  </si>
  <si>
    <t>PL7/40A/3/B</t>
  </si>
  <si>
    <t>proudový chránič 3+1</t>
  </si>
  <si>
    <t>PF25A/3+1/0,03</t>
  </si>
  <si>
    <t>PF40A/3+1/0,03</t>
  </si>
  <si>
    <t xml:space="preserve">inpulzní relé ZS  230 S </t>
  </si>
  <si>
    <t>jistič chránič PLF</t>
  </si>
  <si>
    <t>PLF7/10A/1+N/10,03B</t>
  </si>
  <si>
    <t>PLF7/16A/1+N/10,03B</t>
  </si>
  <si>
    <t>SU-T Q-WúWO</t>
  </si>
  <si>
    <t>svorky do 100A</t>
  </si>
  <si>
    <t>svorky do 40A</t>
  </si>
  <si>
    <t xml:space="preserve">svorky do 25 A </t>
  </si>
  <si>
    <t>vývodky PG 16</t>
  </si>
  <si>
    <t>vývodky PG 21</t>
  </si>
  <si>
    <t>vývodky PG 42</t>
  </si>
  <si>
    <t xml:space="preserve">propojovací materiál </t>
  </si>
  <si>
    <t>popisky , štítky</t>
  </si>
  <si>
    <t xml:space="preserve">materiál rozvaděče celkem </t>
  </si>
  <si>
    <t xml:space="preserve">pojistkový odpínač VLC 22 3P </t>
  </si>
  <si>
    <t>přepěťová ochrana SLP 275 3P</t>
  </si>
  <si>
    <t xml:space="preserve">montáže úprava </t>
  </si>
  <si>
    <t xml:space="preserve">celkem </t>
  </si>
  <si>
    <t xml:space="preserve">REKAPITULACE </t>
  </si>
  <si>
    <t>podružný materiál 3%</t>
  </si>
  <si>
    <t xml:space="preserve">montáže práce </t>
  </si>
  <si>
    <t xml:space="preserve">revize </t>
  </si>
  <si>
    <t xml:space="preserve">koncový kryt  </t>
  </si>
  <si>
    <t xml:space="preserve"> 3J x2,5  1-CXKE-R</t>
  </si>
  <si>
    <t>poznámka spínače na povrch  min IP44 / Ip55</t>
  </si>
  <si>
    <t xml:space="preserve"> kabely řídící </t>
  </si>
  <si>
    <t xml:space="preserve">Prádelna DS Dobětice </t>
  </si>
  <si>
    <t>počet</t>
  </si>
  <si>
    <t>cena za ks</t>
  </si>
  <si>
    <t>cena celkem</t>
  </si>
  <si>
    <t>R4PP-D</t>
  </si>
  <si>
    <t xml:space="preserve">ROZVADĚČ R 4PP H - D doplnění </t>
  </si>
  <si>
    <t>systém Geyer VT424 A na povrch IP31</t>
  </si>
  <si>
    <t xml:space="preserve">montáž rozvaděče vnitřní </t>
  </si>
  <si>
    <t xml:space="preserve">zářivka lineární 54W teplota dle výpočtu osvětlení </t>
  </si>
  <si>
    <t xml:space="preserve">spínač 01 zapuštěný ABB  tango </t>
  </si>
  <si>
    <t xml:space="preserve">spínač na povrch IP44 05 ABB </t>
  </si>
  <si>
    <t>CY 2,5</t>
  </si>
  <si>
    <t xml:space="preserve">trubka ohebná </t>
  </si>
  <si>
    <t xml:space="preserve">příchytky pro EN trubky </t>
  </si>
  <si>
    <t>nový oceloplechový rozvaděč na povrch v chodbě</t>
  </si>
  <si>
    <t xml:space="preserve">časové spínání ventilátoru </t>
  </si>
  <si>
    <t>nulový svorník do 40</t>
  </si>
  <si>
    <t>nulový svorník svokedo 25KS</t>
  </si>
  <si>
    <t>vývodky PG 29</t>
  </si>
  <si>
    <t xml:space="preserve">R4PP úprava </t>
  </si>
  <si>
    <t xml:space="preserve">demontáže a rozdělení obvodů </t>
  </si>
  <si>
    <t xml:space="preserve"> SPÍNAČE PRŮMYSLOVÉ </t>
  </si>
  <si>
    <t xml:space="preserve">POSPOJENÍ </t>
  </si>
  <si>
    <t>celkem bez DPH</t>
  </si>
  <si>
    <t>materiál montáží celkem bez DPH</t>
  </si>
  <si>
    <t>zářivkové stropní přisazení LLX 258 B  IP20 Modus</t>
  </si>
  <si>
    <t xml:space="preserve">zásuvky na povrch min IP44, 16A 230 V na povrch N , PE  </t>
  </si>
  <si>
    <t>spínače pro pračku na povrch v krabici IP65</t>
  </si>
  <si>
    <t xml:space="preserve">S25 JPD IP65 </t>
  </si>
  <si>
    <t xml:space="preserve">kabely osvětlení </t>
  </si>
  <si>
    <t xml:space="preserve">kabely CYKY  </t>
  </si>
  <si>
    <t>přívodní kabel 1-CXKE - R 5J x16</t>
  </si>
  <si>
    <t>R 4PP-D úprava stávajícho rozvaděče</t>
  </si>
  <si>
    <t>pojistky do VLC  100 A Gl</t>
  </si>
  <si>
    <t xml:space="preserve">pomocný elé stykač ZR230 S </t>
  </si>
  <si>
    <t>jistič PL7/6A/1/B</t>
  </si>
  <si>
    <t>CENA CELKEM bez DPH</t>
  </si>
  <si>
    <t xml:space="preserve">trubka plastová tuhá  </t>
  </si>
  <si>
    <t xml:space="preserve">žlab EKE 180x60 s víkem  </t>
  </si>
  <si>
    <t xml:space="preserve">R 4PP - D  celkem bez PDH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</si>
</sst>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7" fillId="0" borderId="10" xfId="0" applyFont="1" applyBorder="1" applyAlignment="1" applyProtection="1">
      <alignment horizontal="center"/>
      <protection locked="0"/>
    </xf>
    <xf numFmtId="0" fontId="37" fillId="0" borderId="10" xfId="0" applyFont="1" applyBorder="1" applyAlignment="1" applyProtection="1">
      <alignment/>
      <protection locked="0"/>
    </xf>
    <xf numFmtId="0" fontId="37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9" fillId="33" borderId="10" xfId="0" applyFont="1" applyFill="1" applyBorder="1" applyAlignment="1" applyProtection="1">
      <alignment/>
      <protection/>
    </xf>
    <xf numFmtId="0" fontId="37" fillId="33" borderId="10" xfId="0" applyFont="1" applyFill="1" applyBorder="1" applyAlignment="1" applyProtection="1">
      <alignment/>
      <protection/>
    </xf>
    <xf numFmtId="0" fontId="37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/>
    </xf>
    <xf numFmtId="0" fontId="39" fillId="0" borderId="10" xfId="0" applyFont="1" applyFill="1" applyBorder="1" applyAlignment="1" applyProtection="1">
      <alignment/>
      <protection/>
    </xf>
    <xf numFmtId="0" fontId="22" fillId="0" borderId="10" xfId="0" applyFont="1" applyBorder="1" applyAlignment="1" applyProtection="1">
      <alignment/>
      <protection/>
    </xf>
    <xf numFmtId="0" fontId="37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/>
      <protection/>
    </xf>
    <xf numFmtId="0" fontId="22" fillId="33" borderId="10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 horizontal="center"/>
      <protection/>
    </xf>
    <xf numFmtId="0" fontId="22" fillId="0" borderId="11" xfId="0" applyFont="1" applyFill="1" applyBorder="1" applyAlignment="1" applyProtection="1">
      <alignment horizontal="center"/>
      <protection locked="0"/>
    </xf>
    <xf numFmtId="0" fontId="37" fillId="0" borderId="11" xfId="0" applyFont="1" applyFill="1" applyBorder="1" applyAlignment="1" applyProtection="1">
      <alignment/>
      <protection/>
    </xf>
    <xf numFmtId="0" fontId="22" fillId="33" borderId="10" xfId="0" applyFont="1" applyFill="1" applyBorder="1" applyAlignment="1" applyProtection="1">
      <alignment horizontal="center"/>
      <protection/>
    </xf>
    <xf numFmtId="0" fontId="22" fillId="33" borderId="10" xfId="0" applyFont="1" applyFill="1" applyBorder="1" applyAlignment="1" applyProtection="1">
      <alignment horizontal="center"/>
      <protection locked="0"/>
    </xf>
    <xf numFmtId="0" fontId="38" fillId="0" borderId="10" xfId="0" applyFont="1" applyBorder="1" applyAlignment="1" applyProtection="1">
      <alignment vertical="center"/>
      <protection/>
    </xf>
    <xf numFmtId="0" fontId="39" fillId="33" borderId="13" xfId="0" applyFont="1" applyFill="1" applyBorder="1" applyAlignment="1" applyProtection="1">
      <alignment/>
      <protection/>
    </xf>
    <xf numFmtId="0" fontId="22" fillId="33" borderId="13" xfId="0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right"/>
      <protection locked="0"/>
    </xf>
    <xf numFmtId="2" fontId="0" fillId="0" borderId="10" xfId="0" applyNumberFormat="1" applyFont="1" applyBorder="1" applyAlignment="1" applyProtection="1">
      <alignment horizontal="right" vertical="center"/>
      <protection locked="0"/>
    </xf>
    <xf numFmtId="2" fontId="0" fillId="0" borderId="12" xfId="0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38" fillId="33" borderId="1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7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39" fillId="0" borderId="10" xfId="0" applyFont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/>
      <protection/>
    </xf>
    <xf numFmtId="0" fontId="22" fillId="0" borderId="15" xfId="0" applyFont="1" applyFill="1" applyBorder="1" applyAlignment="1" applyProtection="1">
      <alignment/>
      <protection/>
    </xf>
    <xf numFmtId="0" fontId="22" fillId="33" borderId="16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 horizontal="right"/>
      <protection/>
    </xf>
    <xf numFmtId="4" fontId="0" fillId="33" borderId="10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22" fillId="33" borderId="10" xfId="0" applyNumberFormat="1" applyFont="1" applyFill="1" applyBorder="1" applyAlignment="1" applyProtection="1">
      <alignment horizontal="right"/>
      <protection/>
    </xf>
    <xf numFmtId="4" fontId="22" fillId="33" borderId="10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Font="1" applyBorder="1" applyAlignment="1" applyProtection="1">
      <alignment horizontal="right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2" fontId="0" fillId="0" borderId="12" xfId="0" applyNumberFormat="1" applyFont="1" applyBorder="1" applyAlignment="1" applyProtection="1">
      <alignment horizontal="right" vertical="center"/>
      <protection/>
    </xf>
    <xf numFmtId="2" fontId="22" fillId="33" borderId="13" xfId="0" applyNumberFormat="1" applyFont="1" applyFill="1" applyBorder="1" applyAlignment="1" applyProtection="1">
      <alignment horizontal="right"/>
      <protection/>
    </xf>
    <xf numFmtId="4" fontId="22" fillId="33" borderId="18" xfId="0" applyNumberFormat="1" applyFont="1" applyFill="1" applyBorder="1" applyAlignment="1" applyProtection="1">
      <alignment horizontal="right"/>
      <protection/>
    </xf>
    <xf numFmtId="2" fontId="38" fillId="33" borderId="19" xfId="0" applyNumberFormat="1" applyFont="1" applyFill="1" applyBorder="1" applyAlignment="1" applyProtection="1">
      <alignment horizontal="right"/>
      <protection/>
    </xf>
    <xf numFmtId="0" fontId="39" fillId="0" borderId="2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33"/>
  <sheetViews>
    <sheetView tabSelected="1" zoomScalePageLayoutView="0" workbookViewId="0" topLeftCell="A4">
      <selection activeCell="F99" sqref="F99"/>
    </sheetView>
  </sheetViews>
  <sheetFormatPr defaultColWidth="9.140625" defaultRowHeight="15"/>
  <cols>
    <col min="1" max="1" width="9.140625" style="43" customWidth="1"/>
    <col min="2" max="2" width="50.00390625" style="43" customWidth="1"/>
    <col min="3" max="3" width="4.421875" style="43" customWidth="1"/>
    <col min="4" max="4" width="6.421875" style="43" customWidth="1"/>
    <col min="5" max="5" width="11.8515625" style="43" bestFit="1" customWidth="1"/>
    <col min="6" max="6" width="15.00390625" style="43" customWidth="1"/>
    <col min="7" max="16384" width="9.140625" style="43" customWidth="1"/>
  </cols>
  <sheetData>
    <row r="3" spans="1:6" ht="15" customHeight="1">
      <c r="A3" s="65" t="s">
        <v>101</v>
      </c>
      <c r="B3" s="65"/>
      <c r="C3" s="65"/>
      <c r="D3" s="65"/>
      <c r="E3" s="65"/>
      <c r="F3" s="65"/>
    </row>
    <row r="4" spans="1:6" ht="15.75">
      <c r="A4" s="5"/>
      <c r="B4" s="9" t="s">
        <v>0</v>
      </c>
      <c r="C4" s="10"/>
      <c r="D4" s="11" t="s">
        <v>102</v>
      </c>
      <c r="E4" s="44" t="s">
        <v>103</v>
      </c>
      <c r="F4" s="10" t="s">
        <v>104</v>
      </c>
    </row>
    <row r="5" spans="1:6" ht="15.75">
      <c r="A5" s="49"/>
      <c r="B5" s="12"/>
      <c r="C5" s="3"/>
      <c r="D5" s="3"/>
      <c r="E5" s="2"/>
      <c r="F5" s="15"/>
    </row>
    <row r="6" spans="1:6" ht="15.75">
      <c r="A6" s="49" t="s">
        <v>1</v>
      </c>
      <c r="B6" s="12" t="s">
        <v>5</v>
      </c>
      <c r="C6" s="3"/>
      <c r="D6" s="3"/>
      <c r="E6" s="1"/>
      <c r="F6" s="3"/>
    </row>
    <row r="7" spans="1:6" ht="15.75">
      <c r="A7" s="49"/>
      <c r="B7" s="12" t="s">
        <v>6</v>
      </c>
      <c r="C7" s="4" t="s">
        <v>7</v>
      </c>
      <c r="D7" s="4">
        <v>12</v>
      </c>
      <c r="E7" s="32"/>
      <c r="F7" s="54">
        <f>SUM(D7*E7)</f>
        <v>0</v>
      </c>
    </row>
    <row r="8" spans="1:6" ht="15.75">
      <c r="A8" s="49"/>
      <c r="B8" s="12" t="s">
        <v>8</v>
      </c>
      <c r="C8" s="4"/>
      <c r="D8" s="4"/>
      <c r="E8" s="32"/>
      <c r="F8" s="54"/>
    </row>
    <row r="9" spans="1:6" ht="15.75">
      <c r="A9" s="49" t="s">
        <v>2</v>
      </c>
      <c r="B9" s="12" t="s">
        <v>6</v>
      </c>
      <c r="C9" s="4"/>
      <c r="D9" s="4"/>
      <c r="E9" s="32"/>
      <c r="F9" s="54"/>
    </row>
    <row r="10" spans="1:6" ht="15.75">
      <c r="A10" s="49"/>
      <c r="B10" s="12" t="s">
        <v>9</v>
      </c>
      <c r="C10" s="4" t="s">
        <v>7</v>
      </c>
      <c r="D10" s="4">
        <v>2</v>
      </c>
      <c r="E10" s="32"/>
      <c r="F10" s="54">
        <f aca="true" t="shared" si="0" ref="F10:F17">SUM(D10*E10)</f>
        <v>0</v>
      </c>
    </row>
    <row r="11" spans="1:6" ht="15.75">
      <c r="A11" s="49" t="s">
        <v>3</v>
      </c>
      <c r="B11" s="12" t="s">
        <v>126</v>
      </c>
      <c r="C11" s="4" t="s">
        <v>7</v>
      </c>
      <c r="D11" s="4">
        <v>3</v>
      </c>
      <c r="E11" s="32"/>
      <c r="F11" s="54">
        <f t="shared" si="0"/>
        <v>0</v>
      </c>
    </row>
    <row r="12" spans="1:6" ht="15.75">
      <c r="A12" s="49" t="s">
        <v>4</v>
      </c>
      <c r="B12" s="12" t="s">
        <v>10</v>
      </c>
      <c r="C12" s="4" t="s">
        <v>7</v>
      </c>
      <c r="D12" s="4">
        <v>2</v>
      </c>
      <c r="E12" s="32"/>
      <c r="F12" s="54">
        <f t="shared" si="0"/>
        <v>0</v>
      </c>
    </row>
    <row r="13" spans="1:6" ht="15.75">
      <c r="A13" s="49" t="s">
        <v>11</v>
      </c>
      <c r="B13" s="12" t="s">
        <v>12</v>
      </c>
      <c r="C13" s="4" t="s">
        <v>7</v>
      </c>
      <c r="D13" s="4">
        <v>1</v>
      </c>
      <c r="E13" s="32"/>
      <c r="F13" s="54">
        <f t="shared" si="0"/>
        <v>0</v>
      </c>
    </row>
    <row r="14" spans="1:14" ht="15.75">
      <c r="A14" s="3"/>
      <c r="B14" s="12" t="s">
        <v>109</v>
      </c>
      <c r="C14" s="4" t="s">
        <v>7</v>
      </c>
      <c r="D14" s="4">
        <v>28</v>
      </c>
      <c r="E14" s="32"/>
      <c r="F14" s="54">
        <f t="shared" si="0"/>
        <v>0</v>
      </c>
      <c r="N14" s="48"/>
    </row>
    <row r="15" spans="1:6" ht="15.75">
      <c r="A15" s="15"/>
      <c r="B15" s="12" t="s">
        <v>13</v>
      </c>
      <c r="C15" s="4" t="s">
        <v>7</v>
      </c>
      <c r="D15" s="4">
        <v>6</v>
      </c>
      <c r="E15" s="32"/>
      <c r="F15" s="54">
        <f t="shared" si="0"/>
        <v>0</v>
      </c>
    </row>
    <row r="16" spans="1:6" ht="15.75">
      <c r="A16" s="15"/>
      <c r="B16" s="12" t="s">
        <v>14</v>
      </c>
      <c r="C16" s="4" t="s">
        <v>7</v>
      </c>
      <c r="D16" s="4">
        <v>2</v>
      </c>
      <c r="E16" s="32"/>
      <c r="F16" s="54">
        <f t="shared" si="0"/>
        <v>0</v>
      </c>
    </row>
    <row r="17" spans="1:6" ht="15.75">
      <c r="A17" s="15"/>
      <c r="B17" s="12" t="s">
        <v>15</v>
      </c>
      <c r="C17" s="4" t="s">
        <v>7</v>
      </c>
      <c r="D17" s="4">
        <v>1</v>
      </c>
      <c r="E17" s="32"/>
      <c r="F17" s="54">
        <f t="shared" si="0"/>
        <v>0</v>
      </c>
    </row>
    <row r="18" spans="1:6" ht="15.75">
      <c r="A18" s="15"/>
      <c r="B18" s="12"/>
      <c r="C18" s="3"/>
      <c r="D18" s="3"/>
      <c r="E18" s="32"/>
      <c r="F18" s="54"/>
    </row>
    <row r="19" spans="1:6" ht="15.75">
      <c r="A19" s="10"/>
      <c r="B19" s="9" t="s">
        <v>16</v>
      </c>
      <c r="C19" s="5"/>
      <c r="D19" s="5"/>
      <c r="E19" s="34"/>
      <c r="F19" s="55"/>
    </row>
    <row r="20" spans="1:6" ht="15.75">
      <c r="A20" s="50"/>
      <c r="B20" s="13"/>
      <c r="C20" s="6"/>
      <c r="D20" s="6"/>
      <c r="E20" s="35"/>
      <c r="F20" s="56"/>
    </row>
    <row r="21" spans="1:6" ht="15.75">
      <c r="A21" s="15"/>
      <c r="B21" s="12" t="s">
        <v>99</v>
      </c>
      <c r="C21" s="4"/>
      <c r="D21" s="4"/>
      <c r="E21" s="32"/>
      <c r="F21" s="54"/>
    </row>
    <row r="22" spans="1:6" ht="15.75">
      <c r="A22" s="15"/>
      <c r="B22" s="12" t="s">
        <v>110</v>
      </c>
      <c r="C22" s="4" t="s">
        <v>7</v>
      </c>
      <c r="D22" s="4">
        <v>2</v>
      </c>
      <c r="E22" s="32"/>
      <c r="F22" s="54">
        <f>SUM(D22*E22)</f>
        <v>0</v>
      </c>
    </row>
    <row r="23" spans="1:6" ht="15.75">
      <c r="A23" s="15"/>
      <c r="B23" s="12" t="s">
        <v>17</v>
      </c>
      <c r="C23" s="4" t="s">
        <v>7</v>
      </c>
      <c r="D23" s="4">
        <v>1</v>
      </c>
      <c r="E23" s="32"/>
      <c r="F23" s="54">
        <f>SUM(D23*E23)</f>
        <v>0</v>
      </c>
    </row>
    <row r="24" spans="1:6" ht="15.75">
      <c r="A24" s="15"/>
      <c r="B24" s="12" t="s">
        <v>62</v>
      </c>
      <c r="C24" s="4" t="s">
        <v>7</v>
      </c>
      <c r="D24" s="4">
        <v>3</v>
      </c>
      <c r="E24" s="32"/>
      <c r="F24" s="54">
        <f>SUM(D24*E24)</f>
        <v>0</v>
      </c>
    </row>
    <row r="25" spans="1:6" ht="15.75">
      <c r="A25" s="15"/>
      <c r="B25" s="12" t="s">
        <v>18</v>
      </c>
      <c r="C25" s="4"/>
      <c r="D25" s="4"/>
      <c r="E25" s="32"/>
      <c r="F25" s="54"/>
    </row>
    <row r="26" spans="1:6" ht="15.75">
      <c r="A26" s="15"/>
      <c r="B26" s="12" t="s">
        <v>19</v>
      </c>
      <c r="C26" s="4" t="s">
        <v>7</v>
      </c>
      <c r="D26" s="4">
        <v>6</v>
      </c>
      <c r="E26" s="32"/>
      <c r="F26" s="54">
        <f>SUM(D26*E26)</f>
        <v>0</v>
      </c>
    </row>
    <row r="27" spans="1:6" ht="15.75">
      <c r="A27" s="15"/>
      <c r="B27" s="12" t="s">
        <v>111</v>
      </c>
      <c r="C27" s="4" t="s">
        <v>7</v>
      </c>
      <c r="D27" s="4">
        <v>1</v>
      </c>
      <c r="E27" s="32"/>
      <c r="F27" s="54">
        <f>SUM(D27*E27)</f>
        <v>0</v>
      </c>
    </row>
    <row r="28" spans="1:6" ht="15.75">
      <c r="A28" s="15"/>
      <c r="B28" s="12" t="s">
        <v>20</v>
      </c>
      <c r="C28" s="4" t="s">
        <v>7</v>
      </c>
      <c r="D28" s="4">
        <v>8</v>
      </c>
      <c r="E28" s="32"/>
      <c r="F28" s="54">
        <f>SUM(D28*E28)</f>
        <v>0</v>
      </c>
    </row>
    <row r="29" spans="1:6" ht="15.75">
      <c r="A29" s="15"/>
      <c r="B29" s="12" t="s">
        <v>21</v>
      </c>
      <c r="C29" s="4" t="s">
        <v>7</v>
      </c>
      <c r="D29" s="4">
        <v>3</v>
      </c>
      <c r="E29" s="32"/>
      <c r="F29" s="54">
        <f>SUM(D29*E29)</f>
        <v>0</v>
      </c>
    </row>
    <row r="30" spans="1:6" ht="15.75">
      <c r="A30" s="15"/>
      <c r="B30" s="12"/>
      <c r="C30" s="4"/>
      <c r="D30" s="4"/>
      <c r="E30" s="32"/>
      <c r="F30" s="54"/>
    </row>
    <row r="31" spans="1:6" ht="15.75">
      <c r="A31" s="10"/>
      <c r="B31" s="9" t="s">
        <v>22</v>
      </c>
      <c r="C31" s="5"/>
      <c r="D31" s="5"/>
      <c r="E31" s="34"/>
      <c r="F31" s="55"/>
    </row>
    <row r="32" spans="1:6" ht="15.75">
      <c r="A32" s="15"/>
      <c r="B32" s="12"/>
      <c r="C32" s="4"/>
      <c r="D32" s="4"/>
      <c r="E32" s="32"/>
      <c r="F32" s="54"/>
    </row>
    <row r="33" spans="1:6" ht="15.75">
      <c r="A33" s="15"/>
      <c r="B33" s="12" t="s">
        <v>23</v>
      </c>
      <c r="C33" s="4" t="s">
        <v>7</v>
      </c>
      <c r="D33" s="4">
        <v>23</v>
      </c>
      <c r="E33" s="32"/>
      <c r="F33" s="54">
        <f>SUM(D33*E33)</f>
        <v>0</v>
      </c>
    </row>
    <row r="34" spans="1:6" ht="15.75">
      <c r="A34" s="15"/>
      <c r="B34" s="12" t="s">
        <v>24</v>
      </c>
      <c r="C34" s="4" t="s">
        <v>7</v>
      </c>
      <c r="D34" s="4">
        <v>7</v>
      </c>
      <c r="E34" s="32"/>
      <c r="F34" s="54">
        <f>SUM(D34*E34)</f>
        <v>0</v>
      </c>
    </row>
    <row r="35" spans="1:6" ht="15.75">
      <c r="A35" s="15"/>
      <c r="B35" s="12" t="s">
        <v>127</v>
      </c>
      <c r="C35" s="4" t="s">
        <v>7</v>
      </c>
      <c r="D35" s="4">
        <v>6</v>
      </c>
      <c r="E35" s="32"/>
      <c r="F35" s="54">
        <f>SUM(D35*E35)</f>
        <v>0</v>
      </c>
    </row>
    <row r="36" spans="1:6" ht="15.75">
      <c r="A36" s="15"/>
      <c r="B36" s="12"/>
      <c r="C36" s="4"/>
      <c r="D36" s="4"/>
      <c r="E36" s="32"/>
      <c r="F36" s="54"/>
    </row>
    <row r="37" spans="1:6" ht="15.75">
      <c r="A37" s="10"/>
      <c r="B37" s="9" t="s">
        <v>122</v>
      </c>
      <c r="C37" s="5"/>
      <c r="D37" s="5"/>
      <c r="E37" s="34"/>
      <c r="F37" s="55"/>
    </row>
    <row r="38" spans="1:6" ht="15.75">
      <c r="A38" s="15"/>
      <c r="B38" s="12"/>
      <c r="C38" s="4"/>
      <c r="D38" s="4"/>
      <c r="E38" s="32"/>
      <c r="F38" s="54"/>
    </row>
    <row r="39" spans="1:6" ht="15.75">
      <c r="A39" s="15"/>
      <c r="B39" s="14" t="s">
        <v>128</v>
      </c>
      <c r="C39" s="4"/>
      <c r="D39" s="4"/>
      <c r="E39" s="32"/>
      <c r="F39" s="54"/>
    </row>
    <row r="40" spans="1:6" ht="15.75">
      <c r="A40" s="15"/>
      <c r="B40" s="12" t="s">
        <v>129</v>
      </c>
      <c r="C40" s="4" t="s">
        <v>7</v>
      </c>
      <c r="D40" s="4">
        <v>3</v>
      </c>
      <c r="E40" s="32"/>
      <c r="F40" s="54">
        <f>SUM(D40*E40)</f>
        <v>0</v>
      </c>
    </row>
    <row r="41" spans="1:6" ht="15.75">
      <c r="A41" s="15"/>
      <c r="B41" s="12" t="s">
        <v>25</v>
      </c>
      <c r="C41" s="4" t="s">
        <v>7</v>
      </c>
      <c r="D41" s="4">
        <v>1</v>
      </c>
      <c r="E41" s="32"/>
      <c r="F41" s="54">
        <f>SUM(D41*E41)</f>
        <v>0</v>
      </c>
    </row>
    <row r="42" spans="1:6" ht="15.75">
      <c r="A42" s="15"/>
      <c r="B42" s="12" t="s">
        <v>26</v>
      </c>
      <c r="C42" s="4" t="s">
        <v>7</v>
      </c>
      <c r="D42" s="4">
        <v>1</v>
      </c>
      <c r="E42" s="32"/>
      <c r="F42" s="54">
        <f>SUM(D42*E42)</f>
        <v>0</v>
      </c>
    </row>
    <row r="43" spans="1:6" ht="15.75">
      <c r="A43" s="15"/>
      <c r="B43" s="12" t="s">
        <v>27</v>
      </c>
      <c r="C43" s="4"/>
      <c r="D43" s="4"/>
      <c r="E43" s="32"/>
      <c r="F43" s="54"/>
    </row>
    <row r="44" spans="1:6" ht="15.75">
      <c r="A44" s="15"/>
      <c r="B44" s="14" t="s">
        <v>130</v>
      </c>
      <c r="C44" s="4"/>
      <c r="D44" s="4"/>
      <c r="E44" s="32"/>
      <c r="F44" s="54"/>
    </row>
    <row r="45" spans="1:6" ht="15.75">
      <c r="A45" s="15"/>
      <c r="B45" s="12" t="s">
        <v>131</v>
      </c>
      <c r="C45" s="4"/>
      <c r="D45" s="4"/>
      <c r="E45" s="32"/>
      <c r="F45" s="54"/>
    </row>
    <row r="46" spans="1:6" ht="15.75">
      <c r="A46" s="15"/>
      <c r="B46" s="12" t="s">
        <v>29</v>
      </c>
      <c r="C46" s="4" t="s">
        <v>30</v>
      </c>
      <c r="D46" s="4">
        <v>110</v>
      </c>
      <c r="E46" s="32"/>
      <c r="F46" s="54">
        <f>SUM(D46*E46)</f>
        <v>0</v>
      </c>
    </row>
    <row r="47" spans="1:6" ht="15.75">
      <c r="A47" s="15"/>
      <c r="B47" s="12" t="s">
        <v>31</v>
      </c>
      <c r="C47" s="4" t="s">
        <v>30</v>
      </c>
      <c r="D47" s="4">
        <v>45</v>
      </c>
      <c r="E47" s="32"/>
      <c r="F47" s="54">
        <f>SUM(D47*E47)</f>
        <v>0</v>
      </c>
    </row>
    <row r="48" spans="1:6" ht="15.75">
      <c r="A48" s="15"/>
      <c r="B48" s="12" t="s">
        <v>32</v>
      </c>
      <c r="C48" s="4" t="s">
        <v>30</v>
      </c>
      <c r="D48" s="4">
        <v>80</v>
      </c>
      <c r="E48" s="32"/>
      <c r="F48" s="54">
        <f>SUM(D48*E48)</f>
        <v>0</v>
      </c>
    </row>
    <row r="49" spans="1:6" ht="15.75">
      <c r="A49" s="15"/>
      <c r="B49" s="12" t="s">
        <v>33</v>
      </c>
      <c r="C49" s="4" t="s">
        <v>30</v>
      </c>
      <c r="D49" s="4">
        <v>60</v>
      </c>
      <c r="E49" s="32"/>
      <c r="F49" s="54">
        <f>SUM(D49*E49)</f>
        <v>0</v>
      </c>
    </row>
    <row r="50" spans="1:6" ht="15.75">
      <c r="A50" s="15"/>
      <c r="B50" s="14" t="s">
        <v>34</v>
      </c>
      <c r="C50" s="4"/>
      <c r="D50" s="4"/>
      <c r="E50" s="32"/>
      <c r="F50" s="54"/>
    </row>
    <row r="51" spans="1:6" ht="15.75">
      <c r="A51" s="15"/>
      <c r="B51" s="12" t="s">
        <v>98</v>
      </c>
      <c r="C51" s="4" t="s">
        <v>30</v>
      </c>
      <c r="D51" s="4">
        <v>95</v>
      </c>
      <c r="E51" s="32"/>
      <c r="F51" s="54">
        <f>SUM(D51*E51)</f>
        <v>0</v>
      </c>
    </row>
    <row r="52" spans="1:6" ht="15.75">
      <c r="A52" s="15"/>
      <c r="B52" s="14" t="s">
        <v>28</v>
      </c>
      <c r="C52" s="4"/>
      <c r="D52" s="4"/>
      <c r="E52" s="32"/>
      <c r="F52" s="54"/>
    </row>
    <row r="53" spans="1:6" ht="15.75">
      <c r="A53" s="15"/>
      <c r="B53" s="12" t="s">
        <v>35</v>
      </c>
      <c r="C53" s="4" t="s">
        <v>30</v>
      </c>
      <c r="D53" s="4">
        <v>30</v>
      </c>
      <c r="E53" s="32"/>
      <c r="F53" s="54">
        <f>SUM(D53*E53)</f>
        <v>0</v>
      </c>
    </row>
    <row r="54" spans="1:6" ht="15.75">
      <c r="A54" s="15"/>
      <c r="B54" s="12" t="s">
        <v>36</v>
      </c>
      <c r="C54" s="4" t="s">
        <v>30</v>
      </c>
      <c r="D54" s="4">
        <v>28</v>
      </c>
      <c r="E54" s="32"/>
      <c r="F54" s="54">
        <f>SUM(D54*E54)</f>
        <v>0</v>
      </c>
    </row>
    <row r="55" spans="1:6" ht="15.75">
      <c r="A55" s="15"/>
      <c r="B55" s="12" t="s">
        <v>37</v>
      </c>
      <c r="C55" s="4" t="s">
        <v>30</v>
      </c>
      <c r="D55" s="4">
        <v>75</v>
      </c>
      <c r="E55" s="32"/>
      <c r="F55" s="54">
        <f>SUM(D55*E55)</f>
        <v>0</v>
      </c>
    </row>
    <row r="56" spans="1:6" ht="15.75">
      <c r="A56" s="15"/>
      <c r="B56" s="12" t="s">
        <v>132</v>
      </c>
      <c r="C56" s="4" t="s">
        <v>30</v>
      </c>
      <c r="D56" s="4">
        <v>7</v>
      </c>
      <c r="E56" s="32"/>
      <c r="F56" s="54">
        <f>SUM(D56*E56)</f>
        <v>0</v>
      </c>
    </row>
    <row r="57" spans="1:6" ht="15.75">
      <c r="A57" s="15"/>
      <c r="B57" s="14" t="s">
        <v>42</v>
      </c>
      <c r="C57" s="4"/>
      <c r="D57" s="4"/>
      <c r="E57" s="32"/>
      <c r="F57" s="54"/>
    </row>
    <row r="58" spans="1:6" ht="15.75">
      <c r="A58" s="15"/>
      <c r="B58" s="12" t="s">
        <v>29</v>
      </c>
      <c r="C58" s="4" t="s">
        <v>30</v>
      </c>
      <c r="D58" s="4">
        <v>55</v>
      </c>
      <c r="E58" s="32"/>
      <c r="F58" s="54">
        <f>SUM(D58*E58)</f>
        <v>0</v>
      </c>
    </row>
    <row r="59" spans="1:6" ht="15.75">
      <c r="A59" s="15"/>
      <c r="B59" s="12" t="s">
        <v>31</v>
      </c>
      <c r="C59" s="4" t="s">
        <v>30</v>
      </c>
      <c r="D59" s="4">
        <v>30</v>
      </c>
      <c r="E59" s="32"/>
      <c r="F59" s="54">
        <f>SUM(D59*E59)</f>
        <v>0</v>
      </c>
    </row>
    <row r="60" spans="1:6" ht="15.75">
      <c r="A60" s="15"/>
      <c r="B60" s="12" t="s">
        <v>32</v>
      </c>
      <c r="C60" s="4" t="s">
        <v>30</v>
      </c>
      <c r="D60" s="4">
        <v>10</v>
      </c>
      <c r="E60" s="32"/>
      <c r="F60" s="54">
        <f>SUM(D60*E60)</f>
        <v>0</v>
      </c>
    </row>
    <row r="61" spans="1:6" ht="15.75">
      <c r="A61" s="15"/>
      <c r="B61" s="12"/>
      <c r="C61" s="4"/>
      <c r="D61" s="4"/>
      <c r="E61" s="32"/>
      <c r="F61" s="54"/>
    </row>
    <row r="62" spans="1:6" ht="15.75">
      <c r="A62" s="10"/>
      <c r="B62" s="9" t="s">
        <v>123</v>
      </c>
      <c r="C62" s="5"/>
      <c r="D62" s="5"/>
      <c r="E62" s="34"/>
      <c r="F62" s="55"/>
    </row>
    <row r="63" spans="1:6" ht="15.75">
      <c r="A63" s="15"/>
      <c r="B63" s="12"/>
      <c r="C63" s="4"/>
      <c r="D63" s="4"/>
      <c r="E63" s="32"/>
      <c r="F63" s="54"/>
    </row>
    <row r="64" spans="1:6" ht="15.75">
      <c r="A64" s="15"/>
      <c r="B64" s="12" t="s">
        <v>38</v>
      </c>
      <c r="C64" s="4" t="s">
        <v>30</v>
      </c>
      <c r="D64" s="4">
        <v>37</v>
      </c>
      <c r="E64" s="32"/>
      <c r="F64" s="54">
        <f>SUM(D64*E64)</f>
        <v>0</v>
      </c>
    </row>
    <row r="65" spans="1:6" ht="15.75">
      <c r="A65" s="15"/>
      <c r="B65" s="12" t="s">
        <v>39</v>
      </c>
      <c r="C65" s="4" t="s">
        <v>30</v>
      </c>
      <c r="D65" s="4">
        <v>4</v>
      </c>
      <c r="E65" s="32"/>
      <c r="F65" s="54">
        <f>SUM(D65*E65)</f>
        <v>0</v>
      </c>
    </row>
    <row r="66" spans="1:6" ht="15.75">
      <c r="A66" s="15"/>
      <c r="B66" s="12" t="s">
        <v>40</v>
      </c>
      <c r="C66" s="4" t="s">
        <v>30</v>
      </c>
      <c r="D66" s="4">
        <v>15</v>
      </c>
      <c r="E66" s="32"/>
      <c r="F66" s="54">
        <f>SUM(D66*E66)</f>
        <v>0</v>
      </c>
    </row>
    <row r="67" spans="1:6" ht="15.75">
      <c r="A67" s="15"/>
      <c r="B67" s="12" t="s">
        <v>112</v>
      </c>
      <c r="C67" s="4" t="s">
        <v>30</v>
      </c>
      <c r="D67" s="4">
        <v>15</v>
      </c>
      <c r="E67" s="32"/>
      <c r="F67" s="54">
        <f>SUM(D67*E67)</f>
        <v>0</v>
      </c>
    </row>
    <row r="68" spans="1:6" ht="15.75">
      <c r="A68" s="15"/>
      <c r="B68" s="12" t="s">
        <v>41</v>
      </c>
      <c r="C68" s="4" t="s">
        <v>30</v>
      </c>
      <c r="D68" s="4">
        <v>3</v>
      </c>
      <c r="E68" s="32"/>
      <c r="F68" s="54">
        <f>SUM(D68*E68)</f>
        <v>0</v>
      </c>
    </row>
    <row r="69" spans="1:6" ht="15.75">
      <c r="A69" s="15"/>
      <c r="B69" s="14" t="s">
        <v>100</v>
      </c>
      <c r="C69" s="4"/>
      <c r="D69" s="4"/>
      <c r="E69" s="32"/>
      <c r="F69" s="54"/>
    </row>
    <row r="70" spans="1:6" ht="15.75">
      <c r="A70" s="15"/>
      <c r="B70" s="12" t="s">
        <v>43</v>
      </c>
      <c r="C70" s="4" t="s">
        <v>30</v>
      </c>
      <c r="D70" s="4">
        <v>25</v>
      </c>
      <c r="E70" s="32"/>
      <c r="F70" s="54">
        <f>SUM(D70*E70)</f>
        <v>0</v>
      </c>
    </row>
    <row r="71" spans="1:6" ht="15.75">
      <c r="A71" s="15"/>
      <c r="B71" s="12"/>
      <c r="C71" s="4"/>
      <c r="D71" s="4"/>
      <c r="E71" s="32"/>
      <c r="F71" s="54"/>
    </row>
    <row r="72" spans="1:6" ht="15.75">
      <c r="A72" s="10"/>
      <c r="B72" s="9" t="s">
        <v>44</v>
      </c>
      <c r="C72" s="5"/>
      <c r="D72" s="5"/>
      <c r="E72" s="34"/>
      <c r="F72" s="55"/>
    </row>
    <row r="73" spans="1:6" ht="15.75">
      <c r="A73" s="15"/>
      <c r="B73" s="12"/>
      <c r="C73" s="4"/>
      <c r="D73" s="4"/>
      <c r="E73" s="32"/>
      <c r="F73" s="54"/>
    </row>
    <row r="74" spans="1:6" ht="15.75">
      <c r="A74" s="15"/>
      <c r="B74" s="12" t="s">
        <v>45</v>
      </c>
      <c r="C74" s="4"/>
      <c r="D74" s="4"/>
      <c r="E74" s="32"/>
      <c r="F74" s="54"/>
    </row>
    <row r="75" spans="1:6" ht="15.75">
      <c r="A75" s="15"/>
      <c r="B75" s="12" t="s">
        <v>46</v>
      </c>
      <c r="C75" s="4" t="s">
        <v>30</v>
      </c>
      <c r="D75" s="4">
        <v>35</v>
      </c>
      <c r="E75" s="32"/>
      <c r="F75" s="54">
        <f>SUM(D75*E75)</f>
        <v>0</v>
      </c>
    </row>
    <row r="76" spans="1:6" ht="15.75">
      <c r="A76" s="15"/>
      <c r="B76" s="12" t="s">
        <v>47</v>
      </c>
      <c r="C76" s="4" t="s">
        <v>30</v>
      </c>
      <c r="D76" s="4">
        <v>10</v>
      </c>
      <c r="E76" s="32"/>
      <c r="F76" s="54">
        <f>SUM(D76*E76)</f>
        <v>0</v>
      </c>
    </row>
    <row r="77" spans="1:6" ht="15.75">
      <c r="A77" s="15"/>
      <c r="B77" s="12" t="s">
        <v>48</v>
      </c>
      <c r="C77" s="4"/>
      <c r="D77" s="4"/>
      <c r="E77" s="32"/>
      <c r="F77" s="54"/>
    </row>
    <row r="78" spans="1:6" ht="15.75">
      <c r="A78" s="15"/>
      <c r="B78" s="12" t="s">
        <v>49</v>
      </c>
      <c r="C78" s="4" t="s">
        <v>30</v>
      </c>
      <c r="D78" s="4">
        <v>24</v>
      </c>
      <c r="E78" s="32"/>
      <c r="F78" s="54">
        <f aca="true" t="shared" si="1" ref="F78:F84">SUM(D78*E78)</f>
        <v>0</v>
      </c>
    </row>
    <row r="79" spans="1:6" ht="15.75">
      <c r="A79" s="15"/>
      <c r="B79" s="12" t="s">
        <v>50</v>
      </c>
      <c r="C79" s="4" t="s">
        <v>7</v>
      </c>
      <c r="D79" s="4">
        <v>2</v>
      </c>
      <c r="E79" s="32"/>
      <c r="F79" s="54">
        <f t="shared" si="1"/>
        <v>0</v>
      </c>
    </row>
    <row r="80" spans="1:6" ht="15.75">
      <c r="A80" s="15"/>
      <c r="B80" s="12" t="s">
        <v>51</v>
      </c>
      <c r="C80" s="4" t="s">
        <v>7</v>
      </c>
      <c r="D80" s="4">
        <v>15</v>
      </c>
      <c r="E80" s="32"/>
      <c r="F80" s="54">
        <f t="shared" si="1"/>
        <v>0</v>
      </c>
    </row>
    <row r="81" spans="1:6" ht="15.75">
      <c r="A81" s="15"/>
      <c r="B81" s="12" t="s">
        <v>64</v>
      </c>
      <c r="C81" s="4" t="s">
        <v>7</v>
      </c>
      <c r="D81" s="4">
        <v>9</v>
      </c>
      <c r="E81" s="32"/>
      <c r="F81" s="54">
        <f t="shared" si="1"/>
        <v>0</v>
      </c>
    </row>
    <row r="82" spans="1:6" ht="15.75">
      <c r="A82" s="15"/>
      <c r="B82" s="12" t="s">
        <v>139</v>
      </c>
      <c r="C82" s="4" t="s">
        <v>30</v>
      </c>
      <c r="D82" s="4">
        <v>7</v>
      </c>
      <c r="E82" s="32"/>
      <c r="F82" s="54">
        <f t="shared" si="1"/>
        <v>0</v>
      </c>
    </row>
    <row r="83" spans="1:6" ht="15.75">
      <c r="A83" s="15"/>
      <c r="B83" s="12" t="s">
        <v>97</v>
      </c>
      <c r="C83" s="4" t="s">
        <v>7</v>
      </c>
      <c r="D83" s="4">
        <v>2</v>
      </c>
      <c r="E83" s="32"/>
      <c r="F83" s="54">
        <f t="shared" si="1"/>
        <v>0</v>
      </c>
    </row>
    <row r="84" spans="1:6" ht="15.75">
      <c r="A84" s="15"/>
      <c r="B84" s="12" t="s">
        <v>63</v>
      </c>
      <c r="C84" s="4" t="s">
        <v>7</v>
      </c>
      <c r="D84" s="4">
        <v>1</v>
      </c>
      <c r="E84" s="32"/>
      <c r="F84" s="54">
        <f t="shared" si="1"/>
        <v>0</v>
      </c>
    </row>
    <row r="85" spans="1:6" ht="15.75">
      <c r="A85" s="15"/>
      <c r="B85" s="12" t="s">
        <v>138</v>
      </c>
      <c r="C85" s="4"/>
      <c r="D85" s="4"/>
      <c r="E85" s="32"/>
      <c r="F85" s="54"/>
    </row>
    <row r="86" spans="1:6" ht="15.75">
      <c r="A86" s="15"/>
      <c r="B86" s="12" t="s">
        <v>52</v>
      </c>
      <c r="C86" s="4" t="s">
        <v>30</v>
      </c>
      <c r="D86" s="4">
        <v>9</v>
      </c>
      <c r="E86" s="32"/>
      <c r="F86" s="54">
        <f>SUM(D86*E86)</f>
        <v>0</v>
      </c>
    </row>
    <row r="87" spans="1:6" ht="15.75">
      <c r="A87" s="15"/>
      <c r="B87" s="12" t="s">
        <v>55</v>
      </c>
      <c r="C87" s="4" t="s">
        <v>30</v>
      </c>
      <c r="D87" s="4">
        <v>4</v>
      </c>
      <c r="E87" s="32"/>
      <c r="F87" s="54">
        <f>SUM(D87*E87)</f>
        <v>0</v>
      </c>
    </row>
    <row r="88" spans="1:6" ht="15.75">
      <c r="A88" s="15"/>
      <c r="B88" s="12" t="s">
        <v>113</v>
      </c>
      <c r="C88" s="4"/>
      <c r="D88" s="4"/>
      <c r="E88" s="32"/>
      <c r="F88" s="54"/>
    </row>
    <row r="89" spans="1:6" ht="15.75">
      <c r="A89" s="15"/>
      <c r="B89" s="12" t="s">
        <v>53</v>
      </c>
      <c r="C89" s="4" t="s">
        <v>30</v>
      </c>
      <c r="D89" s="4">
        <v>5</v>
      </c>
      <c r="E89" s="32"/>
      <c r="F89" s="54">
        <f>SUM(D89*E89)</f>
        <v>0</v>
      </c>
    </row>
    <row r="90" spans="1:6" ht="15.75">
      <c r="A90" s="15"/>
      <c r="B90" s="12" t="s">
        <v>114</v>
      </c>
      <c r="C90" s="4"/>
      <c r="D90" s="4"/>
      <c r="E90" s="32"/>
      <c r="F90" s="54"/>
    </row>
    <row r="91" spans="1:6" ht="15.75">
      <c r="A91" s="15"/>
      <c r="B91" s="12" t="s">
        <v>54</v>
      </c>
      <c r="C91" s="4" t="s">
        <v>7</v>
      </c>
      <c r="D91" s="4">
        <v>12</v>
      </c>
      <c r="E91" s="32"/>
      <c r="F91" s="54">
        <f>SUM(D91*E91)</f>
        <v>0</v>
      </c>
    </row>
    <row r="92" spans="1:6" ht="15.75">
      <c r="A92" s="15"/>
      <c r="B92" s="12" t="s">
        <v>56</v>
      </c>
      <c r="C92" s="4" t="s">
        <v>7</v>
      </c>
      <c r="D92" s="4">
        <v>9</v>
      </c>
      <c r="E92" s="32"/>
      <c r="F92" s="54">
        <f>SUM(D92*E92)</f>
        <v>0</v>
      </c>
    </row>
    <row r="93" spans="1:6" ht="15.75">
      <c r="A93" s="15"/>
      <c r="B93" s="12" t="s">
        <v>57</v>
      </c>
      <c r="C93" s="4"/>
      <c r="D93" s="4"/>
      <c r="E93" s="32"/>
      <c r="F93" s="54"/>
    </row>
    <row r="94" spans="1:6" ht="15.75">
      <c r="A94" s="15"/>
      <c r="B94" s="12" t="s">
        <v>58</v>
      </c>
      <c r="C94" s="4" t="s">
        <v>7</v>
      </c>
      <c r="D94" s="4">
        <v>250</v>
      </c>
      <c r="E94" s="32"/>
      <c r="F94" s="54">
        <f>SUM(D94*E94)</f>
        <v>0</v>
      </c>
    </row>
    <row r="95" spans="1:6" ht="15.75">
      <c r="A95" s="15"/>
      <c r="B95" s="12" t="s">
        <v>59</v>
      </c>
      <c r="C95" s="4"/>
      <c r="D95" s="4"/>
      <c r="E95" s="32"/>
      <c r="F95" s="54"/>
    </row>
    <row r="96" spans="1:6" ht="15.75">
      <c r="A96" s="15"/>
      <c r="B96" s="12" t="s">
        <v>60</v>
      </c>
      <c r="C96" s="4" t="s">
        <v>7</v>
      </c>
      <c r="D96" s="4">
        <v>1</v>
      </c>
      <c r="E96" s="32"/>
      <c r="F96" s="54">
        <f>SUM(D96*E96)</f>
        <v>0</v>
      </c>
    </row>
    <row r="97" spans="1:6" ht="15.75">
      <c r="A97" s="15"/>
      <c r="B97" s="12" t="s">
        <v>61</v>
      </c>
      <c r="C97" s="4" t="s">
        <v>7</v>
      </c>
      <c r="D97" s="4">
        <v>1</v>
      </c>
      <c r="E97" s="32"/>
      <c r="F97" s="54">
        <f>SUM(D97*E97)</f>
        <v>0</v>
      </c>
    </row>
    <row r="98" spans="1:6" ht="15.75">
      <c r="A98" s="15"/>
      <c r="B98" s="12"/>
      <c r="C98" s="4"/>
      <c r="D98" s="4"/>
      <c r="E98" s="32"/>
      <c r="F98" s="54"/>
    </row>
    <row r="99" spans="1:6" ht="15" customHeight="1">
      <c r="A99" s="21"/>
      <c r="B99" s="9" t="s">
        <v>65</v>
      </c>
      <c r="C99" s="7"/>
      <c r="D99" s="7"/>
      <c r="E99" s="27"/>
      <c r="F99" s="57">
        <f>SUM(F7,F10:F17,F22:F24,F26:F29,F33:F35,F40:F42,F46:F49,F51,F53:F56,F58:F60,F64:F68,F70,F75:F76,F78:F84,F86:F87,F89,F91:F92,F94,F96:F97)</f>
        <v>0</v>
      </c>
    </row>
    <row r="100" spans="1:6" ht="15.75">
      <c r="A100" s="15"/>
      <c r="B100" s="15"/>
      <c r="C100" s="3"/>
      <c r="D100" s="3"/>
      <c r="E100" s="32"/>
      <c r="F100" s="54"/>
    </row>
    <row r="101" spans="1:6" ht="15.75">
      <c r="A101" s="15"/>
      <c r="B101" s="15"/>
      <c r="C101" s="3"/>
      <c r="D101" s="3"/>
      <c r="E101" s="32"/>
      <c r="F101" s="54"/>
    </row>
    <row r="102" spans="1:6" ht="15" customHeight="1">
      <c r="A102" s="10"/>
      <c r="B102" s="9" t="s">
        <v>106</v>
      </c>
      <c r="C102" s="5"/>
      <c r="D102" s="5"/>
      <c r="E102" s="34"/>
      <c r="F102" s="55"/>
    </row>
    <row r="103" spans="1:6" ht="15" customHeight="1">
      <c r="A103" s="50"/>
      <c r="B103" s="13"/>
      <c r="C103" s="6"/>
      <c r="D103" s="6"/>
      <c r="E103" s="35"/>
      <c r="F103" s="56"/>
    </row>
    <row r="104" spans="1:6" ht="15.75">
      <c r="A104" s="15"/>
      <c r="B104" s="12" t="s">
        <v>115</v>
      </c>
      <c r="C104" s="4"/>
      <c r="D104" s="4"/>
      <c r="E104" s="32"/>
      <c r="F104" s="54"/>
    </row>
    <row r="105" spans="1:6" ht="15.75">
      <c r="A105" s="15"/>
      <c r="B105" s="12" t="s">
        <v>107</v>
      </c>
      <c r="C105" s="4" t="s">
        <v>7</v>
      </c>
      <c r="D105" s="4">
        <v>1</v>
      </c>
      <c r="E105" s="32"/>
      <c r="F105" s="54">
        <f>SUM(D105*E105)</f>
        <v>0</v>
      </c>
    </row>
    <row r="106" spans="1:6" ht="15.75">
      <c r="A106" s="15"/>
      <c r="B106" s="12" t="s">
        <v>66</v>
      </c>
      <c r="C106" s="4"/>
      <c r="D106" s="4"/>
      <c r="E106" s="32"/>
      <c r="F106" s="54"/>
    </row>
    <row r="107" spans="1:6" ht="15.75">
      <c r="A107" s="15"/>
      <c r="B107" s="12" t="s">
        <v>67</v>
      </c>
      <c r="C107" s="4" t="s">
        <v>7</v>
      </c>
      <c r="D107" s="4">
        <v>1</v>
      </c>
      <c r="E107" s="32"/>
      <c r="F107" s="54">
        <f>SUM(D107*E107)</f>
        <v>0</v>
      </c>
    </row>
    <row r="108" spans="1:6" ht="15.75">
      <c r="A108" s="15"/>
      <c r="B108" s="12" t="s">
        <v>68</v>
      </c>
      <c r="C108" s="4"/>
      <c r="D108" s="4"/>
      <c r="E108" s="32"/>
      <c r="F108" s="54"/>
    </row>
    <row r="109" spans="1:6" ht="15.75">
      <c r="A109" s="15"/>
      <c r="B109" s="12" t="s">
        <v>69</v>
      </c>
      <c r="C109" s="4" t="s">
        <v>7</v>
      </c>
      <c r="D109" s="4">
        <v>1</v>
      </c>
      <c r="E109" s="32"/>
      <c r="F109" s="54">
        <f>SUM(D109*E109)</f>
        <v>0</v>
      </c>
    </row>
    <row r="110" spans="1:6" ht="15.75">
      <c r="A110" s="15"/>
      <c r="B110" s="12" t="s">
        <v>71</v>
      </c>
      <c r="C110" s="4" t="s">
        <v>7</v>
      </c>
      <c r="D110" s="4">
        <v>1</v>
      </c>
      <c r="E110" s="32"/>
      <c r="F110" s="54">
        <f>SUM(D110*E110)</f>
        <v>0</v>
      </c>
    </row>
    <row r="111" spans="1:6" ht="15.75">
      <c r="A111" s="15"/>
      <c r="B111" s="12" t="s">
        <v>70</v>
      </c>
      <c r="C111" s="4" t="s">
        <v>7</v>
      </c>
      <c r="D111" s="4">
        <v>3</v>
      </c>
      <c r="E111" s="32"/>
      <c r="F111" s="54">
        <f>SUM(D111*E111)</f>
        <v>0</v>
      </c>
    </row>
    <row r="112" spans="1:6" ht="15.75">
      <c r="A112" s="15"/>
      <c r="B112" s="12" t="s">
        <v>72</v>
      </c>
      <c r="C112" s="4"/>
      <c r="D112" s="4"/>
      <c r="E112" s="32"/>
      <c r="F112" s="54"/>
    </row>
    <row r="113" spans="1:6" ht="15.75">
      <c r="A113" s="15"/>
      <c r="B113" s="12" t="s">
        <v>73</v>
      </c>
      <c r="C113" s="4" t="s">
        <v>7</v>
      </c>
      <c r="D113" s="4">
        <v>4</v>
      </c>
      <c r="E113" s="32"/>
      <c r="F113" s="54">
        <f>SUM(D113*E113)</f>
        <v>0</v>
      </c>
    </row>
    <row r="114" spans="1:6" ht="15.75">
      <c r="A114" s="15"/>
      <c r="B114" s="12" t="s">
        <v>74</v>
      </c>
      <c r="C114" s="4" t="s">
        <v>7</v>
      </c>
      <c r="D114" s="4">
        <v>1</v>
      </c>
      <c r="E114" s="32"/>
      <c r="F114" s="54">
        <f>SUM(D114*E114)</f>
        <v>0</v>
      </c>
    </row>
    <row r="115" spans="1:6" ht="15.75">
      <c r="A115" s="15"/>
      <c r="B115" s="12" t="s">
        <v>75</v>
      </c>
      <c r="C115" s="4" t="s">
        <v>7</v>
      </c>
      <c r="D115" s="4">
        <v>2</v>
      </c>
      <c r="E115" s="32"/>
      <c r="F115" s="54">
        <f>SUM(D115*E115)</f>
        <v>0</v>
      </c>
    </row>
    <row r="116" spans="1:6" ht="15.75">
      <c r="A116" s="15"/>
      <c r="B116" s="12" t="s">
        <v>76</v>
      </c>
      <c r="C116" s="4"/>
      <c r="D116" s="4"/>
      <c r="E116" s="32"/>
      <c r="F116" s="54"/>
    </row>
    <row r="117" spans="1:6" ht="15.75">
      <c r="A117" s="15"/>
      <c r="B117" s="12" t="s">
        <v>77</v>
      </c>
      <c r="C117" s="4" t="s">
        <v>7</v>
      </c>
      <c r="D117" s="4">
        <v>4</v>
      </c>
      <c r="E117" s="32"/>
      <c r="F117" s="54">
        <f>SUM(D117*E117)</f>
        <v>0</v>
      </c>
    </row>
    <row r="118" spans="1:6" ht="15.75">
      <c r="A118" s="15"/>
      <c r="B118" s="12" t="s">
        <v>78</v>
      </c>
      <c r="C118" s="4" t="s">
        <v>7</v>
      </c>
      <c r="D118" s="4">
        <v>3</v>
      </c>
      <c r="E118" s="32"/>
      <c r="F118" s="54">
        <f>SUM(D118*E118)</f>
        <v>0</v>
      </c>
    </row>
    <row r="119" spans="1:6" ht="15.75">
      <c r="A119" s="15"/>
      <c r="B119" s="12" t="s">
        <v>136</v>
      </c>
      <c r="C119" s="4" t="s">
        <v>7</v>
      </c>
      <c r="D119" s="4">
        <v>5</v>
      </c>
      <c r="E119" s="32"/>
      <c r="F119" s="54">
        <f>SUM(D119*E119)</f>
        <v>0</v>
      </c>
    </row>
    <row r="120" spans="1:6" ht="15">
      <c r="A120" s="16"/>
      <c r="B120" s="12" t="s">
        <v>116</v>
      </c>
      <c r="C120" s="4"/>
      <c r="D120" s="4"/>
      <c r="E120" s="32"/>
      <c r="F120" s="54"/>
    </row>
    <row r="121" spans="1:6" ht="15">
      <c r="A121" s="16"/>
      <c r="B121" s="12" t="s">
        <v>79</v>
      </c>
      <c r="C121" s="4" t="s">
        <v>7</v>
      </c>
      <c r="D121" s="4">
        <v>1</v>
      </c>
      <c r="E121" s="32"/>
      <c r="F121" s="54">
        <f aca="true" t="shared" si="2" ref="F121:F131">SUM(D121*E121)</f>
        <v>0</v>
      </c>
    </row>
    <row r="122" spans="1:6" ht="15">
      <c r="A122" s="16"/>
      <c r="B122" s="12" t="s">
        <v>135</v>
      </c>
      <c r="C122" s="4" t="s">
        <v>7</v>
      </c>
      <c r="D122" s="4">
        <v>1</v>
      </c>
      <c r="E122" s="32"/>
      <c r="F122" s="54">
        <f t="shared" si="2"/>
        <v>0</v>
      </c>
    </row>
    <row r="123" spans="1:6" ht="15">
      <c r="A123" s="16"/>
      <c r="B123" s="12" t="s">
        <v>80</v>
      </c>
      <c r="C123" s="4" t="s">
        <v>7</v>
      </c>
      <c r="D123" s="4">
        <v>5</v>
      </c>
      <c r="E123" s="32"/>
      <c r="F123" s="54">
        <f t="shared" si="2"/>
        <v>0</v>
      </c>
    </row>
    <row r="124" spans="1:6" ht="15">
      <c r="A124" s="16"/>
      <c r="B124" s="12" t="s">
        <v>81</v>
      </c>
      <c r="C124" s="4" t="s">
        <v>7</v>
      </c>
      <c r="D124" s="4">
        <v>5</v>
      </c>
      <c r="E124" s="32"/>
      <c r="F124" s="54">
        <f t="shared" si="2"/>
        <v>0</v>
      </c>
    </row>
    <row r="125" spans="1:6" ht="15">
      <c r="A125" s="16"/>
      <c r="B125" s="12" t="s">
        <v>82</v>
      </c>
      <c r="C125" s="4" t="s">
        <v>7</v>
      </c>
      <c r="D125" s="4">
        <v>68</v>
      </c>
      <c r="E125" s="32"/>
      <c r="F125" s="54">
        <f t="shared" si="2"/>
        <v>0</v>
      </c>
    </row>
    <row r="126" spans="1:6" ht="15">
      <c r="A126" s="16"/>
      <c r="B126" s="12" t="s">
        <v>117</v>
      </c>
      <c r="C126" s="4" t="s">
        <v>7</v>
      </c>
      <c r="D126" s="4">
        <v>3</v>
      </c>
      <c r="E126" s="32"/>
      <c r="F126" s="54">
        <f t="shared" si="2"/>
        <v>0</v>
      </c>
    </row>
    <row r="127" spans="1:6" ht="15">
      <c r="A127" s="16"/>
      <c r="B127" s="12" t="s">
        <v>118</v>
      </c>
      <c r="C127" s="4" t="s">
        <v>7</v>
      </c>
      <c r="D127" s="4">
        <v>2</v>
      </c>
      <c r="E127" s="32"/>
      <c r="F127" s="54">
        <f t="shared" si="2"/>
        <v>0</v>
      </c>
    </row>
    <row r="128" spans="1:6" ht="15">
      <c r="A128" s="16"/>
      <c r="B128" s="12" t="s">
        <v>83</v>
      </c>
      <c r="C128" s="4" t="s">
        <v>7</v>
      </c>
      <c r="D128" s="4">
        <v>11</v>
      </c>
      <c r="E128" s="32"/>
      <c r="F128" s="54">
        <f t="shared" si="2"/>
        <v>0</v>
      </c>
    </row>
    <row r="129" spans="1:6" ht="15">
      <c r="A129" s="16"/>
      <c r="B129" s="12" t="s">
        <v>84</v>
      </c>
      <c r="C129" s="4" t="s">
        <v>7</v>
      </c>
      <c r="D129" s="4">
        <v>4</v>
      </c>
      <c r="E129" s="32"/>
      <c r="F129" s="54">
        <f t="shared" si="2"/>
        <v>0</v>
      </c>
    </row>
    <row r="130" spans="1:6" ht="15">
      <c r="A130" s="16"/>
      <c r="B130" s="12" t="s">
        <v>119</v>
      </c>
      <c r="C130" s="4" t="s">
        <v>7</v>
      </c>
      <c r="D130" s="4">
        <v>1</v>
      </c>
      <c r="E130" s="32"/>
      <c r="F130" s="54">
        <f t="shared" si="2"/>
        <v>0</v>
      </c>
    </row>
    <row r="131" spans="1:6" ht="15">
      <c r="A131" s="16"/>
      <c r="B131" s="12" t="s">
        <v>85</v>
      </c>
      <c r="C131" s="4" t="s">
        <v>7</v>
      </c>
      <c r="D131" s="4">
        <v>1</v>
      </c>
      <c r="E131" s="32"/>
      <c r="F131" s="54">
        <f t="shared" si="2"/>
        <v>0</v>
      </c>
    </row>
    <row r="132" spans="1:6" ht="15">
      <c r="A132" s="16"/>
      <c r="B132" s="12" t="s">
        <v>86</v>
      </c>
      <c r="C132" s="4"/>
      <c r="D132" s="4"/>
      <c r="E132" s="32"/>
      <c r="F132" s="33">
        <v>0</v>
      </c>
    </row>
    <row r="133" spans="1:6" ht="15">
      <c r="A133" s="16"/>
      <c r="B133" s="12" t="s">
        <v>87</v>
      </c>
      <c r="C133" s="4"/>
      <c r="D133" s="4"/>
      <c r="E133" s="32"/>
      <c r="F133" s="33">
        <v>0</v>
      </c>
    </row>
    <row r="134" spans="1:6" ht="15">
      <c r="A134" s="16"/>
      <c r="B134" s="12" t="s">
        <v>88</v>
      </c>
      <c r="C134" s="4"/>
      <c r="D134" s="4"/>
      <c r="E134" s="32"/>
      <c r="F134" s="54">
        <f>SUM(F105,F107,F109:F111,F113:F115,F117:F119,F121:F133)</f>
        <v>0</v>
      </c>
    </row>
    <row r="135" spans="1:6" ht="15">
      <c r="A135" s="16"/>
      <c r="B135" s="12" t="s">
        <v>108</v>
      </c>
      <c r="C135" s="4"/>
      <c r="D135" s="4"/>
      <c r="E135" s="32"/>
      <c r="F135" s="33">
        <v>0</v>
      </c>
    </row>
    <row r="136" spans="1:6" ht="15">
      <c r="A136" s="16"/>
      <c r="B136" s="12"/>
      <c r="C136" s="4"/>
      <c r="D136" s="4"/>
      <c r="E136" s="32"/>
      <c r="F136" s="33"/>
    </row>
    <row r="137" spans="1:6" ht="15" customHeight="1">
      <c r="A137" s="21"/>
      <c r="B137" s="9" t="s">
        <v>140</v>
      </c>
      <c r="C137" s="7"/>
      <c r="D137" s="7"/>
      <c r="E137" s="27"/>
      <c r="F137" s="57">
        <f>SUM(F134:F135)</f>
        <v>0</v>
      </c>
    </row>
    <row r="138" spans="1:6" ht="15">
      <c r="A138" s="16"/>
      <c r="B138" s="16"/>
      <c r="C138" s="8"/>
      <c r="D138" s="8"/>
      <c r="E138" s="32"/>
      <c r="F138" s="33"/>
    </row>
    <row r="139" spans="1:6" ht="15">
      <c r="A139" s="16"/>
      <c r="B139" s="16" t="s">
        <v>133</v>
      </c>
      <c r="C139" s="8"/>
      <c r="D139" s="8"/>
      <c r="E139" s="32"/>
      <c r="F139" s="33"/>
    </row>
    <row r="140" spans="1:6" ht="15">
      <c r="A140" s="16"/>
      <c r="B140" s="16" t="s">
        <v>89</v>
      </c>
      <c r="C140" s="8" t="s">
        <v>7</v>
      </c>
      <c r="D140" s="8">
        <v>1</v>
      </c>
      <c r="E140" s="32"/>
      <c r="F140" s="54">
        <f>SUM(D140*E140)</f>
        <v>0</v>
      </c>
    </row>
    <row r="141" spans="1:6" ht="15">
      <c r="A141" s="16"/>
      <c r="B141" s="16" t="s">
        <v>134</v>
      </c>
      <c r="C141" s="8" t="s">
        <v>7</v>
      </c>
      <c r="D141" s="8">
        <v>3</v>
      </c>
      <c r="E141" s="32"/>
      <c r="F141" s="54">
        <f>SUM(D141*E141)</f>
        <v>0</v>
      </c>
    </row>
    <row r="142" spans="1:6" ht="15">
      <c r="A142" s="16"/>
      <c r="B142" s="16" t="s">
        <v>90</v>
      </c>
      <c r="C142" s="8" t="s">
        <v>7</v>
      </c>
      <c r="D142" s="8">
        <v>3</v>
      </c>
      <c r="E142" s="32"/>
      <c r="F142" s="54">
        <f>SUM(D142*E142)</f>
        <v>0</v>
      </c>
    </row>
    <row r="143" spans="1:6" ht="15.75">
      <c r="A143" s="51"/>
      <c r="B143" s="25" t="s">
        <v>91</v>
      </c>
      <c r="C143" s="23"/>
      <c r="D143" s="23"/>
      <c r="E143" s="24"/>
      <c r="F143" s="36">
        <v>0</v>
      </c>
    </row>
    <row r="144" spans="1:6" ht="15.75">
      <c r="A144" s="22"/>
      <c r="B144" s="9" t="s">
        <v>124</v>
      </c>
      <c r="C144" s="26"/>
      <c r="D144" s="26"/>
      <c r="E144" s="27"/>
      <c r="F144" s="57">
        <f>SUM(F140:F143)</f>
        <v>0</v>
      </c>
    </row>
    <row r="145" spans="1:6" ht="15">
      <c r="A145" s="17"/>
      <c r="B145" s="17"/>
      <c r="C145" s="18"/>
      <c r="D145" s="18"/>
      <c r="E145" s="37"/>
      <c r="F145" s="37"/>
    </row>
    <row r="146" spans="1:6" ht="16.5" customHeight="1">
      <c r="A146" s="16"/>
      <c r="B146" s="28" t="s">
        <v>93</v>
      </c>
      <c r="C146" s="8"/>
      <c r="D146" s="8"/>
      <c r="E146" s="32"/>
      <c r="F146" s="32"/>
    </row>
    <row r="147" spans="1:6" ht="15">
      <c r="A147" s="16"/>
      <c r="B147" s="16"/>
      <c r="C147" s="8"/>
      <c r="D147" s="8"/>
      <c r="E147" s="32"/>
      <c r="F147" s="32"/>
    </row>
    <row r="148" spans="1:6" ht="16.5" customHeight="1">
      <c r="A148" s="21"/>
      <c r="B148" s="9" t="s">
        <v>125</v>
      </c>
      <c r="C148" s="7"/>
      <c r="D148" s="7"/>
      <c r="E148" s="27"/>
      <c r="F148" s="58">
        <f>F99</f>
        <v>0</v>
      </c>
    </row>
    <row r="149" spans="1:6" ht="15">
      <c r="A149" s="16"/>
      <c r="B149" s="16" t="s">
        <v>94</v>
      </c>
      <c r="C149" s="8"/>
      <c r="D149" s="8"/>
      <c r="E149" s="32"/>
      <c r="F149" s="59">
        <f>F148*0.03</f>
        <v>0</v>
      </c>
    </row>
    <row r="150" spans="1:6" ht="15">
      <c r="A150" s="16"/>
      <c r="B150" s="16" t="s">
        <v>95</v>
      </c>
      <c r="C150" s="8"/>
      <c r="D150" s="8"/>
      <c r="E150" s="32"/>
      <c r="F150" s="38">
        <v>0</v>
      </c>
    </row>
    <row r="151" spans="1:6" ht="15">
      <c r="A151" s="16"/>
      <c r="B151" s="16" t="s">
        <v>105</v>
      </c>
      <c r="C151" s="8"/>
      <c r="D151" s="8"/>
      <c r="E151" s="60">
        <f>F137</f>
        <v>0</v>
      </c>
      <c r="F151" s="32"/>
    </row>
    <row r="152" spans="1:6" ht="15">
      <c r="A152" s="19"/>
      <c r="B152" s="19" t="s">
        <v>120</v>
      </c>
      <c r="C152" s="20"/>
      <c r="D152" s="20"/>
      <c r="E152" s="61">
        <f>F144</f>
        <v>0</v>
      </c>
      <c r="F152" s="41"/>
    </row>
    <row r="153" spans="1:6" ht="15">
      <c r="A153" s="16"/>
      <c r="B153" s="16" t="s">
        <v>121</v>
      </c>
      <c r="C153" s="8"/>
      <c r="D153" s="8"/>
      <c r="E153" s="32"/>
      <c r="F153" s="39">
        <v>0</v>
      </c>
    </row>
    <row r="154" spans="1:6" ht="15.75" thickBot="1">
      <c r="A154" s="19"/>
      <c r="B154" s="19" t="s">
        <v>96</v>
      </c>
      <c r="C154" s="20"/>
      <c r="D154" s="20"/>
      <c r="E154" s="41"/>
      <c r="F154" s="40">
        <v>0</v>
      </c>
    </row>
    <row r="155" spans="1:6" ht="15.75">
      <c r="A155" s="52"/>
      <c r="B155" s="29" t="s">
        <v>92</v>
      </c>
      <c r="C155" s="30"/>
      <c r="D155" s="30"/>
      <c r="E155" s="62">
        <f>SUM(E151,E152)</f>
        <v>0</v>
      </c>
      <c r="F155" s="63">
        <f>SUM(F148,F149,F150,F153,F154)</f>
        <v>0</v>
      </c>
    </row>
    <row r="156" spans="1:6" ht="19.5" thickBot="1">
      <c r="A156" s="53"/>
      <c r="B156" s="42" t="s">
        <v>137</v>
      </c>
      <c r="C156" s="31"/>
      <c r="D156" s="31"/>
      <c r="E156" s="31"/>
      <c r="F156" s="64">
        <f>SUM(E155,F155)</f>
        <v>0</v>
      </c>
    </row>
    <row r="157" spans="1:6" ht="15">
      <c r="A157" s="45"/>
      <c r="B157" s="45"/>
      <c r="C157" s="46"/>
      <c r="D157" s="46"/>
      <c r="E157" s="47"/>
      <c r="F157" s="47"/>
    </row>
    <row r="158" spans="1:6" ht="15">
      <c r="A158" s="45"/>
      <c r="B158" s="45"/>
      <c r="C158" s="46"/>
      <c r="D158" s="46"/>
      <c r="E158" s="47"/>
      <c r="F158" s="47"/>
    </row>
    <row r="159" spans="1:6" ht="15">
      <c r="A159" s="45"/>
      <c r="B159" s="45"/>
      <c r="C159" s="46"/>
      <c r="D159" s="46"/>
      <c r="E159" s="47"/>
      <c r="F159" s="47"/>
    </row>
    <row r="160" spans="1:6" ht="15">
      <c r="A160" s="45"/>
      <c r="B160" s="45"/>
      <c r="C160" s="46"/>
      <c r="D160" s="46"/>
      <c r="E160" s="47"/>
      <c r="F160" s="47"/>
    </row>
    <row r="161" spans="1:6" ht="15">
      <c r="A161" s="45"/>
      <c r="B161" s="45"/>
      <c r="C161" s="46"/>
      <c r="D161" s="46"/>
      <c r="E161" s="47"/>
      <c r="F161" s="47"/>
    </row>
    <row r="162" spans="1:6" ht="15">
      <c r="A162" s="45"/>
      <c r="B162" s="45"/>
      <c r="C162" s="46"/>
      <c r="D162" s="46"/>
      <c r="E162" s="47"/>
      <c r="F162" s="47"/>
    </row>
    <row r="163" spans="1:6" ht="15">
      <c r="A163" s="45"/>
      <c r="B163" s="45"/>
      <c r="C163" s="46"/>
      <c r="D163" s="46"/>
      <c r="E163" s="47"/>
      <c r="F163" s="47"/>
    </row>
    <row r="164" spans="1:6" ht="15">
      <c r="A164" s="45"/>
      <c r="B164" s="45"/>
      <c r="C164" s="46"/>
      <c r="D164" s="46"/>
      <c r="E164" s="47"/>
      <c r="F164" s="47"/>
    </row>
    <row r="165" spans="1:6" ht="15">
      <c r="A165" s="45"/>
      <c r="B165" s="45"/>
      <c r="C165" s="46"/>
      <c r="D165" s="46"/>
      <c r="E165" s="47"/>
      <c r="F165" s="47"/>
    </row>
    <row r="166" spans="1:6" ht="15">
      <c r="A166" s="45"/>
      <c r="B166" s="45"/>
      <c r="C166" s="46"/>
      <c r="D166" s="46"/>
      <c r="E166" s="47"/>
      <c r="F166" s="47"/>
    </row>
    <row r="167" spans="1:6" ht="15">
      <c r="A167" s="45"/>
      <c r="B167" s="45"/>
      <c r="C167" s="46"/>
      <c r="D167" s="46"/>
      <c r="E167" s="47"/>
      <c r="F167" s="47"/>
    </row>
    <row r="168" spans="1:6" ht="15">
      <c r="A168" s="45"/>
      <c r="B168" s="45"/>
      <c r="C168" s="46"/>
      <c r="D168" s="46"/>
      <c r="E168" s="47"/>
      <c r="F168" s="47"/>
    </row>
    <row r="169" spans="1:6" ht="15">
      <c r="A169" s="45"/>
      <c r="B169" s="45"/>
      <c r="C169" s="46"/>
      <c r="D169" s="46"/>
      <c r="E169" s="47"/>
      <c r="F169" s="47"/>
    </row>
    <row r="170" spans="1:6" ht="15">
      <c r="A170" s="45"/>
      <c r="B170" s="45"/>
      <c r="C170" s="46"/>
      <c r="D170" s="46"/>
      <c r="E170" s="47"/>
      <c r="F170" s="47"/>
    </row>
    <row r="171" spans="1:6" ht="15">
      <c r="A171" s="45"/>
      <c r="B171" s="45"/>
      <c r="C171" s="46"/>
      <c r="D171" s="46"/>
      <c r="E171" s="47"/>
      <c r="F171" s="47"/>
    </row>
    <row r="172" spans="1:6" ht="15">
      <c r="A172" s="45"/>
      <c r="B172" s="45"/>
      <c r="C172" s="46"/>
      <c r="D172" s="46"/>
      <c r="E172" s="47"/>
      <c r="F172" s="47"/>
    </row>
    <row r="173" spans="1:6" ht="15">
      <c r="A173" s="45"/>
      <c r="B173" s="45"/>
      <c r="C173" s="46"/>
      <c r="D173" s="46"/>
      <c r="E173" s="47"/>
      <c r="F173" s="47"/>
    </row>
    <row r="174" spans="1:6" ht="15">
      <c r="A174" s="45"/>
      <c r="B174" s="45"/>
      <c r="C174" s="46"/>
      <c r="D174" s="46"/>
      <c r="E174" s="47"/>
      <c r="F174" s="47"/>
    </row>
    <row r="175" spans="1:6" ht="15">
      <c r="A175" s="45"/>
      <c r="B175" s="45"/>
      <c r="C175" s="46"/>
      <c r="D175" s="46"/>
      <c r="E175" s="47"/>
      <c r="F175" s="47"/>
    </row>
    <row r="176" spans="1:6" ht="15">
      <c r="A176" s="45"/>
      <c r="B176" s="45"/>
      <c r="C176" s="46"/>
      <c r="D176" s="46"/>
      <c r="E176" s="47"/>
      <c r="F176" s="47"/>
    </row>
    <row r="177" spans="1:6" ht="15">
      <c r="A177" s="45"/>
      <c r="B177" s="45"/>
      <c r="C177" s="46"/>
      <c r="D177" s="46"/>
      <c r="E177" s="47"/>
      <c r="F177" s="47"/>
    </row>
    <row r="178" spans="1:6" ht="15">
      <c r="A178" s="45"/>
      <c r="B178" s="45"/>
      <c r="C178" s="46"/>
      <c r="D178" s="46"/>
      <c r="E178" s="47"/>
      <c r="F178" s="47"/>
    </row>
    <row r="179" spans="1:6" ht="15">
      <c r="A179" s="45"/>
      <c r="B179" s="45"/>
      <c r="C179" s="46"/>
      <c r="D179" s="46"/>
      <c r="E179" s="47"/>
      <c r="F179" s="47"/>
    </row>
    <row r="180" spans="1:6" ht="15">
      <c r="A180" s="45"/>
      <c r="B180" s="45"/>
      <c r="C180" s="46"/>
      <c r="D180" s="46"/>
      <c r="E180" s="47"/>
      <c r="F180" s="47"/>
    </row>
    <row r="181" spans="1:6" ht="15">
      <c r="A181" s="45"/>
      <c r="B181" s="45"/>
      <c r="C181" s="46"/>
      <c r="D181" s="46"/>
      <c r="E181" s="47"/>
      <c r="F181" s="47"/>
    </row>
    <row r="182" spans="1:6" ht="15">
      <c r="A182" s="45"/>
      <c r="B182" s="45"/>
      <c r="C182" s="46"/>
      <c r="D182" s="46"/>
      <c r="E182" s="47"/>
      <c r="F182" s="47"/>
    </row>
    <row r="183" spans="1:6" ht="15">
      <c r="A183" s="45"/>
      <c r="B183" s="45"/>
      <c r="C183" s="45"/>
      <c r="D183" s="45"/>
      <c r="E183" s="47"/>
      <c r="F183" s="47"/>
    </row>
    <row r="184" spans="1:6" ht="15">
      <c r="A184" s="45"/>
      <c r="B184" s="45"/>
      <c r="C184" s="45"/>
      <c r="D184" s="45"/>
      <c r="E184" s="47"/>
      <c r="F184" s="47"/>
    </row>
    <row r="185" spans="1:6" ht="15">
      <c r="A185" s="45"/>
      <c r="B185" s="45"/>
      <c r="C185" s="45"/>
      <c r="D185" s="45"/>
      <c r="E185" s="47"/>
      <c r="F185" s="47"/>
    </row>
    <row r="186" spans="1:6" ht="15">
      <c r="A186" s="45"/>
      <c r="B186" s="45"/>
      <c r="C186" s="45"/>
      <c r="D186" s="45"/>
      <c r="E186" s="47"/>
      <c r="F186" s="47"/>
    </row>
    <row r="187" spans="1:6" ht="15">
      <c r="A187" s="45"/>
      <c r="B187" s="45"/>
      <c r="C187" s="45"/>
      <c r="D187" s="45"/>
      <c r="E187" s="47"/>
      <c r="F187" s="47"/>
    </row>
    <row r="188" spans="1:6" ht="15">
      <c r="A188" s="45"/>
      <c r="B188" s="45"/>
      <c r="C188" s="45"/>
      <c r="D188" s="45"/>
      <c r="E188" s="47"/>
      <c r="F188" s="47"/>
    </row>
    <row r="189" spans="1:6" ht="15">
      <c r="A189" s="45"/>
      <c r="B189" s="45"/>
      <c r="C189" s="45"/>
      <c r="D189" s="45"/>
      <c r="E189" s="47"/>
      <c r="F189" s="47"/>
    </row>
    <row r="190" spans="1:6" ht="15">
      <c r="A190" s="45"/>
      <c r="B190" s="45"/>
      <c r="C190" s="45"/>
      <c r="D190" s="45"/>
      <c r="E190" s="47"/>
      <c r="F190" s="47"/>
    </row>
    <row r="191" spans="1:6" ht="15">
      <c r="A191" s="45"/>
      <c r="B191" s="45"/>
      <c r="C191" s="45"/>
      <c r="D191" s="45"/>
      <c r="E191" s="47"/>
      <c r="F191" s="47"/>
    </row>
    <row r="192" spans="1:6" ht="15">
      <c r="A192" s="45"/>
      <c r="B192" s="45"/>
      <c r="C192" s="45"/>
      <c r="D192" s="45"/>
      <c r="E192" s="47"/>
      <c r="F192" s="47"/>
    </row>
    <row r="193" spans="1:6" ht="15">
      <c r="A193" s="45"/>
      <c r="B193" s="45"/>
      <c r="C193" s="45"/>
      <c r="D193" s="45"/>
      <c r="E193" s="47"/>
      <c r="F193" s="47"/>
    </row>
    <row r="194" spans="1:6" ht="15">
      <c r="A194" s="45"/>
      <c r="B194" s="45"/>
      <c r="C194" s="45"/>
      <c r="D194" s="45"/>
      <c r="E194" s="47"/>
      <c r="F194" s="47"/>
    </row>
    <row r="195" spans="1:6" ht="15">
      <c r="A195" s="45"/>
      <c r="B195" s="45"/>
      <c r="C195" s="45"/>
      <c r="D195" s="45"/>
      <c r="E195" s="47"/>
      <c r="F195" s="47"/>
    </row>
    <row r="196" spans="1:6" ht="15">
      <c r="A196" s="45"/>
      <c r="B196" s="45"/>
      <c r="C196" s="45"/>
      <c r="D196" s="45"/>
      <c r="E196" s="47"/>
      <c r="F196" s="47"/>
    </row>
    <row r="197" spans="1:6" ht="15">
      <c r="A197" s="45"/>
      <c r="B197" s="45"/>
      <c r="C197" s="45"/>
      <c r="D197" s="45"/>
      <c r="E197" s="47"/>
      <c r="F197" s="47"/>
    </row>
    <row r="198" spans="1:6" ht="15">
      <c r="A198" s="45"/>
      <c r="B198" s="45"/>
      <c r="C198" s="45"/>
      <c r="D198" s="45"/>
      <c r="E198" s="47"/>
      <c r="F198" s="47"/>
    </row>
    <row r="199" spans="1:6" ht="15">
      <c r="A199" s="45"/>
      <c r="B199" s="45"/>
      <c r="C199" s="45"/>
      <c r="D199" s="45"/>
      <c r="E199" s="47"/>
      <c r="F199" s="47"/>
    </row>
    <row r="200" spans="1:6" ht="15">
      <c r="A200" s="45"/>
      <c r="B200" s="45"/>
      <c r="C200" s="45"/>
      <c r="D200" s="45"/>
      <c r="E200" s="47"/>
      <c r="F200" s="47"/>
    </row>
    <row r="201" spans="1:4" ht="15">
      <c r="A201" s="45"/>
      <c r="B201" s="45"/>
      <c r="C201" s="45"/>
      <c r="D201" s="45"/>
    </row>
    <row r="202" spans="1:4" ht="15">
      <c r="A202" s="45"/>
      <c r="B202" s="45"/>
      <c r="C202" s="45"/>
      <c r="D202" s="45"/>
    </row>
    <row r="203" spans="1:4" ht="15">
      <c r="A203" s="45"/>
      <c r="B203" s="45"/>
      <c r="C203" s="45"/>
      <c r="D203" s="45"/>
    </row>
    <row r="204" spans="1:4" ht="15">
      <c r="A204" s="45"/>
      <c r="B204" s="45"/>
      <c r="C204" s="45"/>
      <c r="D204" s="45"/>
    </row>
    <row r="205" spans="1:4" ht="15">
      <c r="A205" s="45"/>
      <c r="B205" s="45"/>
      <c r="C205" s="45"/>
      <c r="D205" s="45"/>
    </row>
    <row r="206" spans="1:4" ht="15">
      <c r="A206" s="45"/>
      <c r="B206" s="45"/>
      <c r="C206" s="45"/>
      <c r="D206" s="45"/>
    </row>
    <row r="207" spans="1:4" ht="15">
      <c r="A207" s="45"/>
      <c r="B207" s="45"/>
      <c r="C207" s="45"/>
      <c r="D207" s="45"/>
    </row>
    <row r="208" spans="1:4" ht="15">
      <c r="A208" s="45"/>
      <c r="B208" s="45"/>
      <c r="C208" s="45"/>
      <c r="D208" s="45"/>
    </row>
    <row r="209" spans="1:4" ht="15">
      <c r="A209" s="45"/>
      <c r="B209" s="45"/>
      <c r="C209" s="45"/>
      <c r="D209" s="45"/>
    </row>
    <row r="210" spans="1:4" ht="15">
      <c r="A210" s="45"/>
      <c r="B210" s="45"/>
      <c r="C210" s="45"/>
      <c r="D210" s="45"/>
    </row>
    <row r="211" spans="1:4" ht="15">
      <c r="A211" s="45"/>
      <c r="B211" s="45"/>
      <c r="C211" s="45"/>
      <c r="D211" s="45"/>
    </row>
    <row r="212" spans="1:4" ht="15">
      <c r="A212" s="45"/>
      <c r="B212" s="45"/>
      <c r="C212" s="45"/>
      <c r="D212" s="45"/>
    </row>
    <row r="213" spans="1:4" ht="15">
      <c r="A213" s="45"/>
      <c r="B213" s="45"/>
      <c r="C213" s="45"/>
      <c r="D213" s="45"/>
    </row>
    <row r="214" spans="1:4" ht="15">
      <c r="A214" s="45"/>
      <c r="B214" s="45"/>
      <c r="C214" s="45"/>
      <c r="D214" s="45"/>
    </row>
    <row r="215" spans="1:4" ht="15">
      <c r="A215" s="45"/>
      <c r="B215" s="45"/>
      <c r="C215" s="45"/>
      <c r="D215" s="45"/>
    </row>
    <row r="216" spans="1:4" ht="15">
      <c r="A216" s="45"/>
      <c r="B216" s="45"/>
      <c r="C216" s="45"/>
      <c r="D216" s="45"/>
    </row>
    <row r="217" spans="1:4" ht="15">
      <c r="A217" s="45"/>
      <c r="B217" s="45"/>
      <c r="C217" s="45"/>
      <c r="D217" s="45"/>
    </row>
    <row r="218" spans="1:4" ht="15">
      <c r="A218" s="45"/>
      <c r="B218" s="45"/>
      <c r="C218" s="45"/>
      <c r="D218" s="45"/>
    </row>
    <row r="219" spans="1:4" ht="15">
      <c r="A219" s="45"/>
      <c r="B219" s="45"/>
      <c r="C219" s="45"/>
      <c r="D219" s="45"/>
    </row>
    <row r="220" spans="1:4" ht="15">
      <c r="A220" s="45"/>
      <c r="B220" s="45"/>
      <c r="C220" s="45"/>
      <c r="D220" s="45"/>
    </row>
    <row r="221" spans="1:4" ht="15">
      <c r="A221" s="45"/>
      <c r="B221" s="45"/>
      <c r="C221" s="45"/>
      <c r="D221" s="45"/>
    </row>
    <row r="222" spans="1:4" ht="15">
      <c r="A222" s="45"/>
      <c r="B222" s="45"/>
      <c r="C222" s="45"/>
      <c r="D222" s="45"/>
    </row>
    <row r="223" spans="1:4" ht="15">
      <c r="A223" s="45"/>
      <c r="B223" s="45"/>
      <c r="C223" s="45"/>
      <c r="D223" s="45"/>
    </row>
    <row r="224" spans="1:4" ht="15">
      <c r="A224" s="45"/>
      <c r="B224" s="45"/>
      <c r="C224" s="45"/>
      <c r="D224" s="45"/>
    </row>
    <row r="225" spans="1:4" ht="15">
      <c r="A225" s="45"/>
      <c r="B225" s="45"/>
      <c r="C225" s="45"/>
      <c r="D225" s="45"/>
    </row>
    <row r="226" spans="1:4" ht="15">
      <c r="A226" s="45"/>
      <c r="B226" s="45"/>
      <c r="C226" s="45"/>
      <c r="D226" s="45"/>
    </row>
    <row r="227" spans="1:4" ht="15">
      <c r="A227" s="45"/>
      <c r="B227" s="45"/>
      <c r="C227" s="45"/>
      <c r="D227" s="45"/>
    </row>
    <row r="228" spans="1:4" ht="15">
      <c r="A228" s="45"/>
      <c r="B228" s="45"/>
      <c r="C228" s="45"/>
      <c r="D228" s="45"/>
    </row>
    <row r="229" spans="1:4" ht="15">
      <c r="A229" s="45"/>
      <c r="B229" s="45"/>
      <c r="C229" s="45"/>
      <c r="D229" s="45"/>
    </row>
    <row r="230" spans="1:4" ht="15">
      <c r="A230" s="45"/>
      <c r="B230" s="45"/>
      <c r="C230" s="45"/>
      <c r="D230" s="45"/>
    </row>
    <row r="231" spans="1:4" ht="15">
      <c r="A231" s="45"/>
      <c r="B231" s="45"/>
      <c r="C231" s="45"/>
      <c r="D231" s="45"/>
    </row>
    <row r="232" spans="1:4" ht="15">
      <c r="A232" s="45"/>
      <c r="B232" s="45"/>
      <c r="C232" s="45"/>
      <c r="D232" s="45"/>
    </row>
    <row r="233" spans="1:4" ht="15">
      <c r="A233" s="45"/>
      <c r="B233" s="45"/>
      <c r="C233" s="45"/>
      <c r="D233" s="45"/>
    </row>
  </sheetData>
  <sheetProtection password="CC3D" sheet="1"/>
  <mergeCells count="1">
    <mergeCell ref="A3:F3"/>
  </mergeCells>
  <printOptions/>
  <pageMargins left="0.7086614173228347" right="0.7086614173228347" top="0.7874015748031497" bottom="0.7874015748031497" header="0.31496062992125984" footer="0.31496062992125984"/>
  <pageSetup horizontalDpi="200" verticalDpi="200" orientation="landscape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Jakoubková Radka, Ing.</cp:lastModifiedBy>
  <cp:lastPrinted>2013-11-04T09:29:58Z</cp:lastPrinted>
  <dcterms:created xsi:type="dcterms:W3CDTF">2013-11-02T16:54:36Z</dcterms:created>
  <dcterms:modified xsi:type="dcterms:W3CDTF">2018-06-21T10:52:34Z</dcterms:modified>
  <cp:category/>
  <cp:version/>
  <cp:contentType/>
  <cp:contentStatus/>
</cp:coreProperties>
</file>