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8770" windowHeight="12360" tabRatio="507" activeTab="0"/>
  </bookViews>
  <sheets>
    <sheet name="Položkový rozpočet" sheetId="1" r:id="rId1"/>
  </sheets>
  <definedNames/>
  <calcPr calcId="145621"/>
  <extLst/>
</workbook>
</file>

<file path=xl/sharedStrings.xml><?xml version="1.0" encoding="utf-8"?>
<sst xmlns="http://schemas.openxmlformats.org/spreadsheetml/2006/main" count="37" uniqueCount="37">
  <si>
    <t>Identifikační údaje uchazeče:</t>
  </si>
  <si>
    <t>Název</t>
  </si>
  <si>
    <t>Minimální požadované parametry zadavatelem</t>
  </si>
  <si>
    <t xml:space="preserve">množství </t>
  </si>
  <si>
    <t>Záruka v měsících</t>
  </si>
  <si>
    <t xml:space="preserve"> jednotková cena bez DPH</t>
  </si>
  <si>
    <t>jednotková cena s DPH</t>
  </si>
  <si>
    <t>celková cena bez DPH</t>
  </si>
  <si>
    <t>celková cena s DPH</t>
  </si>
  <si>
    <t xml:space="preserve">Interaktivní tabule </t>
  </si>
  <si>
    <t>Celková cena bez DPH</t>
  </si>
  <si>
    <t>Celková cena s DPH</t>
  </si>
  <si>
    <t>Instalace</t>
  </si>
  <si>
    <t>Nabízené parametry uchazečem</t>
  </si>
  <si>
    <t>Software pro tvorbu digitálních učebních materiálů</t>
  </si>
  <si>
    <t xml:space="preserve">Název zakázky: </t>
  </si>
  <si>
    <t>Ozvučení učebny</t>
  </si>
  <si>
    <t>Univerzální tabulový pojezdový systém</t>
  </si>
  <si>
    <t>Datový projektor s optikou, která umožňuje ultra krátkou projekci s projekčním poměrem 0,28 : 1 a kratší.  Minimální technické parametry: světelný výkon 3500 ANSI lumen, nativní rozlišení WXGA (1280 x 800), LCD systém pro garanci barev, kontrast: 14000:1, konektivita min.: 2 x VGA, 2 x HDMI, LAN, USB 2.0., ovládací menu v Českém jazyce. Součástí projektoru musí být dodávka držáku, který umožní projektor instalovat na zeď učebny. Záruka - požadovaná: min. 36 měsíců na projektor, na lampu 36 měsíců nebo 2000 provozních hodin (co nastane dříve).</t>
  </si>
  <si>
    <t>Set AV kabeláže</t>
  </si>
  <si>
    <t>Kompletní instalace dodané techniky vč. dodávky potřebné propojovací kabeláže vedené v elektroinstalačních lištách, nstalace musí zahrnovat také instalaci všech softwarových programů, elektro-revizi všech učeben, do kterých bude zařízení instalováno – zadavatel obdrží platné potvrzení, dále dopravu, odvoz a likvidaci odpadů a náklady na úvodní zaškolení obsluhy v délce min. 120 min. v místě instalace.</t>
  </si>
  <si>
    <t>Kabel HDMI (male-male), 10 m, vysoce flexibilní kabel s trojitým stíněním, podpora rozlišení 4K*2K @ 60Hz, Audio-Return Channel (ARC), 3D, HDCP, CEC. Audio - linkový kabel, 10 m, ultra flexibilní, dvojité stínění, 3.5 mm jack MM, zlacené konektory. Záruka - požadovaná: min. 24 měsíců.</t>
  </si>
  <si>
    <t>Tabulový pylonový pojezdový systém, který umožní plynule měnit pracovní výšku tabule v rozmezí min. 100 cm. Stabilní konstrukce z hliníkových profilů o výšce min. 250 cm. Rozložení hmotnosti sestavy na stěnu a podlahu. Součástí pojezdu musí být 2 boční oboustranná tabulová křídla s bílo-zeleným keramickým a magnetickým povrchem o min. velikosti 120 x 95 cm. Pojezd musí být kompatibilní s požadovanou interaktivní tabulí a datovým projektorem. Záruka - požadovaná: min. 36 měsíců pylony, 60 měsíců na povrch tabulí.</t>
  </si>
  <si>
    <t>Aktivní stereo reproduktory s možností montáže na zeď učebny, výkon min. 20W RMS. Včetně držáků pro nástěnnou instalaci a propojovací kabeláže v délce min. 10 m.</t>
  </si>
  <si>
    <t>Datový projektor I.</t>
  </si>
  <si>
    <t>Software pro přípravu a sdílení digitálních učebních materiálů, musí umožňovat otevřít soubor, spustit všechny aktivity, animace a widgety, uložit v původním formátu soubory s příponou .notebook (zdůvodnění: pedagogové mají vytvořenu velkou část učebních materiálů v tomto formátu, jsou na něj vyškoleni. Nemožnost práce s tímto formátem by zadavateli způsobila mimořádné obtíže a další náklady. Software musí být kompatibilní s operačními systémy Windows, Mac OS, Linux, prostředí  musí být v českém jazyce. Zadavatel požaduje garanci na bezplatný upgrade na min. 12 měs.</t>
  </si>
  <si>
    <t>Interaktivní tabule pro přední projekci. Ovládání tabule dotykem s možností psaní a ovládání jak dotykem, tak popisovačem (perem). 4-kamerová snímací technologie pro přesný dotyk. Umožňovat práci 2 žáků současně - 4 současné dotyky pro ovládání i psaní, ovládání gesty. V dodávce dvě pera (pasivní, bezbateriová, bezúdržbová). Součástí tabule je aktivní panel řešící přepínání aktivit - ovládání/psaní s možností volby barvy popisovače/mazání/kalibrace plochy/virtuální klávesnice. Velikost aktivní plochy min. 188 x 117 cm s poměrem stran 16:10. Propojení s PC kabelem USB 2.0. Záruka – požadovaná: min. 60 měsíců. Včetně propojovací kabeláže (napájení a USB repeater) v délce min. 10 m.</t>
  </si>
  <si>
    <t>Žákovské zařízení - notebook</t>
  </si>
  <si>
    <t>Konvertibilní zařízení s dotykovým SVA displejem 11,6" a LED podsvícením, rozlišení 1366 x 768, čelní kamera 720p, zadní sekundární kamera 1080p, výkon CPU min. 2400 bodu dle nezávislého testu cpubenchmark.net, operační paměť 4GB DDR3, pevný SSD s kapacitou 128GB, Gbit síťová karta, WiFi standardu ac (2x2) + BT4.2, min. video výstup 1x HDMI, 1x USB-C, 2x USB 3.1, čtečka SD karet, klávesnice odolná vůči polití, hmotnost max. 1.5kg, 3-článková lithium-iontová baterie - výdrž na baterie až 11 hodin, operační systém s podporu AD (domény, záruka: min. 24 měs.</t>
  </si>
  <si>
    <t>Dobíjecí skříň pro žákovské zařízení (NB/TAB) uzamykatelná, prostor pro uložení až 32ks dle rozměrů (2in1/tabletů), pro 16ks notebooků standardních 15" rozměrů, max. velikost uložených zařízení  - 44 x 465 x 342 (mm), uzamykatelná, mobilní na kolečkách, umožnuje připojit a nabíjet současně až 32 zařízení ze sítě 230V.</t>
  </si>
  <si>
    <t>Dobíjecí skříň</t>
  </si>
  <si>
    <t>Sada senzorů pro přírodní vědy</t>
  </si>
  <si>
    <t xml:space="preserve">Sada pro experimenty v učebně přírodních věd obsahující: plastový kufřík pro bezpečné uložení senzorů (každý senzor má speciálně tvarovanou přihrádku), metodickou příručka učitele, včetně popisu úlohy, seznamu pomůcek a odhadu času potřebného na experiment, USB flash disk s 28 žákovskými úlohami, 7 senzorů (bezdrátový senzor pH,  bezdrátový senzor pohybu, bezdrátový senzor síly a zrychlení, bezdrátový senzor tlaku, bezdrátový senzor teploty, bezdrátový senzor napětí, bezdrátový vozík pro dynamické pokusy) a bezdrátové rozhraní Bluetooth LE pro připojení drátových senzorů. </t>
  </si>
  <si>
    <t>podpis oprávněné osoby</t>
  </si>
  <si>
    <r>
      <t xml:space="preserve">Zadavatel: </t>
    </r>
    <r>
      <rPr>
        <sz val="10"/>
        <rFont val="Arial"/>
        <family val="2"/>
      </rPr>
      <t xml:space="preserve">            Základní škola Ústí nad Labem, Palachova 400/37, příspěvková organizace     </t>
    </r>
  </si>
  <si>
    <t>Příloha č. 4 - Položkový rozpočet</t>
  </si>
  <si>
    <t>ŠABLONY 2 PRO MODROU ŠKOLU – DODÁVKA ICT VYBAVENÍ -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</si>
</sst>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 Kč&quot;"/>
    <numFmt numFmtId="165" formatCode="#,##0\ &quot;Kč&quot;"/>
    <numFmt numFmtId="166" formatCode="#,##0.00&quot; Kč&quot;"/>
  </numFmts>
  <fonts count="7">
    <font>
      <sz val="10"/>
      <name val="Arial"/>
      <family val="2"/>
    </font>
    <font>
      <sz val="7"/>
      <color indexed="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>
      <alignment horizontal="right" vertical="center"/>
      <protection/>
    </xf>
    <xf numFmtId="0" fontId="1" fillId="2" borderId="0">
      <alignment horizontal="center" vertical="center"/>
      <protection/>
    </xf>
    <xf numFmtId="0" fontId="1" fillId="2" borderId="0">
      <alignment horizontal="left" vertical="center"/>
      <protection/>
    </xf>
  </cellStyleXfs>
  <cellXfs count="42">
    <xf numFmtId="0" fontId="0" fillId="0" borderId="0" xfId="0"/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/>
    </xf>
    <xf numFmtId="164" fontId="2" fillId="0" borderId="1" xfId="0" applyNumberFormat="1" applyFont="1" applyFill="1" applyBorder="1"/>
    <xf numFmtId="164" fontId="2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left" vertical="center" wrapText="1"/>
    </xf>
    <xf numFmtId="165" fontId="5" fillId="0" borderId="9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center" wrapText="1"/>
    </xf>
    <xf numFmtId="0" fontId="6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166" fontId="2" fillId="0" borderId="1" xfId="0" applyNumberFormat="1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5M1" xfId="20"/>
    <cellStyle name="S6M1" xfId="21"/>
    <cellStyle name="S7M1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workbookViewId="0" topLeftCell="A1">
      <selection activeCell="B4" sqref="B4"/>
    </sheetView>
  </sheetViews>
  <sheetFormatPr defaultColWidth="9.140625" defaultRowHeight="10.5" customHeight="1"/>
  <cols>
    <col min="1" max="1" width="16.7109375" style="1" customWidth="1"/>
    <col min="2" max="2" width="56.28125" style="2" customWidth="1"/>
    <col min="3" max="3" width="7.8515625" style="2" customWidth="1"/>
    <col min="4" max="4" width="47.421875" style="2" customWidth="1"/>
    <col min="5" max="5" width="8.28125" style="2" customWidth="1"/>
    <col min="6" max="6" width="12.140625" style="2" customWidth="1"/>
    <col min="7" max="7" width="11.7109375" style="2" customWidth="1"/>
    <col min="8" max="8" width="12.00390625" style="2" customWidth="1"/>
    <col min="9" max="9" width="12.28125" style="2" customWidth="1"/>
    <col min="10" max="10" width="8.8515625" style="2" customWidth="1"/>
    <col min="11" max="11" width="6.7109375" style="2" customWidth="1"/>
    <col min="12" max="12" width="8.57421875" style="2" customWidth="1"/>
    <col min="13" max="13" width="8.28125" style="2" customWidth="1"/>
    <col min="14" max="16384" width="9.140625" style="2" customWidth="1"/>
  </cols>
  <sheetData>
    <row r="1" spans="1:9" ht="29.25" customHeight="1">
      <c r="A1" s="36" t="s">
        <v>35</v>
      </c>
      <c r="B1" s="37"/>
      <c r="C1" s="37"/>
      <c r="D1" s="37"/>
      <c r="E1" s="37"/>
      <c r="F1" s="38"/>
      <c r="G1" s="38"/>
      <c r="H1" s="38"/>
      <c r="I1" s="38"/>
    </row>
    <row r="2" ht="7.5" customHeight="1"/>
    <row r="3" spans="1:9" ht="13.5" customHeight="1">
      <c r="A3" s="39" t="s">
        <v>34</v>
      </c>
      <c r="B3" s="39"/>
      <c r="C3" s="39"/>
      <c r="D3" s="39"/>
      <c r="E3" s="39"/>
      <c r="F3" s="39"/>
      <c r="G3" s="39"/>
      <c r="H3" s="39"/>
      <c r="I3" s="39"/>
    </row>
    <row r="4" spans="1:2" ht="13.5" customHeight="1">
      <c r="A4" s="3" t="s">
        <v>15</v>
      </c>
      <c r="B4" s="31" t="s">
        <v>36</v>
      </c>
    </row>
    <row r="5" ht="7.5" customHeight="1" thickBot="1">
      <c r="A5" s="2"/>
    </row>
    <row r="6" spans="1:9" ht="16.5" customHeight="1">
      <c r="A6" s="40" t="s">
        <v>0</v>
      </c>
      <c r="B6" s="14"/>
      <c r="C6" s="16"/>
      <c r="D6" s="16"/>
      <c r="E6" s="16"/>
      <c r="F6" s="16"/>
      <c r="G6" s="16"/>
      <c r="H6" s="16"/>
      <c r="I6" s="16"/>
    </row>
    <row r="7" spans="1:9" ht="16.5" customHeight="1" thickBot="1">
      <c r="A7" s="41"/>
      <c r="B7" s="15"/>
      <c r="C7" s="17"/>
      <c r="D7" s="17"/>
      <c r="E7" s="18"/>
      <c r="F7" s="18"/>
      <c r="G7" s="18"/>
      <c r="H7" s="18"/>
      <c r="I7" s="18"/>
    </row>
    <row r="8" spans="1:9" s="3" customFormat="1" ht="27" customHeight="1">
      <c r="A8" s="27" t="s">
        <v>1</v>
      </c>
      <c r="B8" s="29" t="s">
        <v>2</v>
      </c>
      <c r="C8" s="27" t="s">
        <v>3</v>
      </c>
      <c r="D8" s="29" t="s">
        <v>13</v>
      </c>
      <c r="E8" s="27" t="s">
        <v>4</v>
      </c>
      <c r="F8" s="27" t="s">
        <v>5</v>
      </c>
      <c r="G8" s="27" t="s">
        <v>6</v>
      </c>
      <c r="H8" s="27" t="s">
        <v>7</v>
      </c>
      <c r="I8" s="27" t="s">
        <v>8</v>
      </c>
    </row>
    <row r="9" spans="1:13" ht="112.5" customHeight="1">
      <c r="A9" s="28" t="s">
        <v>9</v>
      </c>
      <c r="B9" s="30" t="s">
        <v>26</v>
      </c>
      <c r="C9" s="22">
        <v>2</v>
      </c>
      <c r="D9" s="23"/>
      <c r="E9" s="22">
        <v>0</v>
      </c>
      <c r="F9" s="24">
        <v>0</v>
      </c>
      <c r="G9" s="24">
        <f>F9*1.21</f>
        <v>0</v>
      </c>
      <c r="H9" s="24">
        <f>C9*F9</f>
        <v>0</v>
      </c>
      <c r="I9" s="24">
        <f>H9*1.21</f>
        <v>0</v>
      </c>
      <c r="J9" s="4"/>
      <c r="M9" s="26"/>
    </row>
    <row r="10" spans="1:9" ht="98.25" customHeight="1">
      <c r="A10" s="28" t="s">
        <v>14</v>
      </c>
      <c r="B10" s="30" t="s">
        <v>25</v>
      </c>
      <c r="C10" s="22">
        <v>2</v>
      </c>
      <c r="D10" s="25"/>
      <c r="E10" s="22">
        <v>0</v>
      </c>
      <c r="F10" s="24">
        <v>0</v>
      </c>
      <c r="G10" s="24">
        <f aca="true" t="shared" si="0" ref="G10:G18">F10*1.21</f>
        <v>0</v>
      </c>
      <c r="H10" s="24">
        <f aca="true" t="shared" si="1" ref="H10:H18">C10*F10</f>
        <v>0</v>
      </c>
      <c r="I10" s="24">
        <f aca="true" t="shared" si="2" ref="I10:I18">H10*1.21</f>
        <v>0</v>
      </c>
    </row>
    <row r="11" spans="1:9" ht="96" customHeight="1">
      <c r="A11" s="28" t="s">
        <v>24</v>
      </c>
      <c r="B11" s="30" t="s">
        <v>18</v>
      </c>
      <c r="C11" s="22">
        <v>2</v>
      </c>
      <c r="D11" s="25"/>
      <c r="E11" s="22">
        <v>0</v>
      </c>
      <c r="F11" s="24">
        <v>0</v>
      </c>
      <c r="G11" s="24">
        <f t="shared" si="0"/>
        <v>0</v>
      </c>
      <c r="H11" s="24">
        <f t="shared" si="1"/>
        <v>0</v>
      </c>
      <c r="I11" s="24">
        <f t="shared" si="2"/>
        <v>0</v>
      </c>
    </row>
    <row r="12" spans="1:9" ht="84.75" customHeight="1">
      <c r="A12" s="28" t="s">
        <v>17</v>
      </c>
      <c r="B12" s="30" t="s">
        <v>22</v>
      </c>
      <c r="C12" s="22">
        <v>2</v>
      </c>
      <c r="D12" s="25"/>
      <c r="E12" s="22">
        <v>0</v>
      </c>
      <c r="F12" s="24">
        <v>0</v>
      </c>
      <c r="G12" s="24">
        <f t="shared" si="0"/>
        <v>0</v>
      </c>
      <c r="H12" s="24">
        <f t="shared" si="1"/>
        <v>0</v>
      </c>
      <c r="I12" s="24">
        <f t="shared" si="2"/>
        <v>0</v>
      </c>
    </row>
    <row r="13" spans="1:9" ht="37.5" customHeight="1">
      <c r="A13" s="28" t="s">
        <v>16</v>
      </c>
      <c r="B13" s="30" t="s">
        <v>23</v>
      </c>
      <c r="C13" s="22">
        <v>2</v>
      </c>
      <c r="D13" s="25"/>
      <c r="E13" s="22">
        <v>0</v>
      </c>
      <c r="F13" s="24">
        <v>0</v>
      </c>
      <c r="G13" s="24">
        <f t="shared" si="0"/>
        <v>0</v>
      </c>
      <c r="H13" s="24">
        <f t="shared" si="1"/>
        <v>0</v>
      </c>
      <c r="I13" s="24">
        <f t="shared" si="2"/>
        <v>0</v>
      </c>
    </row>
    <row r="14" spans="1:9" ht="46.5" customHeight="1">
      <c r="A14" s="28" t="s">
        <v>19</v>
      </c>
      <c r="B14" s="30" t="s">
        <v>21</v>
      </c>
      <c r="C14" s="22">
        <v>2</v>
      </c>
      <c r="D14" s="25"/>
      <c r="E14" s="22">
        <v>0</v>
      </c>
      <c r="F14" s="24">
        <v>0</v>
      </c>
      <c r="G14" s="24">
        <f t="shared" si="0"/>
        <v>0</v>
      </c>
      <c r="H14" s="24">
        <f t="shared" si="1"/>
        <v>0</v>
      </c>
      <c r="I14" s="24">
        <f t="shared" si="2"/>
        <v>0</v>
      </c>
    </row>
    <row r="15" spans="1:9" ht="96.75" customHeight="1">
      <c r="A15" s="28" t="s">
        <v>27</v>
      </c>
      <c r="B15" s="30" t="s">
        <v>28</v>
      </c>
      <c r="C15" s="22">
        <v>30</v>
      </c>
      <c r="D15" s="25"/>
      <c r="E15" s="22">
        <v>0</v>
      </c>
      <c r="F15" s="24">
        <v>0</v>
      </c>
      <c r="G15" s="24">
        <f aca="true" t="shared" si="3" ref="G15">F15*1.21</f>
        <v>0</v>
      </c>
      <c r="H15" s="24">
        <f aca="true" t="shared" si="4" ref="H15">C15*F15</f>
        <v>0</v>
      </c>
      <c r="I15" s="24">
        <f aca="true" t="shared" si="5" ref="I15">H15*1.21</f>
        <v>0</v>
      </c>
    </row>
    <row r="16" spans="1:9" ht="65.25" customHeight="1">
      <c r="A16" s="28" t="s">
        <v>30</v>
      </c>
      <c r="B16" s="30" t="s">
        <v>29</v>
      </c>
      <c r="C16" s="22">
        <v>1</v>
      </c>
      <c r="D16" s="25"/>
      <c r="E16" s="22">
        <v>0</v>
      </c>
      <c r="F16" s="24">
        <v>0</v>
      </c>
      <c r="G16" s="24">
        <f aca="true" t="shared" si="6" ref="G16">F16*1.21</f>
        <v>0</v>
      </c>
      <c r="H16" s="24">
        <f aca="true" t="shared" si="7" ref="H16">C16*F16</f>
        <v>0</v>
      </c>
      <c r="I16" s="24">
        <f aca="true" t="shared" si="8" ref="I16">H16*1.21</f>
        <v>0</v>
      </c>
    </row>
    <row r="17" spans="1:9" ht="95.25" customHeight="1">
      <c r="A17" s="28" t="s">
        <v>31</v>
      </c>
      <c r="B17" s="30" t="s">
        <v>32</v>
      </c>
      <c r="C17" s="22">
        <v>1</v>
      </c>
      <c r="D17" s="25"/>
      <c r="E17" s="22">
        <v>0</v>
      </c>
      <c r="F17" s="24">
        <v>0</v>
      </c>
      <c r="G17" s="24">
        <f aca="true" t="shared" si="9" ref="G17">F17*1.21</f>
        <v>0</v>
      </c>
      <c r="H17" s="24">
        <f aca="true" t="shared" si="10" ref="H17">C17*F17</f>
        <v>0</v>
      </c>
      <c r="I17" s="24">
        <f aca="true" t="shared" si="11" ref="I17">H17*1.21</f>
        <v>0</v>
      </c>
    </row>
    <row r="18" spans="1:9" ht="74.25" customHeight="1">
      <c r="A18" s="28" t="s">
        <v>12</v>
      </c>
      <c r="B18" s="30" t="s">
        <v>20</v>
      </c>
      <c r="C18" s="22">
        <v>1</v>
      </c>
      <c r="D18" s="25"/>
      <c r="E18" s="22">
        <v>0</v>
      </c>
      <c r="F18" s="24">
        <v>0</v>
      </c>
      <c r="G18" s="24">
        <f t="shared" si="0"/>
        <v>0</v>
      </c>
      <c r="H18" s="24">
        <f t="shared" si="1"/>
        <v>0</v>
      </c>
      <c r="I18" s="24">
        <f t="shared" si="2"/>
        <v>0</v>
      </c>
    </row>
    <row r="19" spans="1:9" ht="13.5" customHeight="1">
      <c r="A19" s="5"/>
      <c r="B19" s="6"/>
      <c r="C19" s="6"/>
      <c r="D19" s="6"/>
      <c r="E19" s="7"/>
      <c r="F19" s="7"/>
      <c r="G19" s="7"/>
      <c r="H19" s="7"/>
      <c r="I19" s="7"/>
    </row>
    <row r="20" spans="1:9" s="3" customFormat="1" ht="25.5" customHeight="1">
      <c r="A20" s="19" t="s">
        <v>10</v>
      </c>
      <c r="B20" s="13" t="e">
        <f>(H9+H10+H11+H12+H13+H14+#REF!+#REF!+#REF!+#REF!+H15+H16+H17+H18)</f>
        <v>#REF!</v>
      </c>
      <c r="C20" s="8"/>
      <c r="D20" s="20" t="s">
        <v>11</v>
      </c>
      <c r="E20" s="34" t="e">
        <f>B20*1.21</f>
        <v>#REF!</v>
      </c>
      <c r="F20" s="34"/>
      <c r="G20" s="35"/>
      <c r="H20" s="9"/>
      <c r="I20" s="9"/>
    </row>
    <row r="21" spans="8:9" s="3" customFormat="1" ht="6.75" customHeight="1">
      <c r="H21" s="9"/>
      <c r="I21" s="9"/>
    </row>
    <row r="22" spans="1:9" ht="14.25" customHeight="1">
      <c r="A22" s="11"/>
      <c r="D22" s="12"/>
      <c r="H22" s="10"/>
      <c r="I22" s="10"/>
    </row>
    <row r="25" spans="1:2" ht="84" customHeight="1">
      <c r="A25" s="32"/>
      <c r="B25" s="33"/>
    </row>
    <row r="26" ht="15" customHeight="1">
      <c r="D26" s="21" t="s">
        <v>33</v>
      </c>
    </row>
  </sheetData>
  <sheetProtection selectLockedCells="1" selectUnlockedCells="1"/>
  <mergeCells count="6">
    <mergeCell ref="A25:B25"/>
    <mergeCell ref="E20:G20"/>
    <mergeCell ref="A1:E1"/>
    <mergeCell ref="F1:I1"/>
    <mergeCell ref="A3:I3"/>
    <mergeCell ref="A6:A7"/>
  </mergeCells>
  <printOptions horizontalCentered="1"/>
  <pageMargins left="0.2362204724409449" right="0.2362204724409449" top="0.43" bottom="0.38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 Hodková</dc:creator>
  <cp:keywords/>
  <dc:description/>
  <cp:lastModifiedBy>Deutsch Dalibor, Ing.</cp:lastModifiedBy>
  <cp:lastPrinted>2019-08-20T14:45:05Z</cp:lastPrinted>
  <dcterms:created xsi:type="dcterms:W3CDTF">2013-05-23T07:44:41Z</dcterms:created>
  <dcterms:modified xsi:type="dcterms:W3CDTF">2019-10-22T08:48:09Z</dcterms:modified>
  <cp:category/>
  <cp:version/>
  <cp:contentType/>
  <cp:contentStatus/>
</cp:coreProperties>
</file>