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25" windowWidth="17235" windowHeight="10935" activeTab="0"/>
  </bookViews>
  <sheets>
    <sheet name="List1" sheetId="1" r:id="rId1"/>
    <sheet name="List2" sheetId="2" r:id="rId2"/>
    <sheet name="List3" sheetId="3" r:id="rId3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<sst xmlns="http://schemas.openxmlformats.org/spreadsheetml/2006/main" count="86" uniqueCount="45">
  <si>
    <t>Jednotky</t>
  </si>
  <si>
    <t>bm</t>
  </si>
  <si>
    <t>Počet týdnů</t>
  </si>
  <si>
    <t>Činnost</t>
  </si>
  <si>
    <t>Počet cyklů</t>
  </si>
  <si>
    <t>KL 1</t>
  </si>
  <si>
    <t>Splachování vozovek</t>
  </si>
  <si>
    <t>Samosběrné čištění vozovek</t>
  </si>
  <si>
    <t>KL 4</t>
  </si>
  <si>
    <t>Blokové čištění  komunikací</t>
  </si>
  <si>
    <t>KL 6</t>
  </si>
  <si>
    <t>Preventivní posyp</t>
  </si>
  <si>
    <t>Likvidační zásah s chemickým posypem</t>
  </si>
  <si>
    <t>Pluhování</t>
  </si>
  <si>
    <t>KL 2</t>
  </si>
  <si>
    <t>Likvidační zásah s posypem inertním materiálem</t>
  </si>
  <si>
    <t>Likvidační zásah "mix"</t>
  </si>
  <si>
    <t>Ruční úkld</t>
  </si>
  <si>
    <t>KL 3</t>
  </si>
  <si>
    <t>Samosběrné čištění chodníku</t>
  </si>
  <si>
    <t>KL 7</t>
  </si>
  <si>
    <t>Kropicí vůz</t>
  </si>
  <si>
    <t>Kropicí vůz s vysokotlakou lištou</t>
  </si>
  <si>
    <t>Silniční samosběr</t>
  </si>
  <si>
    <t>Chodníkový samosběr</t>
  </si>
  <si>
    <t>Hydročistič</t>
  </si>
  <si>
    <t xml:space="preserve">Tabulka pro výpočet nabídkové ceny - část 1 </t>
  </si>
  <si>
    <t>Paušální služby</t>
  </si>
  <si>
    <t>Příležitostné služby</t>
  </si>
  <si>
    <t>Počet jednotek/týden či cyklus</t>
  </si>
  <si>
    <t>Celkem jednotek</t>
  </si>
  <si>
    <t>Cena celkem v Kč bez DPH</t>
  </si>
  <si>
    <t>Předpokládaná cena plnění za dobu trvání smlouvy v Kč bez DPH</t>
  </si>
  <si>
    <t>Zimní připravenost ve vztahu k vozovkám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</si>
  <si>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</si>
  <si>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hod.</t>
  </si>
  <si>
    <t>KL 5</t>
  </si>
  <si>
    <r>
      <t xml:space="preserve">KL 7 - </t>
    </r>
    <r>
      <rPr>
        <b/>
        <u val="single"/>
        <sz val="11"/>
        <color theme="1"/>
        <rFont val="Calibri"/>
        <family val="2"/>
        <scheme val="minor"/>
      </rPr>
      <t>Pracovní doba</t>
    </r>
  </si>
  <si>
    <r>
      <t xml:space="preserve">KL 7 - </t>
    </r>
    <r>
      <rPr>
        <b/>
        <u val="single"/>
        <sz val="11"/>
        <color theme="1"/>
        <rFont val="Calibri"/>
        <family val="2"/>
        <scheme val="minor"/>
      </rPr>
      <t>Mimopracovní doba</t>
    </r>
  </si>
  <si>
    <t>měsíc</t>
  </si>
  <si>
    <t>Jednotková cena v Kč bez DPH [DOPLNÍ UCHAZEČ]</t>
  </si>
  <si>
    <t>Cena za jeden rok celkem v Kč bez DPH</t>
  </si>
  <si>
    <t>Cena za osm let celkem v Kč bez DPH</t>
  </si>
  <si>
    <t>Předpokládaná cena za jeden rok celkem v Kč bez DPH</t>
  </si>
  <si>
    <t>Předpokládaná cena za osm let 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</si>
</sst>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Fill="1" applyBorder="1"/>
    <xf numFmtId="0" fontId="0" fillId="0" borderId="6" xfId="0" applyFill="1" applyBorder="1"/>
    <xf numFmtId="0" fontId="0" fillId="0" borderId="7" xfId="0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12" xfId="0" applyFill="1" applyBorder="1"/>
    <xf numFmtId="0" fontId="0" fillId="0" borderId="13" xfId="0" applyFill="1" applyBorder="1" applyAlignment="1">
      <alignment horizontal="center"/>
    </xf>
    <xf numFmtId="0" fontId="0" fillId="0" borderId="17" xfId="0" applyBorder="1"/>
    <xf numFmtId="0" fontId="0" fillId="0" borderId="17" xfId="0" applyFill="1" applyBorder="1"/>
    <xf numFmtId="43" fontId="0" fillId="0" borderId="0" xfId="20" applyFont="1"/>
    <xf numFmtId="43" fontId="0" fillId="0" borderId="4" xfId="20" applyFont="1" applyBorder="1"/>
    <xf numFmtId="43" fontId="0" fillId="0" borderId="7" xfId="20" applyFont="1" applyBorder="1"/>
    <xf numFmtId="43" fontId="0" fillId="0" borderId="18" xfId="20" applyFont="1" applyBorder="1"/>
    <xf numFmtId="43" fontId="0" fillId="0" borderId="13" xfId="20" applyFont="1" applyBorder="1"/>
    <xf numFmtId="43" fontId="0" fillId="0" borderId="1" xfId="20" applyFont="1" applyFill="1" applyBorder="1"/>
    <xf numFmtId="43" fontId="0" fillId="0" borderId="7" xfId="20" applyFont="1" applyFill="1" applyBorder="1"/>
    <xf numFmtId="43" fontId="0" fillId="0" borderId="4" xfId="20" applyFont="1" applyFill="1" applyBorder="1"/>
    <xf numFmtId="43" fontId="0" fillId="0" borderId="13" xfId="20" applyFont="1" applyFill="1" applyBorder="1"/>
    <xf numFmtId="43" fontId="0" fillId="0" borderId="1" xfId="20" applyFont="1" applyBorder="1"/>
    <xf numFmtId="0" fontId="0" fillId="0" borderId="0" xfId="0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3" fontId="3" fillId="0" borderId="20" xfId="20" applyFont="1" applyBorder="1" applyAlignment="1">
      <alignment horizontal="center" vertical="center" wrapText="1"/>
    </xf>
    <xf numFmtId="43" fontId="3" fillId="0" borderId="20" xfId="2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3" xfId="0" applyBorder="1"/>
    <xf numFmtId="0" fontId="3" fillId="3" borderId="20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43" fontId="0" fillId="0" borderId="13" xfId="20" applyFont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3" fillId="4" borderId="24" xfId="0" applyFont="1" applyFill="1" applyBorder="1" applyAlignment="1">
      <alignment horizontal="center" wrapText="1"/>
    </xf>
    <xf numFmtId="0" fontId="0" fillId="4" borderId="25" xfId="0" applyFill="1" applyBorder="1" applyAlignment="1">
      <alignment horizontal="center" wrapText="1"/>
    </xf>
    <xf numFmtId="0" fontId="0" fillId="4" borderId="22" xfId="0" applyFill="1" applyBorder="1" applyAlignment="1">
      <alignment horizontal="center" wrapText="1"/>
    </xf>
    <xf numFmtId="0" fontId="3" fillId="4" borderId="24" xfId="0" applyFont="1" applyFill="1" applyBorder="1" applyAlignment="1">
      <alignment horizontal="center"/>
    </xf>
    <xf numFmtId="0" fontId="0" fillId="4" borderId="25" xfId="0" applyFill="1" applyBorder="1" applyAlignment="1">
      <alignment/>
    </xf>
    <xf numFmtId="0" fontId="0" fillId="4" borderId="22" xfId="0" applyFill="1" applyBorder="1" applyAlignment="1">
      <alignment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9" xfId="0" applyFill="1" applyBorder="1" applyAlignment="1">
      <alignment/>
    </xf>
    <xf numFmtId="0" fontId="3" fillId="4" borderId="14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vertical="center"/>
      <protection locked="0"/>
    </xf>
    <xf numFmtId="0" fontId="0" fillId="3" borderId="1" xfId="0" applyFill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0"/>
  <sheetViews>
    <sheetView tabSelected="1" workbookViewId="0" topLeftCell="A1">
      <selection activeCell="H7" sqref="H7"/>
    </sheetView>
  </sheetViews>
  <sheetFormatPr defaultColWidth="9.140625" defaultRowHeight="15"/>
  <cols>
    <col min="1" max="1" width="1.28515625" style="0" customWidth="1"/>
    <col min="2" max="2" width="49.57421875" style="0" customWidth="1"/>
    <col min="3" max="3" width="9.421875" style="0" customWidth="1"/>
    <col min="4" max="4" width="22.8515625" style="27" customWidth="1"/>
    <col min="5" max="6" width="16.140625" style="37" customWidth="1"/>
    <col min="7" max="7" width="16.140625" style="27" customWidth="1"/>
    <col min="8" max="8" width="18.00390625" style="0" customWidth="1"/>
    <col min="9" max="9" width="23.140625" style="0" customWidth="1"/>
  </cols>
  <sheetData>
    <row r="2" ht="21">
      <c r="B2" s="1" t="s">
        <v>26</v>
      </c>
    </row>
    <row r="4" spans="2:9" ht="21" customHeight="1" thickBot="1">
      <c r="B4" s="58" t="s">
        <v>27</v>
      </c>
      <c r="C4" s="58"/>
      <c r="D4" s="58"/>
      <c r="E4" s="58"/>
      <c r="F4" s="58"/>
      <c r="G4" s="58"/>
      <c r="H4" s="58"/>
      <c r="I4" s="58"/>
    </row>
    <row r="5" spans="2:9" ht="60.75" thickBot="1">
      <c r="B5" s="43" t="s">
        <v>3</v>
      </c>
      <c r="C5" s="44" t="s">
        <v>0</v>
      </c>
      <c r="D5" s="45" t="s">
        <v>29</v>
      </c>
      <c r="E5" s="44" t="s">
        <v>2</v>
      </c>
      <c r="F5" s="44" t="s">
        <v>4</v>
      </c>
      <c r="G5" s="46" t="s">
        <v>30</v>
      </c>
      <c r="H5" s="50" t="s">
        <v>40</v>
      </c>
      <c r="I5" s="47" t="s">
        <v>31</v>
      </c>
    </row>
    <row r="6" spans="2:9" ht="15.75" thickBot="1">
      <c r="B6" s="60" t="s">
        <v>8</v>
      </c>
      <c r="C6" s="61"/>
      <c r="D6" s="61"/>
      <c r="E6" s="61"/>
      <c r="F6" s="61"/>
      <c r="G6" s="61"/>
      <c r="H6" s="61"/>
      <c r="I6" s="62"/>
    </row>
    <row r="7" spans="2:9" ht="15">
      <c r="B7" s="4" t="s">
        <v>6</v>
      </c>
      <c r="C7" s="5" t="s">
        <v>1</v>
      </c>
      <c r="D7" s="28">
        <v>126280</v>
      </c>
      <c r="E7" s="5">
        <v>26</v>
      </c>
      <c r="F7" s="39"/>
      <c r="G7" s="28">
        <f>D7*E7</f>
        <v>3283280</v>
      </c>
      <c r="H7" s="80"/>
      <c r="I7" s="6">
        <f>G7*H7</f>
        <v>0</v>
      </c>
    </row>
    <row r="8" spans="2:9" ht="15.75" thickBot="1">
      <c r="B8" s="7" t="s">
        <v>7</v>
      </c>
      <c r="C8" s="8" t="s">
        <v>1</v>
      </c>
      <c r="D8" s="29">
        <v>126280</v>
      </c>
      <c r="E8" s="8">
        <v>26</v>
      </c>
      <c r="F8" s="41"/>
      <c r="G8" s="29">
        <f>D8*E8</f>
        <v>3283280</v>
      </c>
      <c r="H8" s="81"/>
      <c r="I8" s="9">
        <f>G8*H8</f>
        <v>0</v>
      </c>
    </row>
    <row r="9" spans="2:9" ht="15.75" thickBot="1">
      <c r="B9" s="63" t="s">
        <v>10</v>
      </c>
      <c r="C9" s="64"/>
      <c r="D9" s="64"/>
      <c r="E9" s="64"/>
      <c r="F9" s="64"/>
      <c r="G9" s="64"/>
      <c r="H9" s="64"/>
      <c r="I9" s="65"/>
    </row>
    <row r="10" spans="2:9" ht="18" thickBot="1">
      <c r="B10" s="10" t="s">
        <v>9</v>
      </c>
      <c r="C10" s="11" t="s">
        <v>34</v>
      </c>
      <c r="D10" s="30">
        <v>544236</v>
      </c>
      <c r="E10" s="38"/>
      <c r="F10" s="14">
        <v>2</v>
      </c>
      <c r="G10" s="31">
        <f>D10*F10</f>
        <v>1088472</v>
      </c>
      <c r="H10" s="82"/>
      <c r="I10" s="12">
        <f>H10*G10</f>
        <v>0</v>
      </c>
    </row>
    <row r="11" spans="2:9" ht="15.75" thickBot="1">
      <c r="B11" s="63" t="s">
        <v>5</v>
      </c>
      <c r="C11" s="64"/>
      <c r="D11" s="64"/>
      <c r="E11" s="64"/>
      <c r="F11" s="64"/>
      <c r="G11" s="64"/>
      <c r="H11" s="64"/>
      <c r="I11" s="65"/>
    </row>
    <row r="12" spans="2:9" ht="15.75" thickBot="1">
      <c r="B12" s="51" t="s">
        <v>33</v>
      </c>
      <c r="C12" s="52" t="s">
        <v>39</v>
      </c>
      <c r="D12" s="53">
        <v>5</v>
      </c>
      <c r="E12" s="54"/>
      <c r="F12" s="55">
        <v>1</v>
      </c>
      <c r="G12" s="53">
        <f>F12*D12</f>
        <v>5</v>
      </c>
      <c r="H12" s="83"/>
      <c r="I12" s="56">
        <f>H12*G12</f>
        <v>0</v>
      </c>
    </row>
    <row r="13" spans="2:9" ht="15.75" thickBot="1">
      <c r="B13" s="15" t="s">
        <v>41</v>
      </c>
      <c r="C13" s="75"/>
      <c r="D13" s="76"/>
      <c r="E13" s="76"/>
      <c r="F13" s="76"/>
      <c r="G13" s="76"/>
      <c r="H13" s="76"/>
      <c r="I13" s="16">
        <f>I7+I8+I10+I12</f>
        <v>0</v>
      </c>
    </row>
    <row r="14" spans="2:9" ht="15.75" thickBot="1">
      <c r="B14" s="26" t="s">
        <v>42</v>
      </c>
      <c r="C14" s="66"/>
      <c r="D14" s="67"/>
      <c r="E14" s="67"/>
      <c r="F14" s="67"/>
      <c r="G14" s="67"/>
      <c r="H14" s="68"/>
      <c r="I14" s="25">
        <f>I13*8</f>
        <v>0</v>
      </c>
    </row>
    <row r="15" spans="1:9" ht="15">
      <c r="A15" s="49"/>
      <c r="I15" s="49"/>
    </row>
    <row r="16" spans="1:9" ht="19.5" thickBot="1">
      <c r="A16" s="49"/>
      <c r="B16" s="58" t="s">
        <v>28</v>
      </c>
      <c r="C16" s="58"/>
      <c r="D16" s="58"/>
      <c r="E16" s="58"/>
      <c r="F16" s="58"/>
      <c r="G16" s="58"/>
      <c r="H16" s="58"/>
      <c r="I16" s="59"/>
    </row>
    <row r="17" spans="2:9" ht="60.75" thickBot="1">
      <c r="B17" s="43" t="s">
        <v>3</v>
      </c>
      <c r="C17" s="44" t="s">
        <v>0</v>
      </c>
      <c r="D17" s="45" t="s">
        <v>29</v>
      </c>
      <c r="E17" s="44" t="s">
        <v>2</v>
      </c>
      <c r="F17" s="44" t="s">
        <v>4</v>
      </c>
      <c r="G17" s="46" t="s">
        <v>30</v>
      </c>
      <c r="H17" s="50" t="s">
        <v>40</v>
      </c>
      <c r="I17" s="47" t="s">
        <v>31</v>
      </c>
    </row>
    <row r="18" spans="2:9" ht="15.75" thickBot="1">
      <c r="B18" s="60" t="s">
        <v>20</v>
      </c>
      <c r="C18" s="61"/>
      <c r="D18" s="61"/>
      <c r="E18" s="61"/>
      <c r="F18" s="61"/>
      <c r="G18" s="61"/>
      <c r="H18" s="61"/>
      <c r="I18" s="62"/>
    </row>
    <row r="19" spans="2:9" ht="15">
      <c r="B19" s="4" t="s">
        <v>6</v>
      </c>
      <c r="C19" s="5" t="s">
        <v>1</v>
      </c>
      <c r="D19" s="28">
        <v>126280</v>
      </c>
      <c r="E19" s="5">
        <v>6</v>
      </c>
      <c r="F19" s="39"/>
      <c r="G19" s="28">
        <f>D19*E19</f>
        <v>757680</v>
      </c>
      <c r="H19" s="80"/>
      <c r="I19" s="6">
        <f>G19*H19</f>
        <v>0</v>
      </c>
    </row>
    <row r="20" spans="2:9" ht="15.75" thickBot="1">
      <c r="B20" s="7" t="s">
        <v>7</v>
      </c>
      <c r="C20" s="8" t="s">
        <v>1</v>
      </c>
      <c r="D20" s="29">
        <v>126280</v>
      </c>
      <c r="E20" s="8">
        <v>6</v>
      </c>
      <c r="F20" s="41"/>
      <c r="G20" s="29">
        <f>D20*E20</f>
        <v>757680</v>
      </c>
      <c r="H20" s="81"/>
      <c r="I20" s="9">
        <f>G20*H20</f>
        <v>0</v>
      </c>
    </row>
    <row r="21" spans="2:9" ht="15.75" thickBot="1">
      <c r="B21" s="77" t="s">
        <v>20</v>
      </c>
      <c r="C21" s="78"/>
      <c r="D21" s="78"/>
      <c r="E21" s="78"/>
      <c r="F21" s="78"/>
      <c r="G21" s="78"/>
      <c r="H21" s="78"/>
      <c r="I21" s="79"/>
    </row>
    <row r="22" spans="2:9" ht="18" thickBot="1">
      <c r="B22" s="13" t="s">
        <v>9</v>
      </c>
      <c r="C22" s="14" t="s">
        <v>34</v>
      </c>
      <c r="D22" s="31">
        <v>136059</v>
      </c>
      <c r="E22" s="38"/>
      <c r="F22" s="14">
        <v>2</v>
      </c>
      <c r="G22" s="31">
        <f>D22*F22</f>
        <v>272118</v>
      </c>
      <c r="H22" s="82"/>
      <c r="I22" s="12">
        <f>H22*G22</f>
        <v>0</v>
      </c>
    </row>
    <row r="23" spans="2:9" ht="15.75" thickBot="1">
      <c r="B23" s="77" t="s">
        <v>14</v>
      </c>
      <c r="C23" s="78"/>
      <c r="D23" s="78"/>
      <c r="E23" s="78"/>
      <c r="F23" s="78"/>
      <c r="G23" s="78"/>
      <c r="H23" s="78"/>
      <c r="I23" s="79"/>
    </row>
    <row r="24" spans="2:9" ht="15">
      <c r="B24" s="4" t="s">
        <v>11</v>
      </c>
      <c r="C24" s="5" t="s">
        <v>1</v>
      </c>
      <c r="D24" s="28">
        <v>200000</v>
      </c>
      <c r="E24" s="39"/>
      <c r="F24" s="5">
        <v>1</v>
      </c>
      <c r="G24" s="28">
        <f>D24*F24</f>
        <v>200000</v>
      </c>
      <c r="H24" s="80"/>
      <c r="I24" s="6">
        <f>H24*G24</f>
        <v>0</v>
      </c>
    </row>
    <row r="25" spans="2:9" ht="15">
      <c r="B25" s="17" t="s">
        <v>12</v>
      </c>
      <c r="C25" s="2" t="s">
        <v>1</v>
      </c>
      <c r="D25" s="32">
        <v>2500000</v>
      </c>
      <c r="E25" s="40"/>
      <c r="F25" s="42">
        <v>1</v>
      </c>
      <c r="G25" s="36">
        <f aca="true" t="shared" si="0" ref="G25:G32">D25*F25</f>
        <v>2500000</v>
      </c>
      <c r="H25" s="84"/>
      <c r="I25" s="3">
        <f aca="true" t="shared" si="1" ref="I25:I32">H25*G25</f>
        <v>0</v>
      </c>
    </row>
    <row r="26" spans="2:9" ht="15">
      <c r="B26" s="17" t="s">
        <v>15</v>
      </c>
      <c r="C26" s="2" t="s">
        <v>1</v>
      </c>
      <c r="D26" s="32">
        <v>20</v>
      </c>
      <c r="E26" s="40"/>
      <c r="F26" s="42">
        <v>1</v>
      </c>
      <c r="G26" s="36">
        <f t="shared" si="0"/>
        <v>20</v>
      </c>
      <c r="H26" s="84"/>
      <c r="I26" s="3">
        <f t="shared" si="1"/>
        <v>0</v>
      </c>
    </row>
    <row r="27" spans="2:9" ht="15.75" thickBot="1">
      <c r="B27" s="18" t="s">
        <v>13</v>
      </c>
      <c r="C27" s="19" t="s">
        <v>1</v>
      </c>
      <c r="D27" s="33">
        <v>100000</v>
      </c>
      <c r="E27" s="41"/>
      <c r="F27" s="8">
        <v>1</v>
      </c>
      <c r="G27" s="29">
        <f t="shared" si="0"/>
        <v>100000</v>
      </c>
      <c r="H27" s="81"/>
      <c r="I27" s="9">
        <f t="shared" si="1"/>
        <v>0</v>
      </c>
    </row>
    <row r="28" spans="2:9" ht="15.75" thickBot="1">
      <c r="B28" s="77" t="s">
        <v>18</v>
      </c>
      <c r="C28" s="78"/>
      <c r="D28" s="78"/>
      <c r="E28" s="78"/>
      <c r="F28" s="78"/>
      <c r="G28" s="78"/>
      <c r="H28" s="78"/>
      <c r="I28" s="79"/>
    </row>
    <row r="29" spans="2:9" ht="15">
      <c r="B29" s="20" t="s">
        <v>15</v>
      </c>
      <c r="C29" s="21" t="s">
        <v>1</v>
      </c>
      <c r="D29" s="34">
        <v>640000</v>
      </c>
      <c r="E29" s="39"/>
      <c r="F29" s="5">
        <v>1</v>
      </c>
      <c r="G29" s="34">
        <f t="shared" si="0"/>
        <v>640000</v>
      </c>
      <c r="H29" s="80"/>
      <c r="I29" s="22">
        <f t="shared" si="1"/>
        <v>0</v>
      </c>
    </row>
    <row r="30" spans="2:9" ht="15">
      <c r="B30" s="17" t="s">
        <v>13</v>
      </c>
      <c r="C30" s="2" t="s">
        <v>1</v>
      </c>
      <c r="D30" s="32">
        <v>320000</v>
      </c>
      <c r="E30" s="40"/>
      <c r="F30" s="42">
        <v>1</v>
      </c>
      <c r="G30" s="32">
        <f t="shared" si="0"/>
        <v>320000</v>
      </c>
      <c r="H30" s="84"/>
      <c r="I30" s="22">
        <f t="shared" si="1"/>
        <v>0</v>
      </c>
    </row>
    <row r="31" spans="2:9" ht="15">
      <c r="B31" s="17" t="s">
        <v>16</v>
      </c>
      <c r="C31" s="2" t="s">
        <v>1</v>
      </c>
      <c r="D31" s="32">
        <v>1920000</v>
      </c>
      <c r="E31" s="40"/>
      <c r="F31" s="42">
        <v>1</v>
      </c>
      <c r="G31" s="32">
        <f t="shared" si="0"/>
        <v>1920000</v>
      </c>
      <c r="H31" s="84"/>
      <c r="I31" s="22">
        <f t="shared" si="1"/>
        <v>0</v>
      </c>
    </row>
    <row r="32" spans="2:9" ht="18" thickBot="1">
      <c r="B32" s="18" t="s">
        <v>17</v>
      </c>
      <c r="C32" s="19" t="s">
        <v>34</v>
      </c>
      <c r="D32" s="29">
        <v>400000</v>
      </c>
      <c r="E32" s="41"/>
      <c r="F32" s="8">
        <v>1</v>
      </c>
      <c r="G32" s="33">
        <f t="shared" si="0"/>
        <v>400000</v>
      </c>
      <c r="H32" s="81"/>
      <c r="I32" s="22">
        <f t="shared" si="1"/>
        <v>0</v>
      </c>
    </row>
    <row r="33" spans="2:9" ht="15.75" thickBot="1">
      <c r="B33" s="77" t="s">
        <v>36</v>
      </c>
      <c r="C33" s="78"/>
      <c r="D33" s="78"/>
      <c r="E33" s="78"/>
      <c r="F33" s="78"/>
      <c r="G33" s="78"/>
      <c r="H33" s="78"/>
      <c r="I33" s="79"/>
    </row>
    <row r="34" spans="2:9" ht="15.75" thickBot="1">
      <c r="B34" s="23" t="s">
        <v>19</v>
      </c>
      <c r="C34" s="24" t="s">
        <v>1</v>
      </c>
      <c r="D34" s="35">
        <v>72000</v>
      </c>
      <c r="E34" s="14">
        <v>28</v>
      </c>
      <c r="F34" s="38"/>
      <c r="G34" s="35">
        <f>D34*E34</f>
        <v>2016000</v>
      </c>
      <c r="H34" s="82"/>
      <c r="I34" s="12">
        <f>G34*H34</f>
        <v>0</v>
      </c>
    </row>
    <row r="35" spans="2:9" ht="15.75" thickBot="1">
      <c r="B35" s="77" t="s">
        <v>37</v>
      </c>
      <c r="C35" s="78"/>
      <c r="D35" s="78"/>
      <c r="E35" s="78"/>
      <c r="F35" s="78"/>
      <c r="G35" s="78"/>
      <c r="H35" s="78"/>
      <c r="I35" s="79"/>
    </row>
    <row r="36" spans="2:9" ht="15">
      <c r="B36" s="20" t="s">
        <v>21</v>
      </c>
      <c r="C36" s="21" t="s">
        <v>35</v>
      </c>
      <c r="D36" s="28">
        <v>6</v>
      </c>
      <c r="E36" s="5">
        <v>3</v>
      </c>
      <c r="F36" s="39"/>
      <c r="G36" s="28">
        <f>D36*E36</f>
        <v>18</v>
      </c>
      <c r="H36" s="80"/>
      <c r="I36" s="6">
        <f>G36*H36</f>
        <v>0</v>
      </c>
    </row>
    <row r="37" spans="2:9" ht="15">
      <c r="B37" s="17" t="s">
        <v>22</v>
      </c>
      <c r="C37" s="21" t="s">
        <v>35</v>
      </c>
      <c r="D37" s="36">
        <v>0</v>
      </c>
      <c r="E37" s="42">
        <v>3</v>
      </c>
      <c r="F37" s="40"/>
      <c r="G37" s="36">
        <f aca="true" t="shared" si="2" ref="G37:G40">D37*E37</f>
        <v>0</v>
      </c>
      <c r="H37" s="84"/>
      <c r="I37" s="6">
        <f aca="true" t="shared" si="3" ref="I37:I40">G37*H37</f>
        <v>0</v>
      </c>
    </row>
    <row r="38" spans="2:9" ht="15">
      <c r="B38" s="17" t="s">
        <v>23</v>
      </c>
      <c r="C38" s="21" t="s">
        <v>35</v>
      </c>
      <c r="D38" s="36">
        <v>10</v>
      </c>
      <c r="E38" s="42">
        <v>4</v>
      </c>
      <c r="F38" s="40"/>
      <c r="G38" s="36">
        <f t="shared" si="2"/>
        <v>40</v>
      </c>
      <c r="H38" s="84"/>
      <c r="I38" s="6">
        <f t="shared" si="3"/>
        <v>0</v>
      </c>
    </row>
    <row r="39" spans="2:9" ht="15">
      <c r="B39" s="17" t="s">
        <v>24</v>
      </c>
      <c r="C39" s="21" t="s">
        <v>35</v>
      </c>
      <c r="D39" s="36">
        <v>10</v>
      </c>
      <c r="E39" s="42">
        <v>4</v>
      </c>
      <c r="F39" s="40"/>
      <c r="G39" s="36">
        <f t="shared" si="2"/>
        <v>40</v>
      </c>
      <c r="H39" s="84"/>
      <c r="I39" s="6">
        <f t="shared" si="3"/>
        <v>0</v>
      </c>
    </row>
    <row r="40" spans="2:9" ht="15.75" thickBot="1">
      <c r="B40" s="18" t="s">
        <v>25</v>
      </c>
      <c r="C40" s="21" t="s">
        <v>35</v>
      </c>
      <c r="D40" s="36">
        <v>5</v>
      </c>
      <c r="E40" s="42">
        <v>20</v>
      </c>
      <c r="F40" s="40"/>
      <c r="G40" s="36">
        <f t="shared" si="2"/>
        <v>100</v>
      </c>
      <c r="H40" s="84"/>
      <c r="I40" s="6">
        <f t="shared" si="3"/>
        <v>0</v>
      </c>
    </row>
    <row r="41" spans="2:9" ht="15.75" thickBot="1">
      <c r="B41" s="77" t="s">
        <v>38</v>
      </c>
      <c r="C41" s="78"/>
      <c r="D41" s="78"/>
      <c r="E41" s="78"/>
      <c r="F41" s="78"/>
      <c r="G41" s="78"/>
      <c r="H41" s="78"/>
      <c r="I41" s="79"/>
    </row>
    <row r="42" spans="2:9" ht="15">
      <c r="B42" s="20" t="s">
        <v>21</v>
      </c>
      <c r="C42" s="21" t="s">
        <v>35</v>
      </c>
      <c r="D42" s="28">
        <v>0</v>
      </c>
      <c r="E42" s="5">
        <v>3</v>
      </c>
      <c r="F42" s="39"/>
      <c r="G42" s="28">
        <f>D42*E42</f>
        <v>0</v>
      </c>
      <c r="H42" s="80"/>
      <c r="I42" s="6">
        <f>G42*H42</f>
        <v>0</v>
      </c>
    </row>
    <row r="43" spans="2:9" ht="15">
      <c r="B43" s="17" t="s">
        <v>22</v>
      </c>
      <c r="C43" s="21" t="s">
        <v>35</v>
      </c>
      <c r="D43" s="36">
        <v>20</v>
      </c>
      <c r="E43" s="42">
        <v>3</v>
      </c>
      <c r="F43" s="40"/>
      <c r="G43" s="36">
        <f aca="true" t="shared" si="4" ref="G43:G46">D43*E43</f>
        <v>60</v>
      </c>
      <c r="H43" s="84"/>
      <c r="I43" s="6">
        <f aca="true" t="shared" si="5" ref="I43:I46">G43*H43</f>
        <v>0</v>
      </c>
    </row>
    <row r="44" spans="2:9" ht="15">
      <c r="B44" s="17" t="s">
        <v>23</v>
      </c>
      <c r="C44" s="21" t="s">
        <v>35</v>
      </c>
      <c r="D44" s="36">
        <v>20</v>
      </c>
      <c r="E44" s="42">
        <v>4</v>
      </c>
      <c r="F44" s="40"/>
      <c r="G44" s="36">
        <f t="shared" si="4"/>
        <v>80</v>
      </c>
      <c r="H44" s="84"/>
      <c r="I44" s="6">
        <f t="shared" si="5"/>
        <v>0</v>
      </c>
    </row>
    <row r="45" spans="2:9" ht="15">
      <c r="B45" s="17" t="s">
        <v>24</v>
      </c>
      <c r="C45" s="21" t="s">
        <v>35</v>
      </c>
      <c r="D45" s="36">
        <v>20</v>
      </c>
      <c r="E45" s="42">
        <v>4</v>
      </c>
      <c r="F45" s="40"/>
      <c r="G45" s="36">
        <f t="shared" si="4"/>
        <v>80</v>
      </c>
      <c r="H45" s="84"/>
      <c r="I45" s="6">
        <f t="shared" si="5"/>
        <v>0</v>
      </c>
    </row>
    <row r="46" spans="2:9" ht="15.75" thickBot="1">
      <c r="B46" s="18" t="s">
        <v>25</v>
      </c>
      <c r="C46" s="21" t="s">
        <v>35</v>
      </c>
      <c r="D46" s="36">
        <v>5</v>
      </c>
      <c r="E46" s="42">
        <v>20</v>
      </c>
      <c r="F46" s="40"/>
      <c r="G46" s="36">
        <f t="shared" si="4"/>
        <v>100</v>
      </c>
      <c r="H46" s="84"/>
      <c r="I46" s="6">
        <f t="shared" si="5"/>
        <v>0</v>
      </c>
    </row>
    <row r="47" spans="2:9" ht="15.75" thickBot="1">
      <c r="B47" s="26" t="s">
        <v>43</v>
      </c>
      <c r="C47" s="69"/>
      <c r="D47" s="70"/>
      <c r="E47" s="70"/>
      <c r="F47" s="70"/>
      <c r="G47" s="70"/>
      <c r="H47" s="71"/>
      <c r="I47" s="25">
        <f>I19+I20+I22+I24+I25+I26+I27+I29+I30+I31+I32+I34+I42+I43+I44+I45+I46+I36+I37+I38+I39+I40</f>
        <v>0</v>
      </c>
    </row>
    <row r="48" spans="2:9" ht="15.75" thickBot="1">
      <c r="B48" s="26" t="s">
        <v>44</v>
      </c>
      <c r="C48" s="66"/>
      <c r="D48" s="67"/>
      <c r="E48" s="67"/>
      <c r="F48" s="67"/>
      <c r="G48" s="67"/>
      <c r="H48" s="68"/>
      <c r="I48" s="25">
        <f>I47*8</f>
        <v>0</v>
      </c>
    </row>
    <row r="49" spans="1:9" ht="15.75" thickBot="1">
      <c r="A49" s="49"/>
      <c r="B49" s="72"/>
      <c r="C49" s="73"/>
      <c r="D49" s="73"/>
      <c r="E49" s="73"/>
      <c r="F49" s="73"/>
      <c r="G49" s="73"/>
      <c r="H49" s="73"/>
      <c r="I49" s="74"/>
    </row>
    <row r="50" spans="1:9" ht="30.75" thickBot="1">
      <c r="A50" s="49"/>
      <c r="B50" s="57" t="s">
        <v>32</v>
      </c>
      <c r="C50" s="66"/>
      <c r="D50" s="67"/>
      <c r="E50" s="67"/>
      <c r="F50" s="67"/>
      <c r="G50" s="67"/>
      <c r="H50" s="68"/>
      <c r="I50" s="48">
        <f>I14+I48</f>
        <v>0</v>
      </c>
    </row>
  </sheetData>
  <sheetProtection password="E133" sheet="1" objects="1" scenarios="1"/>
  <mergeCells count="18">
    <mergeCell ref="C47:H47"/>
    <mergeCell ref="C48:H48"/>
    <mergeCell ref="C50:H50"/>
    <mergeCell ref="B49:I49"/>
    <mergeCell ref="C13:H13"/>
    <mergeCell ref="B41:I41"/>
    <mergeCell ref="B18:I18"/>
    <mergeCell ref="B21:I21"/>
    <mergeCell ref="B23:I23"/>
    <mergeCell ref="B28:I28"/>
    <mergeCell ref="B33:I33"/>
    <mergeCell ref="B35:I35"/>
    <mergeCell ref="B4:I4"/>
    <mergeCell ref="B16:I16"/>
    <mergeCell ref="B6:I6"/>
    <mergeCell ref="B9:I9"/>
    <mergeCell ref="B11:I11"/>
    <mergeCell ref="C14:H14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  <ignoredErrors>
    <ignoredError sqref="I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B2DEDD359B05418EBA44D638AC4033" ma:contentTypeVersion="23" ma:contentTypeDescription="Create a new document." ma:contentTypeScope="" ma:versionID="3442b45de2d1e21b64f3164b9cdc747e">
  <xsd:schema xmlns:xsd="http://www.w3.org/2001/XMLSchema" xmlns:xs="http://www.w3.org/2001/XMLSchema" xmlns:p="http://schemas.microsoft.com/office/2006/metadata/properties" xmlns:ns2="5e6c6c5c-474c-4ef7-b7d6-59a0e77cc256" xmlns:ns3="4085a4f5-5f40-4143-b221-75ee5dde648a" xmlns:ns4="8662c659-72ab-411b-b755-fbef5cbbde18" targetNamespace="http://schemas.microsoft.com/office/2006/metadata/properties" ma:root="true" ma:fieldsID="fc9cfd0106ed1efd52014b57c779d0e0" ns2:_="" ns3:_="" ns4:_="">
    <xsd:import namespace="5e6c6c5c-474c-4ef7-b7d6-59a0e77cc256"/>
    <xsd:import namespace="4085a4f5-5f40-4143-b221-75ee5dde648a"/>
    <xsd:import namespace="8662c659-72ab-411b-b755-fbef5cbbde18"/>
    <xsd:element name="properties">
      <xsd:complexType>
        <xsd:sequence>
          <xsd:element name="documentManagement">
            <xsd:complexType>
              <xsd:all>
                <xsd:element ref="ns2:English_x0020_Title" minOccurs="0"/>
                <xsd:element ref="ns2:Document_x0020_State" minOccurs="0"/>
                <xsd:element ref="ns2:Category1" minOccurs="0"/>
                <xsd:element ref="ns3:_Source" minOccurs="0"/>
                <xsd:element ref="ns2:Procedural_x0020_State" minOccurs="0"/>
                <xsd:element ref="ns2:Real_x0020_Author" minOccurs="0"/>
                <xsd:element ref="ns4:Acquired_x0020_on" minOccurs="0"/>
                <xsd:element ref="ns4:In_x0020_fact_x0020_created_x0020_on" minOccurs="0"/>
                <xsd:element ref="ns4:Date_x0020_of_x0020_Delivery" minOccurs="0"/>
                <xsd:element ref="ns2:Related_x0020_Documents" minOccurs="0"/>
                <xsd:element ref="ns2:Notes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6c6c5c-474c-4ef7-b7d6-59a0e77cc256" elementFormDefault="qualified">
    <xsd:import namespace="http://schemas.microsoft.com/office/2006/documentManagement/types"/>
    <xsd:import namespace="http://schemas.microsoft.com/office/infopath/2007/PartnerControls"/>
    <xsd:element name="English_x0020_Title" ma:index="8" nillable="true" ma:displayName="English Title" ma:internalName="English_x0020_Title" ma:readOnly="false">
      <xsd:simpleType>
        <xsd:restriction base="dms:Text">
          <xsd:maxLength value="255"/>
        </xsd:restriction>
      </xsd:simpleType>
    </xsd:element>
    <xsd:element name="Document_x0020_State" ma:index="9" nillable="true" ma:displayName="Document State" ma:format="Dropdown" ma:internalName="Document_x0020_State" ma:readOnly="false">
      <xsd:simpleType>
        <xsd:restriction base="dms:Choice">
          <xsd:enumeration value="Draft"/>
          <xsd:enumeration value="Proposal"/>
          <xsd:enumeration value="Returned to be Completed"/>
          <xsd:enumeration value="Approved"/>
          <xsd:enumeration value="Sent"/>
          <xsd:enumeration value="Received"/>
          <xsd:enumeration value="Approved by Client"/>
          <xsd:enumeration value="Signed"/>
        </xsd:restriction>
      </xsd:simpleType>
    </xsd:element>
    <xsd:element name="Category1" ma:index="10" nillable="true" ma:displayName="Category" ma:format="Dropdown" ma:internalName="Category1" ma:readOnly="false">
      <xsd:simpleType>
        <xsd:restriction base="dms:Choice">
          <xsd:enumeration value="Decision/Award"/>
          <xsd:enumeration value="Order/Terms/Communication"/>
          <xsd:enumeration value="Administrative Decision"/>
          <xsd:enumeration value="Contract/Agreement"/>
          <xsd:enumeration value="Amendment"/>
          <xsd:enumeration value="Annex"/>
          <xsd:enumeration value="Minutes"/>
          <xsd:enumeration value="Other"/>
          <xsd:enumeration value="Claimant's submission"/>
          <xsd:enumeration value="Respondent's submission"/>
          <xsd:enumeration value="Power of Attorney"/>
          <xsd:enumeration value="Remedy"/>
          <xsd:enumeration value="Extract from the Company Register"/>
          <xsd:enumeration value="Criminal Record Check"/>
          <xsd:enumeration value="Legal Analysis"/>
          <xsd:enumeration value="Letter"/>
          <xsd:enumeration value="Invoice"/>
          <xsd:enumeration value="Notarial Deed"/>
          <xsd:enumeration value="Stocks and Shares (Securities)"/>
          <xsd:enumeration value="Envelope (Acknowledgement of Receipt)"/>
          <xsd:enumeration value="Transcript"/>
          <xsd:enumeration value="Email"/>
          <xsd:enumeration value="Affidavit"/>
          <xsd:enumeration value="Extract from the Land Registry"/>
          <xsd:enumeration value="Certificate of Registration"/>
          <xsd:enumeration value="Rule of Law"/>
          <xsd:enumeration value="Accompanying Document"/>
        </xsd:restriction>
      </xsd:simpleType>
    </xsd:element>
    <xsd:element name="Procedural_x0020_State" ma:index="12" nillable="true" ma:displayName="Procedural State" ma:format="Dropdown" ma:internalName="Procedural_x0020_State" ma:readOnly="false">
      <xsd:simpleType>
        <xsd:restriction base="dms:Choice">
          <xsd:enumeration value="N/A"/>
          <xsd:enumeration value="Submitted by RL"/>
          <xsd:enumeration value="Submitted by Counterparty"/>
          <xsd:enumeration value="To Be Submitted"/>
          <xsd:enumeration value="To Be Assessed"/>
          <xsd:enumeration value="No Submission"/>
          <xsd:enumeration value="Evidence"/>
        </xsd:restriction>
      </xsd:simpleType>
    </xsd:element>
    <xsd:element name="Real_x0020_Author" ma:index="13" nillable="true" ma:displayName="Real Author" ma:internalName="Real_x0020_Author">
      <xsd:simpleType>
        <xsd:restriction base="dms:Text">
          <xsd:maxLength value="255"/>
        </xsd:restriction>
      </xsd:simpleType>
    </xsd:element>
    <xsd:element name="Related_x0020_Documents" ma:index="17" nillable="true" ma:displayName="Related Documents" ma:description="Related documents" ma:internalName="Related_x0020_Documents">
      <xsd:simpleType>
        <xsd:restriction base="dms:Note">
          <xsd:maxLength value="255"/>
        </xsd:restriction>
      </xsd:simpleType>
    </xsd:element>
    <xsd:element name="Notes1" ma:index="18" nillable="true" ma:displayName="Notes" ma:internalName="Notes1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5a4f5-5f40-4143-b221-75ee5dde648a" elementFormDefault="qualified">
    <xsd:import namespace="http://schemas.microsoft.com/office/2006/documentManagement/types"/>
    <xsd:import namespace="http://schemas.microsoft.com/office/infopath/2007/PartnerControls"/>
    <xsd:element name="_Source" ma:index="11" nillable="true" ma:displayName="Source" ma:format="Dropdown" ma:internalName="_Source" ma:readOnly="false">
      <xsd:simpleType>
        <xsd:restriction base="dms:Choice">
          <xsd:enumeration value="ROWAN LEGAL"/>
          <xsd:enumeration value="Client"/>
          <xsd:enumeration value="Counterparty"/>
          <xsd:enumeration value="Counterparty Counsel"/>
          <xsd:enumeration value="Contractor"/>
          <xsd:enumeration value="Court/Tribunal"/>
          <xsd:enumeration value="Authority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2c659-72ab-411b-b755-fbef5cbbde18" elementFormDefault="qualified">
    <xsd:import namespace="http://schemas.microsoft.com/office/2006/documentManagement/types"/>
    <xsd:import namespace="http://schemas.microsoft.com/office/infopath/2007/PartnerControls"/>
    <xsd:element name="Acquired_x0020_on" ma:index="14" nillable="true" ma:displayName="Acquired on" ma:format="DateOnly" ma:internalName="Acquired_x0020_on">
      <xsd:simpleType>
        <xsd:restriction base="dms:DateTime"/>
      </xsd:simpleType>
    </xsd:element>
    <xsd:element name="In_x0020_fact_x0020_created_x0020_on" ma:index="15" nillable="true" ma:displayName="In fact created on" ma:format="DateOnly" ma:internalName="In_x0020_fact_x0020_created_x0020_on">
      <xsd:simpleType>
        <xsd:restriction base="dms:DateTime"/>
      </xsd:simpleType>
    </xsd:element>
    <xsd:element name="Date_x0020_of_x0020_Delivery" ma:index="16" nillable="true" ma:displayName="Date of Delivery" ma:format="DateOnly" ma:internalName="Date_x0020_of_x0020_Delivery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4085a4f5-5f40-4143-b221-75ee5dde648a" xsi:nil="true"/>
    <Acquired_x0020_on xmlns="8662c659-72ab-411b-b755-fbef5cbbde18" xsi:nil="true"/>
    <Notes1 xmlns="5e6c6c5c-474c-4ef7-b7d6-59a0e77cc256" xsi:nil="true"/>
    <Real_x0020_Author xmlns="5e6c6c5c-474c-4ef7-b7d6-59a0e77cc256" xsi:nil="true"/>
    <In_x0020_fact_x0020_created_x0020_on xmlns="8662c659-72ab-411b-b755-fbef5cbbde18" xsi:nil="true"/>
    <Procedural_x0020_State xmlns="5e6c6c5c-474c-4ef7-b7d6-59a0e77cc256" xsi:nil="true"/>
    <Date_x0020_of_x0020_Delivery xmlns="8662c659-72ab-411b-b755-fbef5cbbde18" xsi:nil="true"/>
    <Related_x0020_Documents xmlns="5e6c6c5c-474c-4ef7-b7d6-59a0e77cc256" xsi:nil="true"/>
    <English_x0020_Title xmlns="5e6c6c5c-474c-4ef7-b7d6-59a0e77cc256" xsi:nil="true"/>
    <Document_x0020_State xmlns="5e6c6c5c-474c-4ef7-b7d6-59a0e77cc256" xsi:nil="true"/>
    <Category1 xmlns="5e6c6c5c-474c-4ef7-b7d6-59a0e77cc256" xsi:nil="true"/>
  </documentManagement>
</p:properties>
</file>

<file path=customXml/itemProps1.xml><?xml version="1.0" encoding="utf-8"?>
<ds:datastoreItem xmlns:ds="http://schemas.openxmlformats.org/officeDocument/2006/customXml" ds:itemID="{46A1BB27-BCF7-4657-AEB6-BE121702DA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6c6c5c-474c-4ef7-b7d6-59a0e77cc256"/>
    <ds:schemaRef ds:uri="4085a4f5-5f40-4143-b221-75ee5dde648a"/>
    <ds:schemaRef ds:uri="8662c659-72ab-411b-b755-fbef5cbbde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A01E7E-A35A-4812-A395-9B2694D7F3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410A6C-175D-4E97-8BE5-5A7440FB0E02}">
  <ds:schemaRefs>
    <ds:schemaRef ds:uri="8662c659-72ab-411b-b755-fbef5cbbde18"/>
    <ds:schemaRef ds:uri="http://schemas.microsoft.com/office/2006/documentManagement/types"/>
    <ds:schemaRef ds:uri="http://schemas.microsoft.com/office/infopath/2007/PartnerControls"/>
    <ds:schemaRef ds:uri="5e6c6c5c-474c-4ef7-b7d6-59a0e77cc256"/>
    <ds:schemaRef ds:uri="http://purl.org/dc/terms/"/>
    <ds:schemaRef ds:uri="http://purl.org/dc/elements/1.1/"/>
    <ds:schemaRef ds:uri="http://schemas.microsoft.com/office/2006/metadata/properties"/>
    <ds:schemaRef ds:uri="4085a4f5-5f40-4143-b221-75ee5dde648a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Pavel</dc:creator>
  <cp:keywords/>
  <dc:description/>
  <cp:lastModifiedBy>ROWAN LEGAL - Jan Bořuta</cp:lastModifiedBy>
  <cp:lastPrinted>2015-05-20T06:34:13Z</cp:lastPrinted>
  <dcterms:created xsi:type="dcterms:W3CDTF">2015-01-22T10:15:30Z</dcterms:created>
  <dcterms:modified xsi:type="dcterms:W3CDTF">2015-07-01T07:31:46Z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0x010100EAB2DEDD359B05418EBA44D638AC4033</vt:lpwstr>
  </property>
</Properties>
</file>