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Část 1" sheetId="2" r:id="rId1"/>
  </sheets>
  <definedNames/>
  <calcPr calcId="145621"/>
</workbook>
</file>

<file path=xl/sharedStrings.xml><?xml version="1.0" encoding="utf-8"?>
<sst xmlns="http://schemas.openxmlformats.org/spreadsheetml/2006/main" count="128" uniqueCount="77">
  <si>
    <t>Paušální služby</t>
  </si>
  <si>
    <t>Činnost</t>
  </si>
  <si>
    <t>Jednotky</t>
  </si>
  <si>
    <t>Plocha/ počet</t>
  </si>
  <si>
    <t>Četnost prací za rok</t>
  </si>
  <si>
    <t>Cena v Kč za jednotku bez DPH</t>
  </si>
  <si>
    <t>Seč trávy</t>
  </si>
  <si>
    <t>m2</t>
  </si>
  <si>
    <t>Hrabání listí</t>
  </si>
  <si>
    <t>den</t>
  </si>
  <si>
    <t>Sběr psích exkrementů</t>
  </si>
  <si>
    <t>ks</t>
  </si>
  <si>
    <t>Vývoz košů na komunální odpad</t>
  </si>
  <si>
    <t>Vývoz košů na psí exkrementy</t>
  </si>
  <si>
    <t>Cena celkem bez DPH</t>
  </si>
  <si>
    <t>Příležitostné služby</t>
  </si>
  <si>
    <t>Nadrámec paušálu</t>
  </si>
  <si>
    <t>Služby na zvláštní objednávku</t>
  </si>
  <si>
    <t>Řez keřů do 1,5 m výšky</t>
  </si>
  <si>
    <t>Řez keřů nad 1,5 m výšky</t>
  </si>
  <si>
    <t>Řez soliterních keřů</t>
  </si>
  <si>
    <t>Výsadba keřů do 30 cm výšky</t>
  </si>
  <si>
    <t>Výsadba keřů do 60 cm výšky</t>
  </si>
  <si>
    <t>Výsadba soliterních keřů</t>
  </si>
  <si>
    <t>Ruční pletí keřových záhonů</t>
  </si>
  <si>
    <t>Dosadba trvalkových záhonů</t>
  </si>
  <si>
    <t>Chemická likvidace plevelů v keřových záhonech</t>
  </si>
  <si>
    <t>Mulčování</t>
  </si>
  <si>
    <t>Čištění okapů a střechy u objektu hudebního altánu</t>
  </si>
  <si>
    <t>Čištění okapů a střechy u objektu zahradního domku</t>
  </si>
  <si>
    <t>Čištění okapů a střechy u objektu veřejného WC</t>
  </si>
  <si>
    <t>Dodání písku</t>
  </si>
  <si>
    <t>Čištění kanalizačních vpustí</t>
  </si>
  <si>
    <t>úkon</t>
  </si>
  <si>
    <t>Sběr větví</t>
  </si>
  <si>
    <t>Cena za jeden rok celkem v Kč bez DPH</t>
  </si>
  <si>
    <t>t</t>
  </si>
  <si>
    <t>oblast DH</t>
  </si>
  <si>
    <t>Cena za osm let celkem v Kč bez DPH</t>
  </si>
  <si>
    <t>hod</t>
  </si>
  <si>
    <t>Sběr komunálního odpadu v zeleni a čistota komunikací</t>
  </si>
  <si>
    <t>Dosypání a hutnění mlatové cesty</t>
  </si>
  <si>
    <t>Četnost prací za rok - představa</t>
  </si>
  <si>
    <t xml:space="preserve">Cena v Kč za jednotku bez DPH </t>
  </si>
  <si>
    <t>Pletí trvalkových záhonů a provedení okopávky</t>
  </si>
  <si>
    <t>Jarní, podzimní řez trvalek, vyvazování a odstranění odkvetlých částí rostlin</t>
  </si>
  <si>
    <t>Rozsazení a přesazení trvalek</t>
  </si>
  <si>
    <t>Výsadba stromu do obv.km.10 - 12 cm</t>
  </si>
  <si>
    <t>Výsadba stromu nad obv.km. 10 - 12 cm</t>
  </si>
  <si>
    <t>Kácení stromu směrové</t>
  </si>
  <si>
    <t xml:space="preserve">Kácení stromu postupné - průměr kmene do 400 mm </t>
  </si>
  <si>
    <t xml:space="preserve">KL 4 </t>
  </si>
  <si>
    <t>KL 3</t>
  </si>
  <si>
    <t xml:space="preserve">KL 2 </t>
  </si>
  <si>
    <t xml:space="preserve">KL 1 </t>
  </si>
  <si>
    <t>KL 5</t>
  </si>
  <si>
    <t>KL 6</t>
  </si>
  <si>
    <t>KL 7</t>
  </si>
  <si>
    <t>KL 8</t>
  </si>
  <si>
    <t>KL 9</t>
  </si>
  <si>
    <t>Část 1 - Správa a údržba zeleně v Městských sadech</t>
  </si>
  <si>
    <t>Čištění komunikací</t>
  </si>
  <si>
    <t xml:space="preserve">Sběr psích exkrementů </t>
  </si>
  <si>
    <t xml:space="preserve">Vývoz košů na psí exkrementy </t>
  </si>
  <si>
    <t xml:space="preserve">Čištění komunikací </t>
  </si>
  <si>
    <t>Řez stromu bez použití techniky a stromolezce</t>
  </si>
  <si>
    <t>Řez stromu za pomoci stromolezce</t>
  </si>
  <si>
    <t>Řez stromu pomocí výškové techniky (plošiny)</t>
  </si>
  <si>
    <t xml:space="preserve">Kácení stromu postupné - průměr kmene do 900 mm </t>
  </si>
  <si>
    <t>Kácení stromu postupné - průměr kmene do 1200 mm</t>
  </si>
  <si>
    <t>Kácení stromu postupné - průměr kmene do 1500 mm</t>
  </si>
  <si>
    <t>Chemická likvidace plevelů - dlažba a mlat</t>
  </si>
  <si>
    <t xml:space="preserve">Kontrola a údržba mlatové cesty </t>
  </si>
  <si>
    <t>Příloha č. 8a - Tabulka pro výpočet nabídkové ceny</t>
  </si>
  <si>
    <t>Cena za jeden rok v Kč bez DPH</t>
  </si>
  <si>
    <t>Cena za osm let v Kč bez DPH</t>
  </si>
  <si>
    <t xml:space="preserve">Nahrnutí písku pod herní prvky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</si>
</sst>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5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 indent="5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44" fontId="0" fillId="0" borderId="0" xfId="0" applyNumberFormat="1" applyAlignment="1">
      <alignment wrapText="1"/>
    </xf>
    <xf numFmtId="7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7" fontId="0" fillId="0" borderId="17" xfId="0" applyNumberFormat="1" applyBorder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2" fillId="4" borderId="18" xfId="0" applyFont="1" applyFill="1" applyBorder="1" applyAlignment="1">
      <alignment horizontal="left" indent="3"/>
    </xf>
    <xf numFmtId="0" fontId="2" fillId="4" borderId="19" xfId="0" applyFont="1" applyFill="1" applyBorder="1" applyAlignment="1">
      <alignment horizontal="left" indent="3"/>
    </xf>
    <xf numFmtId="0" fontId="2" fillId="4" borderId="20" xfId="0" applyFont="1" applyFill="1" applyBorder="1" applyAlignment="1">
      <alignment horizontal="left" indent="3"/>
    </xf>
    <xf numFmtId="0" fontId="5" fillId="0" borderId="0" xfId="0" applyFont="1" applyAlignment="1">
      <alignment horizontal="left" indent="2"/>
    </xf>
    <xf numFmtId="0" fontId="2" fillId="4" borderId="21" xfId="0" applyFont="1" applyFill="1" applyBorder="1" applyAlignment="1">
      <alignment horizontal="left" vertical="center" wrapText="1" indent="3"/>
    </xf>
    <xf numFmtId="0" fontId="2" fillId="4" borderId="22" xfId="0" applyFont="1" applyFill="1" applyBorder="1" applyAlignment="1">
      <alignment horizontal="left" vertical="center" wrapText="1" indent="3"/>
    </xf>
    <xf numFmtId="0" fontId="2" fillId="4" borderId="23" xfId="0" applyFont="1" applyFill="1" applyBorder="1" applyAlignment="1">
      <alignment horizontal="left" vertical="center" wrapText="1" indent="3"/>
    </xf>
    <xf numFmtId="0" fontId="2" fillId="4" borderId="18" xfId="0" applyFont="1" applyFill="1" applyBorder="1" applyAlignment="1">
      <alignment horizontal="left" wrapText="1" indent="3"/>
    </xf>
    <xf numFmtId="0" fontId="2" fillId="4" borderId="19" xfId="0" applyFont="1" applyFill="1" applyBorder="1" applyAlignment="1">
      <alignment horizontal="left" wrapText="1" indent="3"/>
    </xf>
    <xf numFmtId="0" fontId="2" fillId="4" borderId="20" xfId="0" applyFont="1" applyFill="1" applyBorder="1" applyAlignment="1">
      <alignment horizontal="left" wrapText="1" indent="3"/>
    </xf>
    <xf numFmtId="0" fontId="2" fillId="4" borderId="24" xfId="0" applyFont="1" applyFill="1" applyBorder="1" applyAlignment="1">
      <alignment horizontal="left" wrapText="1" indent="3"/>
    </xf>
    <xf numFmtId="0" fontId="2" fillId="4" borderId="25" xfId="0" applyFont="1" applyFill="1" applyBorder="1" applyAlignment="1">
      <alignment horizontal="left" wrapText="1" indent="3"/>
    </xf>
    <xf numFmtId="0" fontId="2" fillId="4" borderId="26" xfId="0" applyFont="1" applyFill="1" applyBorder="1" applyAlignment="1">
      <alignment horizontal="left" wrapText="1" indent="3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 indent="3"/>
    </xf>
    <xf numFmtId="0" fontId="2" fillId="4" borderId="20" xfId="0" applyFont="1" applyFill="1" applyBorder="1" applyAlignment="1">
      <alignment horizontal="left" vertical="center" wrapText="1" indent="3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abSelected="1" zoomScale="90" zoomScaleNormal="90" workbookViewId="0" topLeftCell="A46">
      <selection activeCell="D60" sqref="D60:F60"/>
    </sheetView>
  </sheetViews>
  <sheetFormatPr defaultColWidth="9.140625" defaultRowHeight="15"/>
  <cols>
    <col min="1" max="1" width="1.421875" style="1" customWidth="1"/>
    <col min="2" max="2" width="51.28125" style="26" customWidth="1"/>
    <col min="3" max="3" width="11.00390625" style="1" bestFit="1" customWidth="1"/>
    <col min="4" max="4" width="13.28125" style="5" bestFit="1" customWidth="1"/>
    <col min="5" max="5" width="18.28125" style="5" bestFit="1" customWidth="1"/>
    <col min="6" max="6" width="16.28125" style="5" customWidth="1"/>
    <col min="7" max="7" width="19.421875" style="5" customWidth="1"/>
  </cols>
  <sheetData>
    <row r="2" spans="1:5" ht="21">
      <c r="A2" s="58" t="s">
        <v>73</v>
      </c>
      <c r="B2" s="58"/>
      <c r="C2" s="58"/>
      <c r="D2" s="58"/>
      <c r="E2" s="58"/>
    </row>
    <row r="3" spans="1:7" s="18" customFormat="1" ht="15.75">
      <c r="A3" s="15"/>
      <c r="B3" s="24"/>
      <c r="C3" s="16"/>
      <c r="D3" s="17"/>
      <c r="E3" s="17"/>
      <c r="F3" s="17"/>
      <c r="G3" s="17"/>
    </row>
    <row r="4" spans="1:7" s="18" customFormat="1" ht="18.75">
      <c r="A4" s="62" t="s">
        <v>60</v>
      </c>
      <c r="B4" s="62"/>
      <c r="C4" s="62"/>
      <c r="D4" s="17"/>
      <c r="E4" s="17"/>
      <c r="F4" s="17"/>
      <c r="G4" s="17"/>
    </row>
    <row r="5" spans="1:7" s="18" customFormat="1" ht="15.75">
      <c r="A5" s="15"/>
      <c r="B5" s="24"/>
      <c r="C5" s="16"/>
      <c r="D5" s="17"/>
      <c r="E5" s="17"/>
      <c r="F5" s="17"/>
      <c r="G5" s="17"/>
    </row>
    <row r="6" ht="18.75">
      <c r="B6" s="25" t="s">
        <v>0</v>
      </c>
    </row>
    <row r="7" ht="15.75" thickBot="1"/>
    <row r="8" spans="1:7" s="2" customFormat="1" ht="48" thickBot="1">
      <c r="A8" s="35"/>
      <c r="B8" s="37" t="s">
        <v>1</v>
      </c>
      <c r="C8" s="38" t="s">
        <v>2</v>
      </c>
      <c r="D8" s="38" t="s">
        <v>3</v>
      </c>
      <c r="E8" s="38" t="s">
        <v>4</v>
      </c>
      <c r="F8" s="38" t="s">
        <v>5</v>
      </c>
      <c r="G8" s="39" t="s">
        <v>14</v>
      </c>
    </row>
    <row r="9" spans="1:7" s="2" customFormat="1" ht="15.75">
      <c r="A9" s="35"/>
      <c r="B9" s="63" t="s">
        <v>54</v>
      </c>
      <c r="C9" s="64"/>
      <c r="D9" s="64"/>
      <c r="E9" s="64"/>
      <c r="F9" s="64"/>
      <c r="G9" s="65"/>
    </row>
    <row r="10" spans="1:7" ht="15">
      <c r="A10" s="36"/>
      <c r="B10" s="27" t="s">
        <v>6</v>
      </c>
      <c r="C10" s="7" t="s">
        <v>7</v>
      </c>
      <c r="D10" s="12">
        <v>37578.3</v>
      </c>
      <c r="E10" s="12">
        <v>7</v>
      </c>
      <c r="F10" s="20"/>
      <c r="G10" s="53">
        <f>D10*F10*E10</f>
        <v>0</v>
      </c>
    </row>
    <row r="11" spans="1:7" ht="15">
      <c r="A11" s="36"/>
      <c r="B11" s="66" t="s">
        <v>53</v>
      </c>
      <c r="C11" s="67"/>
      <c r="D11" s="67"/>
      <c r="E11" s="67"/>
      <c r="F11" s="67"/>
      <c r="G11" s="68"/>
    </row>
    <row r="12" spans="1:7" ht="15">
      <c r="A12" s="36"/>
      <c r="B12" s="23" t="s">
        <v>8</v>
      </c>
      <c r="C12" s="4" t="s">
        <v>7</v>
      </c>
      <c r="D12" s="30">
        <v>37815.3</v>
      </c>
      <c r="E12" s="13">
        <v>5</v>
      </c>
      <c r="F12" s="21"/>
      <c r="G12" s="53">
        <f aca="true" t="shared" si="0" ref="G12:G22">D12*F12*E12</f>
        <v>0</v>
      </c>
    </row>
    <row r="13" spans="1:7" ht="15">
      <c r="A13" s="36"/>
      <c r="B13" s="66" t="s">
        <v>52</v>
      </c>
      <c r="C13" s="67"/>
      <c r="D13" s="67"/>
      <c r="E13" s="67"/>
      <c r="F13" s="67"/>
      <c r="G13" s="68"/>
    </row>
    <row r="14" spans="1:7" ht="15">
      <c r="A14" s="36"/>
      <c r="B14" s="23" t="s">
        <v>40</v>
      </c>
      <c r="C14" s="4" t="s">
        <v>9</v>
      </c>
      <c r="D14" s="13">
        <v>1</v>
      </c>
      <c r="E14" s="13">
        <v>303</v>
      </c>
      <c r="F14" s="21"/>
      <c r="G14" s="53">
        <f t="shared" si="0"/>
        <v>0</v>
      </c>
    </row>
    <row r="15" spans="1:7" ht="15">
      <c r="A15" s="36"/>
      <c r="B15" s="66" t="s">
        <v>51</v>
      </c>
      <c r="C15" s="67"/>
      <c r="D15" s="67"/>
      <c r="E15" s="67"/>
      <c r="F15" s="67"/>
      <c r="G15" s="68"/>
    </row>
    <row r="16" spans="1:7" ht="15">
      <c r="A16" s="36"/>
      <c r="B16" s="23" t="s">
        <v>10</v>
      </c>
      <c r="C16" s="4" t="s">
        <v>9</v>
      </c>
      <c r="D16" s="13">
        <v>1</v>
      </c>
      <c r="E16" s="13">
        <v>70</v>
      </c>
      <c r="F16" s="21"/>
      <c r="G16" s="53">
        <f t="shared" si="0"/>
        <v>0</v>
      </c>
    </row>
    <row r="17" spans="1:7" ht="15">
      <c r="A17" s="36"/>
      <c r="B17" s="66" t="s">
        <v>55</v>
      </c>
      <c r="C17" s="67"/>
      <c r="D17" s="67"/>
      <c r="E17" s="67"/>
      <c r="F17" s="67"/>
      <c r="G17" s="68"/>
    </row>
    <row r="18" spans="1:7" ht="15">
      <c r="A18" s="36"/>
      <c r="B18" s="23" t="s">
        <v>12</v>
      </c>
      <c r="C18" s="4" t="s">
        <v>11</v>
      </c>
      <c r="D18" s="13">
        <v>31</v>
      </c>
      <c r="E18" s="13">
        <v>195</v>
      </c>
      <c r="F18" s="21"/>
      <c r="G18" s="53">
        <f t="shared" si="0"/>
        <v>0</v>
      </c>
    </row>
    <row r="19" spans="1:7" ht="15">
      <c r="A19" s="36"/>
      <c r="B19" s="66" t="s">
        <v>56</v>
      </c>
      <c r="C19" s="67"/>
      <c r="D19" s="67"/>
      <c r="E19" s="67"/>
      <c r="F19" s="67"/>
      <c r="G19" s="68"/>
    </row>
    <row r="20" spans="1:7" ht="15">
      <c r="A20" s="36"/>
      <c r="B20" s="23" t="s">
        <v>13</v>
      </c>
      <c r="C20" s="4" t="s">
        <v>11</v>
      </c>
      <c r="D20" s="13">
        <v>10</v>
      </c>
      <c r="E20" s="30">
        <v>35</v>
      </c>
      <c r="F20" s="21"/>
      <c r="G20" s="53">
        <f t="shared" si="0"/>
        <v>0</v>
      </c>
    </row>
    <row r="21" spans="1:7" ht="15">
      <c r="A21" s="36"/>
      <c r="B21" s="69" t="s">
        <v>57</v>
      </c>
      <c r="C21" s="70"/>
      <c r="D21" s="70"/>
      <c r="E21" s="70"/>
      <c r="F21" s="70"/>
      <c r="G21" s="71"/>
    </row>
    <row r="22" spans="1:7" ht="15">
      <c r="A22" s="36"/>
      <c r="B22" s="31" t="s">
        <v>61</v>
      </c>
      <c r="C22" s="32" t="s">
        <v>7</v>
      </c>
      <c r="D22" s="19">
        <v>16068.5</v>
      </c>
      <c r="E22" s="19">
        <v>35</v>
      </c>
      <c r="F22" s="33"/>
      <c r="G22" s="55">
        <f t="shared" si="0"/>
        <v>0</v>
      </c>
    </row>
    <row r="23" spans="1:7" ht="15">
      <c r="A23" s="36"/>
      <c r="B23" s="66" t="s">
        <v>58</v>
      </c>
      <c r="C23" s="67"/>
      <c r="D23" s="67"/>
      <c r="E23" s="67"/>
      <c r="F23" s="67"/>
      <c r="G23" s="68"/>
    </row>
    <row r="24" spans="1:7" ht="15.75" thickBot="1">
      <c r="A24" s="36"/>
      <c r="B24" s="28" t="s">
        <v>24</v>
      </c>
      <c r="C24" s="6" t="s">
        <v>7</v>
      </c>
      <c r="D24" s="34">
        <v>1580</v>
      </c>
      <c r="E24" s="14">
        <v>4</v>
      </c>
      <c r="F24" s="22"/>
      <c r="G24" s="54">
        <f>D24*E24*F24</f>
        <v>0</v>
      </c>
    </row>
    <row r="26" spans="2:7" ht="15">
      <c r="B26" s="26" t="s">
        <v>35</v>
      </c>
      <c r="G26" s="56">
        <f>SUM(G10:G24)</f>
        <v>0</v>
      </c>
    </row>
    <row r="27" spans="2:7" ht="15">
      <c r="B27" s="26" t="s">
        <v>38</v>
      </c>
      <c r="G27" s="56">
        <f>G26*8</f>
        <v>0</v>
      </c>
    </row>
    <row r="30" ht="18.75">
      <c r="B30" s="25" t="s">
        <v>15</v>
      </c>
    </row>
    <row r="31" ht="15.75" thickBot="1"/>
    <row r="32" spans="1:7" ht="48" thickBot="1">
      <c r="A32" s="40"/>
      <c r="B32" s="37" t="s">
        <v>1</v>
      </c>
      <c r="C32" s="38" t="s">
        <v>2</v>
      </c>
      <c r="D32" s="38" t="s">
        <v>3</v>
      </c>
      <c r="E32" s="38" t="s">
        <v>42</v>
      </c>
      <c r="F32" s="38" t="s">
        <v>43</v>
      </c>
      <c r="G32" s="39" t="s">
        <v>14</v>
      </c>
    </row>
    <row r="33" spans="1:7" ht="15" customHeight="1">
      <c r="A33" s="41"/>
      <c r="B33" s="72" t="s">
        <v>16</v>
      </c>
      <c r="C33" s="73"/>
      <c r="D33" s="73"/>
      <c r="E33" s="73"/>
      <c r="F33" s="73"/>
      <c r="G33" s="74"/>
    </row>
    <row r="34" spans="1:7" ht="15" customHeight="1">
      <c r="A34" s="41"/>
      <c r="B34" s="75" t="s">
        <v>59</v>
      </c>
      <c r="C34" s="75"/>
      <c r="D34" s="75"/>
      <c r="E34" s="75"/>
      <c r="F34" s="75"/>
      <c r="G34" s="76"/>
    </row>
    <row r="35" spans="1:7" ht="15">
      <c r="A35" s="41"/>
      <c r="B35" s="45" t="s">
        <v>6</v>
      </c>
      <c r="C35" s="4" t="s">
        <v>7</v>
      </c>
      <c r="D35" s="46">
        <v>37578.3</v>
      </c>
      <c r="E35" s="46">
        <v>3</v>
      </c>
      <c r="F35" s="13"/>
      <c r="G35" s="57">
        <f>D35*F35*E35</f>
        <v>0</v>
      </c>
    </row>
    <row r="36" spans="1:7" ht="15">
      <c r="A36" s="41"/>
      <c r="B36" s="45" t="s">
        <v>8</v>
      </c>
      <c r="C36" s="4" t="s">
        <v>7</v>
      </c>
      <c r="D36" s="46">
        <v>37815.3</v>
      </c>
      <c r="E36" s="46">
        <v>1</v>
      </c>
      <c r="F36" s="13"/>
      <c r="G36" s="57">
        <f aca="true" t="shared" si="1" ref="G36:G42">D36*F36*E36</f>
        <v>0</v>
      </c>
    </row>
    <row r="37" spans="1:7" ht="15">
      <c r="A37" s="41"/>
      <c r="B37" s="45" t="s">
        <v>40</v>
      </c>
      <c r="C37" s="4" t="s">
        <v>9</v>
      </c>
      <c r="D37" s="46">
        <v>1</v>
      </c>
      <c r="E37" s="46">
        <v>44</v>
      </c>
      <c r="F37" s="13"/>
      <c r="G37" s="57">
        <f t="shared" si="1"/>
        <v>0</v>
      </c>
    </row>
    <row r="38" spans="1:7" ht="15">
      <c r="A38" s="41"/>
      <c r="B38" s="45" t="s">
        <v>62</v>
      </c>
      <c r="C38" s="4" t="s">
        <v>9</v>
      </c>
      <c r="D38" s="46">
        <v>1</v>
      </c>
      <c r="E38" s="46">
        <v>5</v>
      </c>
      <c r="F38" s="13"/>
      <c r="G38" s="57">
        <f t="shared" si="1"/>
        <v>0</v>
      </c>
    </row>
    <row r="39" spans="1:7" ht="15">
      <c r="A39" s="41"/>
      <c r="B39" s="45" t="s">
        <v>12</v>
      </c>
      <c r="C39" s="4" t="s">
        <v>11</v>
      </c>
      <c r="D39" s="46">
        <v>31</v>
      </c>
      <c r="E39" s="46">
        <v>32</v>
      </c>
      <c r="F39" s="13"/>
      <c r="G39" s="57">
        <f t="shared" si="1"/>
        <v>0</v>
      </c>
    </row>
    <row r="40" spans="1:7" ht="15">
      <c r="A40" s="41"/>
      <c r="B40" s="45" t="s">
        <v>63</v>
      </c>
      <c r="C40" s="4" t="s">
        <v>11</v>
      </c>
      <c r="D40" s="46">
        <v>10</v>
      </c>
      <c r="E40" s="46">
        <v>8</v>
      </c>
      <c r="F40" s="13"/>
      <c r="G40" s="57">
        <f t="shared" si="1"/>
        <v>0</v>
      </c>
    </row>
    <row r="41" spans="1:7" ht="15">
      <c r="A41" s="41"/>
      <c r="B41" s="45" t="s">
        <v>64</v>
      </c>
      <c r="C41" s="4" t="s">
        <v>7</v>
      </c>
      <c r="D41" s="46">
        <v>16068.5</v>
      </c>
      <c r="E41" s="46">
        <v>3</v>
      </c>
      <c r="F41" s="13"/>
      <c r="G41" s="57">
        <f t="shared" si="1"/>
        <v>0</v>
      </c>
    </row>
    <row r="42" spans="1:7" ht="15">
      <c r="A42" s="41"/>
      <c r="B42" s="45" t="s">
        <v>24</v>
      </c>
      <c r="C42" s="4" t="s">
        <v>7</v>
      </c>
      <c r="D42" s="46">
        <v>1580</v>
      </c>
      <c r="E42" s="46">
        <v>2</v>
      </c>
      <c r="F42" s="13"/>
      <c r="G42" s="57">
        <f t="shared" si="1"/>
        <v>0</v>
      </c>
    </row>
    <row r="43" spans="1:7" ht="15">
      <c r="A43" s="41"/>
      <c r="B43" s="77" t="s">
        <v>17</v>
      </c>
      <c r="C43" s="78"/>
      <c r="D43" s="78"/>
      <c r="E43" s="78"/>
      <c r="F43" s="78"/>
      <c r="G43" s="79"/>
    </row>
    <row r="44" spans="1:7" ht="15">
      <c r="A44" s="42"/>
      <c r="B44" s="59" t="s">
        <v>59</v>
      </c>
      <c r="C44" s="60"/>
      <c r="D44" s="60"/>
      <c r="E44" s="60"/>
      <c r="F44" s="60"/>
      <c r="G44" s="61"/>
    </row>
    <row r="45" spans="1:7" ht="15">
      <c r="A45" s="41"/>
      <c r="B45" s="9" t="s">
        <v>18</v>
      </c>
      <c r="C45" s="4" t="s">
        <v>7</v>
      </c>
      <c r="D45" s="47">
        <v>200</v>
      </c>
      <c r="E45" s="46">
        <v>2</v>
      </c>
      <c r="F45" s="13"/>
      <c r="G45" s="57">
        <f>D45*E45*F45</f>
        <v>0</v>
      </c>
    </row>
    <row r="46" spans="1:7" ht="15">
      <c r="A46" s="41"/>
      <c r="B46" s="9" t="s">
        <v>19</v>
      </c>
      <c r="C46" s="4" t="s">
        <v>7</v>
      </c>
      <c r="D46" s="47">
        <v>400</v>
      </c>
      <c r="E46" s="46">
        <v>2</v>
      </c>
      <c r="F46" s="13"/>
      <c r="G46" s="57">
        <f aca="true" t="shared" si="2" ref="G46:G76">D46*E46*F46</f>
        <v>0</v>
      </c>
    </row>
    <row r="47" spans="1:7" ht="15">
      <c r="A47" s="41"/>
      <c r="B47" s="9" t="s">
        <v>20</v>
      </c>
      <c r="C47" s="4" t="s">
        <v>11</v>
      </c>
      <c r="D47" s="47">
        <v>5</v>
      </c>
      <c r="E47" s="46">
        <v>2</v>
      </c>
      <c r="F47" s="13"/>
      <c r="G47" s="57">
        <f t="shared" si="2"/>
        <v>0</v>
      </c>
    </row>
    <row r="48" spans="1:7" ht="15">
      <c r="A48" s="41"/>
      <c r="B48" s="9" t="s">
        <v>21</v>
      </c>
      <c r="C48" s="4" t="s">
        <v>11</v>
      </c>
      <c r="D48" s="47">
        <v>40</v>
      </c>
      <c r="E48" s="46">
        <v>1</v>
      </c>
      <c r="F48" s="13"/>
      <c r="G48" s="57">
        <f t="shared" si="2"/>
        <v>0</v>
      </c>
    </row>
    <row r="49" spans="1:7" ht="15">
      <c r="A49" s="41"/>
      <c r="B49" s="9" t="s">
        <v>22</v>
      </c>
      <c r="C49" s="4" t="s">
        <v>11</v>
      </c>
      <c r="D49" s="47">
        <v>40</v>
      </c>
      <c r="E49" s="46">
        <v>1</v>
      </c>
      <c r="F49" s="13"/>
      <c r="G49" s="57">
        <f t="shared" si="2"/>
        <v>0</v>
      </c>
    </row>
    <row r="50" spans="1:7" ht="15">
      <c r="A50" s="41"/>
      <c r="B50" s="9" t="s">
        <v>23</v>
      </c>
      <c r="C50" s="4" t="s">
        <v>11</v>
      </c>
      <c r="D50" s="47">
        <v>10</v>
      </c>
      <c r="E50" s="46">
        <v>1</v>
      </c>
      <c r="F50" s="13"/>
      <c r="G50" s="57">
        <f t="shared" si="2"/>
        <v>0</v>
      </c>
    </row>
    <row r="51" spans="1:7" ht="16.5" customHeight="1">
      <c r="A51" s="41"/>
      <c r="B51" s="9" t="s">
        <v>44</v>
      </c>
      <c r="C51" s="4" t="s">
        <v>7</v>
      </c>
      <c r="D51" s="46">
        <v>427</v>
      </c>
      <c r="E51" s="46">
        <v>6</v>
      </c>
      <c r="F51" s="13"/>
      <c r="G51" s="57">
        <f t="shared" si="2"/>
        <v>0</v>
      </c>
    </row>
    <row r="52" spans="1:7" ht="30">
      <c r="A52" s="41"/>
      <c r="B52" s="29" t="s">
        <v>45</v>
      </c>
      <c r="C52" s="4" t="s">
        <v>7</v>
      </c>
      <c r="D52" s="46">
        <v>427</v>
      </c>
      <c r="E52" s="46">
        <v>2</v>
      </c>
      <c r="F52" s="13"/>
      <c r="G52" s="57">
        <f t="shared" si="2"/>
        <v>0</v>
      </c>
    </row>
    <row r="53" spans="1:7" ht="15">
      <c r="A53" s="41"/>
      <c r="B53" s="9" t="s">
        <v>46</v>
      </c>
      <c r="C53" s="4" t="s">
        <v>11</v>
      </c>
      <c r="D53" s="46">
        <v>20</v>
      </c>
      <c r="E53" s="46">
        <v>2</v>
      </c>
      <c r="F53" s="13"/>
      <c r="G53" s="57">
        <f t="shared" si="2"/>
        <v>0</v>
      </c>
    </row>
    <row r="54" spans="1:7" ht="15">
      <c r="A54" s="41"/>
      <c r="B54" s="10" t="s">
        <v>25</v>
      </c>
      <c r="C54" s="4" t="s">
        <v>11</v>
      </c>
      <c r="D54" s="48">
        <v>25</v>
      </c>
      <c r="E54" s="46">
        <v>3</v>
      </c>
      <c r="F54" s="13"/>
      <c r="G54" s="57">
        <f t="shared" si="2"/>
        <v>0</v>
      </c>
    </row>
    <row r="55" spans="1:7" ht="15">
      <c r="A55" s="41"/>
      <c r="B55" s="9" t="s">
        <v>65</v>
      </c>
      <c r="C55" s="4" t="s">
        <v>39</v>
      </c>
      <c r="D55" s="46">
        <v>10</v>
      </c>
      <c r="E55" s="46">
        <v>2</v>
      </c>
      <c r="F55" s="13"/>
      <c r="G55" s="57">
        <f t="shared" si="2"/>
        <v>0</v>
      </c>
    </row>
    <row r="56" spans="1:7" ht="15">
      <c r="A56" s="41"/>
      <c r="B56" s="9" t="s">
        <v>66</v>
      </c>
      <c r="C56" s="4" t="s">
        <v>39</v>
      </c>
      <c r="D56" s="46">
        <v>10</v>
      </c>
      <c r="E56" s="46">
        <v>2</v>
      </c>
      <c r="F56" s="13"/>
      <c r="G56" s="57">
        <f t="shared" si="2"/>
        <v>0</v>
      </c>
    </row>
    <row r="57" spans="1:7" ht="15">
      <c r="A57" s="41"/>
      <c r="B57" s="9" t="s">
        <v>67</v>
      </c>
      <c r="C57" s="4" t="s">
        <v>39</v>
      </c>
      <c r="D57" s="46">
        <v>10</v>
      </c>
      <c r="E57" s="46">
        <v>2</v>
      </c>
      <c r="F57" s="13"/>
      <c r="G57" s="57">
        <f t="shared" si="2"/>
        <v>0</v>
      </c>
    </row>
    <row r="58" spans="1:7" ht="15">
      <c r="A58" s="41"/>
      <c r="B58" s="9" t="s">
        <v>47</v>
      </c>
      <c r="C58" s="4" t="s">
        <v>11</v>
      </c>
      <c r="D58" s="46">
        <v>5</v>
      </c>
      <c r="E58" s="46">
        <v>1</v>
      </c>
      <c r="F58" s="13"/>
      <c r="G58" s="57">
        <f t="shared" si="2"/>
        <v>0</v>
      </c>
    </row>
    <row r="59" spans="1:7" ht="15">
      <c r="A59" s="41"/>
      <c r="B59" s="9" t="s">
        <v>48</v>
      </c>
      <c r="C59" s="4" t="s">
        <v>11</v>
      </c>
      <c r="D59" s="46">
        <v>5</v>
      </c>
      <c r="E59" s="46">
        <v>1</v>
      </c>
      <c r="F59" s="13"/>
      <c r="G59" s="57">
        <f t="shared" si="2"/>
        <v>0</v>
      </c>
    </row>
    <row r="60" spans="1:7" ht="15">
      <c r="A60" s="41"/>
      <c r="B60" s="9" t="s">
        <v>49</v>
      </c>
      <c r="C60" s="4" t="s">
        <v>11</v>
      </c>
      <c r="D60" s="46">
        <v>3</v>
      </c>
      <c r="E60" s="46">
        <v>1</v>
      </c>
      <c r="F60" s="13"/>
      <c r="G60" s="57">
        <f t="shared" si="2"/>
        <v>0</v>
      </c>
    </row>
    <row r="61" spans="1:7" ht="15">
      <c r="A61" s="41"/>
      <c r="B61" s="9" t="s">
        <v>50</v>
      </c>
      <c r="C61" s="4" t="s">
        <v>11</v>
      </c>
      <c r="D61" s="46">
        <v>3</v>
      </c>
      <c r="E61" s="46">
        <v>1</v>
      </c>
      <c r="F61" s="13"/>
      <c r="G61" s="57">
        <f t="shared" si="2"/>
        <v>0</v>
      </c>
    </row>
    <row r="62" spans="1:7" ht="15">
      <c r="A62" s="41"/>
      <c r="B62" s="9" t="s">
        <v>68</v>
      </c>
      <c r="C62" s="4" t="s">
        <v>11</v>
      </c>
      <c r="D62" s="46">
        <v>5</v>
      </c>
      <c r="E62" s="46">
        <v>1</v>
      </c>
      <c r="F62" s="13"/>
      <c r="G62" s="57">
        <f t="shared" si="2"/>
        <v>0</v>
      </c>
    </row>
    <row r="63" spans="1:7" ht="15">
      <c r="A63" s="41"/>
      <c r="B63" s="9" t="s">
        <v>69</v>
      </c>
      <c r="C63" s="4" t="s">
        <v>11</v>
      </c>
      <c r="D63" s="46">
        <v>3</v>
      </c>
      <c r="E63" s="46">
        <v>1</v>
      </c>
      <c r="F63" s="13"/>
      <c r="G63" s="57">
        <f t="shared" si="2"/>
        <v>0</v>
      </c>
    </row>
    <row r="64" spans="1:7" ht="15">
      <c r="A64" s="41"/>
      <c r="B64" s="9" t="s">
        <v>70</v>
      </c>
      <c r="C64" s="4" t="s">
        <v>11</v>
      </c>
      <c r="D64" s="46">
        <v>3</v>
      </c>
      <c r="E64" s="46">
        <v>1</v>
      </c>
      <c r="F64" s="13"/>
      <c r="G64" s="57">
        <f t="shared" si="2"/>
        <v>0</v>
      </c>
    </row>
    <row r="65" spans="1:7" ht="15">
      <c r="A65" s="41"/>
      <c r="B65" s="9" t="s">
        <v>26</v>
      </c>
      <c r="C65" s="4" t="s">
        <v>7</v>
      </c>
      <c r="D65" s="49">
        <v>10796</v>
      </c>
      <c r="E65" s="46">
        <v>2</v>
      </c>
      <c r="F65" s="13"/>
      <c r="G65" s="57">
        <f t="shared" si="2"/>
        <v>0</v>
      </c>
    </row>
    <row r="66" spans="1:7" ht="15">
      <c r="A66" s="41"/>
      <c r="B66" s="9" t="s">
        <v>71</v>
      </c>
      <c r="C66" s="4" t="s">
        <v>7</v>
      </c>
      <c r="D66" s="46">
        <v>5076.3</v>
      </c>
      <c r="E66" s="46">
        <v>4</v>
      </c>
      <c r="F66" s="13"/>
      <c r="G66" s="57">
        <f t="shared" si="2"/>
        <v>0</v>
      </c>
    </row>
    <row r="67" spans="1:7" ht="15">
      <c r="A67" s="41"/>
      <c r="B67" s="11" t="s">
        <v>27</v>
      </c>
      <c r="C67" s="4" t="s">
        <v>7</v>
      </c>
      <c r="D67" s="46">
        <v>1580</v>
      </c>
      <c r="E67" s="46">
        <v>1</v>
      </c>
      <c r="F67" s="13"/>
      <c r="G67" s="57">
        <f t="shared" si="2"/>
        <v>0</v>
      </c>
    </row>
    <row r="68" spans="1:7" ht="15">
      <c r="A68" s="41"/>
      <c r="B68" s="11" t="s">
        <v>72</v>
      </c>
      <c r="C68" s="4" t="s">
        <v>7</v>
      </c>
      <c r="D68" s="46">
        <v>1381.3</v>
      </c>
      <c r="E68" s="46">
        <v>1</v>
      </c>
      <c r="F68" s="13"/>
      <c r="G68" s="57">
        <f t="shared" si="2"/>
        <v>0</v>
      </c>
    </row>
    <row r="69" spans="1:7" ht="15">
      <c r="A69" s="41"/>
      <c r="B69" s="11" t="s">
        <v>41</v>
      </c>
      <c r="C69" s="4" t="s">
        <v>7</v>
      </c>
      <c r="D69" s="46">
        <v>690.65</v>
      </c>
      <c r="E69" s="46">
        <v>1</v>
      </c>
      <c r="F69" s="13"/>
      <c r="G69" s="57">
        <f t="shared" si="2"/>
        <v>0</v>
      </c>
    </row>
    <row r="70" spans="1:7" ht="15">
      <c r="A70" s="41"/>
      <c r="B70" s="9" t="s">
        <v>28</v>
      </c>
      <c r="C70" s="4" t="s">
        <v>11</v>
      </c>
      <c r="D70" s="46">
        <v>1</v>
      </c>
      <c r="E70" s="46">
        <v>4</v>
      </c>
      <c r="F70" s="13"/>
      <c r="G70" s="57">
        <f t="shared" si="2"/>
        <v>0</v>
      </c>
    </row>
    <row r="71" spans="1:7" ht="15">
      <c r="A71" s="41"/>
      <c r="B71" s="9" t="s">
        <v>29</v>
      </c>
      <c r="C71" s="4" t="s">
        <v>11</v>
      </c>
      <c r="D71" s="46">
        <v>1</v>
      </c>
      <c r="E71" s="46">
        <v>4</v>
      </c>
      <c r="F71" s="13"/>
      <c r="G71" s="57">
        <f t="shared" si="2"/>
        <v>0</v>
      </c>
    </row>
    <row r="72" spans="1:7" ht="15">
      <c r="A72" s="41"/>
      <c r="B72" s="9" t="s">
        <v>30</v>
      </c>
      <c r="C72" s="4" t="s">
        <v>11</v>
      </c>
      <c r="D72" s="46">
        <v>1</v>
      </c>
      <c r="E72" s="46">
        <v>4</v>
      </c>
      <c r="F72" s="13"/>
      <c r="G72" s="57">
        <f t="shared" si="2"/>
        <v>0</v>
      </c>
    </row>
    <row r="73" spans="1:7" ht="15">
      <c r="A73" s="41"/>
      <c r="B73" s="10" t="s">
        <v>76</v>
      </c>
      <c r="C73" s="4" t="s">
        <v>37</v>
      </c>
      <c r="D73" s="48">
        <v>1</v>
      </c>
      <c r="E73" s="46">
        <v>265</v>
      </c>
      <c r="F73" s="13"/>
      <c r="G73" s="57">
        <f t="shared" si="2"/>
        <v>0</v>
      </c>
    </row>
    <row r="74" spans="1:7" ht="15">
      <c r="A74" s="41"/>
      <c r="B74" s="10" t="s">
        <v>31</v>
      </c>
      <c r="C74" s="4" t="s">
        <v>36</v>
      </c>
      <c r="D74" s="48">
        <v>12</v>
      </c>
      <c r="E74" s="46">
        <v>1</v>
      </c>
      <c r="F74" s="13"/>
      <c r="G74" s="57">
        <f t="shared" si="2"/>
        <v>0</v>
      </c>
    </row>
    <row r="75" spans="1:7" ht="15">
      <c r="A75" s="41"/>
      <c r="B75" s="10" t="s">
        <v>32</v>
      </c>
      <c r="C75" s="3" t="s">
        <v>33</v>
      </c>
      <c r="D75" s="48">
        <v>1</v>
      </c>
      <c r="E75" s="46">
        <v>3</v>
      </c>
      <c r="F75" s="13"/>
      <c r="G75" s="57">
        <f t="shared" si="2"/>
        <v>0</v>
      </c>
    </row>
    <row r="76" spans="1:7" ht="15.75" thickBot="1">
      <c r="A76" s="41"/>
      <c r="B76" s="43" t="s">
        <v>34</v>
      </c>
      <c r="C76" s="44" t="s">
        <v>39</v>
      </c>
      <c r="D76" s="50">
        <v>1</v>
      </c>
      <c r="E76" s="51">
        <v>20</v>
      </c>
      <c r="F76" s="14"/>
      <c r="G76" s="54">
        <f t="shared" si="2"/>
        <v>0</v>
      </c>
    </row>
    <row r="78" spans="2:7" ht="16.5" customHeight="1">
      <c r="B78" s="8" t="s">
        <v>74</v>
      </c>
      <c r="G78" s="56">
        <f>SUM(G35:G42,G45:G76)</f>
        <v>0</v>
      </c>
    </row>
    <row r="79" spans="2:7" ht="14.25" customHeight="1">
      <c r="B79" s="8" t="s">
        <v>75</v>
      </c>
      <c r="G79" s="56">
        <f>G78*8</f>
        <v>0</v>
      </c>
    </row>
    <row r="81" ht="15">
      <c r="B81" s="52"/>
    </row>
    <row r="82" ht="15">
      <c r="B82" s="52"/>
    </row>
    <row r="83" ht="15">
      <c r="B83" s="52"/>
    </row>
  </sheetData>
  <sheetProtection password="DBE3" sheet="1" objects="1" scenarios="1"/>
  <protectedRanges>
    <protectedRange sqref="F10 F12 F14 F16 F18 F20 F22 F24 F35:F42 F45:F76" name="Oblast1"/>
  </protectedRanges>
  <mergeCells count="13">
    <mergeCell ref="B44:G44"/>
    <mergeCell ref="A4:C4"/>
    <mergeCell ref="B9:G9"/>
    <mergeCell ref="B11:G11"/>
    <mergeCell ref="B13:G13"/>
    <mergeCell ref="B15:G15"/>
    <mergeCell ref="B17:G17"/>
    <mergeCell ref="B19:G19"/>
    <mergeCell ref="B21:G21"/>
    <mergeCell ref="B23:G23"/>
    <mergeCell ref="B33:G33"/>
    <mergeCell ref="B34:G34"/>
    <mergeCell ref="B43:G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2016-02-12T06:17:49Z</dcterms:modified>
  <cp:category/>
  <cp:version/>
  <cp:contentType/>
  <cp:contentStatus/>
</cp:coreProperties>
</file>