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844AB05D-6822-4AFE-8B55-E5D054675089}" xr6:coauthVersionLast="47" xr6:coauthVersionMax="47" xr10:uidLastSave="{00000000-0000-0000-0000-000000000000}"/>
  <bookViews>
    <workbookView xWindow="-28920" yWindow="-75" windowWidth="29040" windowHeight="15720" xr2:uid="{00000000-000D-0000-FFFF-FFFF00000000}"/>
  </bookViews>
  <sheets>
    <sheet name="1b Specifikace ceny" sheetId="1" r:id="rId1"/>
  </sheets>
  <definedNames>
    <definedName name="_Toc526114267" localSheetId="0">'1b Specifikace ceny'!#REF!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G24" i="1" s="1"/>
  <c r="G25" i="1" s="1"/>
  <c r="E20" i="1"/>
  <c r="E21" i="1" s="1"/>
  <c r="E15" i="1"/>
  <c r="H24" i="1" l="1"/>
  <c r="E25" i="1"/>
  <c r="H25" i="1" s="1"/>
  <c r="G20" i="1"/>
  <c r="G21" i="1" s="1"/>
  <c r="H21" i="1" s="1"/>
  <c r="E16" i="1"/>
  <c r="E11" i="1"/>
  <c r="E12" i="1" s="1"/>
  <c r="H20" i="1" l="1"/>
  <c r="G16" i="1"/>
  <c r="H16" i="1" s="1"/>
  <c r="E17" i="1"/>
  <c r="G11" i="1"/>
  <c r="H11" i="1" l="1"/>
  <c r="G12" i="1"/>
  <c r="H12" i="1" s="1"/>
  <c r="G15" i="1"/>
  <c r="E7" i="1"/>
  <c r="E6" i="1"/>
  <c r="E5" i="1"/>
  <c r="E8" i="1" l="1"/>
  <c r="E26" i="1" s="1"/>
  <c r="H15" i="1"/>
  <c r="G17" i="1"/>
  <c r="H17" i="1" s="1"/>
  <c r="G7" i="1"/>
  <c r="H7" i="1" s="1"/>
  <c r="G6" i="1"/>
  <c r="H6" i="1" s="1"/>
  <c r="G5" i="1"/>
  <c r="G8" i="1" l="1"/>
  <c r="G26" i="1" s="1"/>
  <c r="H26" i="1" s="1"/>
  <c r="H5" i="1"/>
  <c r="H8" i="1" l="1"/>
</calcChain>
</file>

<file path=xl/sharedStrings.xml><?xml version="1.0" encoding="utf-8"?>
<sst xmlns="http://schemas.openxmlformats.org/spreadsheetml/2006/main" count="70" uniqueCount="26">
  <si>
    <t>Příloha č. 1b Výzvy a ZD: Specifikace ceny</t>
  </si>
  <si>
    <t>„Pořízení aktivních prvků inovativní kybernetické bezpečnosti“</t>
  </si>
  <si>
    <t>Typ inovativních prvků KYBEZ</t>
  </si>
  <si>
    <t>Cena za 1 ks v Kč bez DPH</t>
  </si>
  <si>
    <t>Počet ks</t>
  </si>
  <si>
    <t>Cena celkem (v Kč bez DPH)</t>
  </si>
  <si>
    <t>DPH (%)</t>
  </si>
  <si>
    <t>DPH (v Kč)</t>
  </si>
  <si>
    <t>Cena celkem (v Kč vč. DPH)</t>
  </si>
  <si>
    <r>
      <t xml:space="preserve">Inovativní prvek kybernetické bezpečnosti TYP 1:
</t>
    </r>
    <r>
      <rPr>
        <b/>
        <sz val="11"/>
        <color rgb="FFFF0000"/>
        <rFont val="Calibri"/>
        <family val="2"/>
        <charset val="238"/>
        <scheme val="minor"/>
      </rPr>
      <t>DODAVATEL DOPLNÍ OBCHODNÍ NÁZEV</t>
    </r>
  </si>
  <si>
    <r>
      <t xml:space="preserve">Inovativní prvek kybernetické bezpečnosti TYP 2:
</t>
    </r>
    <r>
      <rPr>
        <b/>
        <sz val="11"/>
        <color rgb="FFFF0000"/>
        <rFont val="Calibri"/>
        <family val="2"/>
        <charset val="238"/>
        <scheme val="minor"/>
      </rPr>
      <t>DODAVATEL DOPLNÍ OBCHODNÍ NÁZEV</t>
    </r>
  </si>
  <si>
    <r>
      <t xml:space="preserve">Inovativní prvek kybernetické bezpečnosti TYP 3:
</t>
    </r>
    <r>
      <rPr>
        <b/>
        <sz val="11"/>
        <color rgb="FFFF0000"/>
        <rFont val="Calibri"/>
        <family val="2"/>
        <charset val="238"/>
        <scheme val="minor"/>
      </rPr>
      <t>DODAVATEL DOPLNÍ OBCHODNÍ NÁZEV</t>
    </r>
  </si>
  <si>
    <t>Dílčí cena celkem</t>
  </si>
  <si>
    <t>-</t>
  </si>
  <si>
    <t>Implementační analýza</t>
  </si>
  <si>
    <t>Cena za 1 MD v Kč bez DPH</t>
  </si>
  <si>
    <t>Implementační analýza (cílový koncept nasazení vč.a analýzy a provedení integrací do stávajícího prostředí)</t>
  </si>
  <si>
    <t>Integrační a implementační práce</t>
  </si>
  <si>
    <t>Provedení integračních prací do stávajícího prostředí</t>
  </si>
  <si>
    <t>Expertní implementační práce</t>
  </si>
  <si>
    <t>Dokumentace nasazení</t>
  </si>
  <si>
    <t>Zpracování dokumentace skutečného nasazení</t>
  </si>
  <si>
    <t>Zaškolení</t>
  </si>
  <si>
    <t>Zaškolení správců</t>
  </si>
  <si>
    <t>Nabídková cena celkem</t>
  </si>
  <si>
    <t>(hodnoticí kritérium)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</si>
</sst>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49" fontId="2" fillId="3" borderId="3" xfId="0" applyNumberFormat="1" applyFont="1" applyFill="1" applyBorder="1" applyAlignment="1">
      <alignment horizontal="left" vertical="center" wrapText="1" inden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9" fontId="0" fillId="2" borderId="6" xfId="0" applyNumberFormat="1" applyFill="1" applyBorder="1" applyAlignment="1">
      <alignment horizontal="left" vertical="center" wrapText="1" indent="1"/>
    </xf>
    <xf numFmtId="164" fontId="0" fillId="2" borderId="2" xfId="0" applyNumberForma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left" vertical="center" wrapText="1" inden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9" fontId="0" fillId="3" borderId="9" xfId="1" applyFont="1" applyFill="1" applyBorder="1" applyAlignment="1">
      <alignment horizontal="center" vertical="center" wrapText="1"/>
    </xf>
    <xf numFmtId="164" fontId="2" fillId="3" borderId="10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left" vertical="center" wrapText="1" inden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left" vertical="center" wrapText="1" indent="1"/>
    </xf>
    <xf numFmtId="49" fontId="2" fillId="4" borderId="14" xfId="0" applyNumberFormat="1" applyFont="1" applyFill="1" applyBorder="1" applyAlignment="1">
      <alignment horizontal="left" vertical="center" wrapText="1" inden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9" fontId="0" fillId="4" borderId="15" xfId="1" applyFont="1" applyFill="1" applyBorder="1" applyAlignment="1">
      <alignment horizontal="center" vertical="center" wrapText="1"/>
    </xf>
    <xf numFmtId="164" fontId="2" fillId="4" borderId="16" xfId="0" applyNumberFormat="1" applyFont="1" applyFill="1" applyBorder="1" applyAlignment="1">
      <alignment horizontal="center" vertical="center" wrapText="1"/>
    </xf>
    <xf numFmtId="49" fontId="3" fillId="5" borderId="11" xfId="0" applyNumberFormat="1" applyFont="1" applyFill="1" applyBorder="1" applyAlignment="1">
      <alignment horizontal="left" vertical="center" wrapText="1" inden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49" fontId="2" fillId="5" borderId="14" xfId="0" applyNumberFormat="1" applyFont="1" applyFill="1" applyBorder="1" applyAlignment="1">
      <alignment horizontal="left" vertical="center" wrapText="1" indent="1"/>
    </xf>
    <xf numFmtId="164" fontId="2" fillId="5" borderId="15" xfId="0" applyNumberFormat="1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9" fontId="0" fillId="5" borderId="15" xfId="1" applyFont="1" applyFill="1" applyBorder="1" applyAlignment="1">
      <alignment horizontal="center" vertical="center" wrapText="1"/>
    </xf>
    <xf numFmtId="164" fontId="2" fillId="5" borderId="16" xfId="0" applyNumberFormat="1" applyFont="1" applyFill="1" applyBorder="1" applyAlignment="1">
      <alignment horizontal="center" vertical="center" wrapText="1"/>
    </xf>
    <xf numFmtId="49" fontId="3" fillId="6" borderId="11" xfId="0" applyNumberFormat="1" applyFont="1" applyFill="1" applyBorder="1" applyAlignment="1">
      <alignment horizontal="left" vertical="center" wrapText="1" inden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left" vertical="center" wrapText="1" inden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49" fontId="2" fillId="6" borderId="14" xfId="0" applyNumberFormat="1" applyFont="1" applyFill="1" applyBorder="1" applyAlignment="1">
      <alignment horizontal="left" vertical="center" wrapText="1" indent="1"/>
    </xf>
    <xf numFmtId="164" fontId="2" fillId="6" borderId="15" xfId="0" applyNumberFormat="1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9" fontId="0" fillId="6" borderId="15" xfId="1" applyFont="1" applyFill="1" applyBorder="1" applyAlignment="1">
      <alignment horizontal="center" vertical="center" wrapText="1"/>
    </xf>
    <xf numFmtId="164" fontId="2" fillId="6" borderId="16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49" fontId="2" fillId="8" borderId="3" xfId="0" applyNumberFormat="1" applyFont="1" applyFill="1" applyBorder="1" applyAlignment="1">
      <alignment horizontal="left" vertical="center" wrapText="1" inden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left" vertical="center" wrapText="1" indent="1"/>
    </xf>
    <xf numFmtId="164" fontId="2" fillId="7" borderId="2" xfId="0" applyNumberFormat="1" applyFont="1" applyFill="1" applyBorder="1" applyAlignment="1">
      <alignment horizontal="center" vertical="center" wrapText="1"/>
    </xf>
    <xf numFmtId="164" fontId="2" fillId="7" borderId="7" xfId="0" applyNumberFormat="1" applyFont="1" applyFill="1" applyBorder="1" applyAlignment="1">
      <alignment horizontal="center" vertical="center" wrapText="1"/>
    </xf>
    <xf numFmtId="49" fontId="2" fillId="8" borderId="8" xfId="0" applyNumberFormat="1" applyFont="1" applyFill="1" applyBorder="1" applyAlignment="1">
      <alignment horizontal="left" vertical="center" wrapText="1" indent="1"/>
    </xf>
    <xf numFmtId="164" fontId="2" fillId="8" borderId="9" xfId="0" applyNumberFormat="1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9" fontId="0" fillId="8" borderId="9" xfId="1" applyFont="1" applyFill="1" applyBorder="1" applyAlignment="1">
      <alignment horizontal="center" vertical="center" wrapText="1"/>
    </xf>
    <xf numFmtId="164" fontId="2" fillId="8" borderId="1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 wrapText="1"/>
    </xf>
    <xf numFmtId="164" fontId="0" fillId="4" borderId="15" xfId="0" applyNumberFormat="1" applyFill="1" applyBorder="1" applyAlignment="1">
      <alignment horizontal="center" vertical="center" wrapText="1"/>
    </xf>
    <xf numFmtId="164" fontId="0" fillId="5" borderId="15" xfId="0" applyNumberFormat="1" applyFill="1" applyBorder="1" applyAlignment="1">
      <alignment horizontal="center" vertical="center" wrapText="1"/>
    </xf>
    <xf numFmtId="164" fontId="0" fillId="6" borderId="15" xfId="0" applyNumberFormat="1" applyFill="1" applyBorder="1" applyAlignment="1">
      <alignment horizontal="center" vertical="center" wrapText="1"/>
    </xf>
    <xf numFmtId="164" fontId="0" fillId="8" borderId="9" xfId="0" applyNumberForma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indent="1"/>
    </xf>
    <xf numFmtId="49" fontId="2" fillId="9" borderId="19" xfId="0" applyNumberFormat="1" applyFont="1" applyFill="1" applyBorder="1" applyAlignment="1">
      <alignment horizontal="left" vertical="center" wrapText="1" indent="1"/>
    </xf>
    <xf numFmtId="0" fontId="0" fillId="9" borderId="20" xfId="0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 wrapText="1"/>
    </xf>
    <xf numFmtId="164" fontId="2" fillId="9" borderId="20" xfId="0" applyNumberFormat="1" applyFont="1" applyFill="1" applyBorder="1" applyAlignment="1">
      <alignment horizontal="center" vertical="center" wrapText="1"/>
    </xf>
    <xf numFmtId="164" fontId="2" fillId="9" borderId="2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9" fontId="0" fillId="0" borderId="2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0" fillId="10" borderId="17" xfId="0" applyFill="1" applyBorder="1" applyAlignment="1">
      <alignment horizontal="center" vertical="center" wrapText="1"/>
    </xf>
    <xf numFmtId="0" fontId="0" fillId="10" borderId="18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 wrapText="1"/>
    </xf>
    <xf numFmtId="0" fontId="2" fillId="10" borderId="18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22" xfId="0" applyFont="1" applyFill="1" applyBorder="1" applyAlignment="1">
      <alignment horizontal="center" vertical="center" wrapText="1"/>
    </xf>
    <xf numFmtId="0" fontId="3" fillId="10" borderId="23" xfId="0" applyFont="1" applyFill="1" applyBorder="1" applyAlignment="1">
      <alignment horizontal="center" vertical="center" wrapText="1"/>
    </xf>
    <xf numFmtId="0" fontId="3" fillId="10" borderId="24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66FFFF"/>
      <color rgb="FFFFCCCC"/>
      <color rgb="FFFF9999"/>
      <color rgb="FFFF7C80"/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7"/>
  <sheetViews>
    <sheetView tabSelected="1" zoomScaleNormal="100" workbookViewId="0">
      <selection activeCell="B31" sqref="B31"/>
    </sheetView>
  </sheetViews>
  <sheetFormatPr defaultColWidth="9.140625" defaultRowHeight="15" x14ac:dyDescent="0.25"/>
  <cols>
    <col min="1" max="1" width="2.28515625" style="3" customWidth="1"/>
    <col min="2" max="2" width="46.7109375" style="4" customWidth="1"/>
    <col min="3" max="3" width="28.5703125" style="3" bestFit="1" customWidth="1"/>
    <col min="4" max="4" width="9.85546875" style="5" bestFit="1" customWidth="1"/>
    <col min="5" max="5" width="29.140625" style="3" bestFit="1" customWidth="1"/>
    <col min="6" max="6" width="11.28515625" style="3" customWidth="1"/>
    <col min="7" max="7" width="14.140625" style="3" customWidth="1"/>
    <col min="8" max="8" width="31.28515625" style="3" customWidth="1"/>
    <col min="9" max="16384" width="9.140625" style="3"/>
  </cols>
  <sheetData>
    <row r="1" spans="2:8" s="1" customFormat="1" ht="18.75" x14ac:dyDescent="0.25">
      <c r="B1" s="75" t="s">
        <v>0</v>
      </c>
      <c r="C1" s="75"/>
      <c r="D1" s="75"/>
      <c r="E1" s="75"/>
      <c r="F1" s="75"/>
      <c r="G1" s="75"/>
      <c r="H1" s="75"/>
    </row>
    <row r="2" spans="2:8" s="2" customFormat="1" ht="18.75" x14ac:dyDescent="0.25">
      <c r="B2" s="66" t="s">
        <v>1</v>
      </c>
      <c r="C2" s="60"/>
      <c r="D2" s="60"/>
      <c r="E2" s="60"/>
      <c r="F2" s="60"/>
      <c r="G2" s="60"/>
      <c r="H2" s="60"/>
    </row>
    <row r="3" spans="2:8" ht="15.75" thickBot="1" x14ac:dyDescent="0.3"/>
    <row r="4" spans="2:8" x14ac:dyDescent="0.25"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8" t="s">
        <v>8</v>
      </c>
    </row>
    <row r="5" spans="2:8" ht="30" x14ac:dyDescent="0.25">
      <c r="B5" s="9" t="s">
        <v>9</v>
      </c>
      <c r="C5" s="10"/>
      <c r="D5" s="72">
        <v>4</v>
      </c>
      <c r="E5" s="11">
        <f t="shared" ref="E5:G5" si="0">C5*D5</f>
        <v>0</v>
      </c>
      <c r="F5" s="74">
        <v>0.21</v>
      </c>
      <c r="G5" s="11">
        <f t="shared" si="0"/>
        <v>0</v>
      </c>
      <c r="H5" s="12">
        <f t="shared" ref="H5" si="1">E5+G5</f>
        <v>0</v>
      </c>
    </row>
    <row r="6" spans="2:8" ht="30" x14ac:dyDescent="0.25">
      <c r="B6" s="9" t="s">
        <v>10</v>
      </c>
      <c r="C6" s="10"/>
      <c r="D6" s="72">
        <v>10</v>
      </c>
      <c r="E6" s="11">
        <f t="shared" ref="E6:E7" si="2">C6*D6</f>
        <v>0</v>
      </c>
      <c r="F6" s="74">
        <v>0.21</v>
      </c>
      <c r="G6" s="11">
        <f t="shared" ref="G6:G7" si="3">E6*F6</f>
        <v>0</v>
      </c>
      <c r="H6" s="12">
        <f t="shared" ref="H6:H7" si="4">E6+G6</f>
        <v>0</v>
      </c>
    </row>
    <row r="7" spans="2:8" ht="30" x14ac:dyDescent="0.25">
      <c r="B7" s="9" t="s">
        <v>11</v>
      </c>
      <c r="C7" s="10"/>
      <c r="D7" s="72">
        <v>16</v>
      </c>
      <c r="E7" s="11">
        <f t="shared" si="2"/>
        <v>0</v>
      </c>
      <c r="F7" s="74">
        <v>0.21</v>
      </c>
      <c r="G7" s="11">
        <f t="shared" si="3"/>
        <v>0</v>
      </c>
      <c r="H7" s="12">
        <f t="shared" si="4"/>
        <v>0</v>
      </c>
    </row>
    <row r="8" spans="2:8" ht="15.75" thickBot="1" x14ac:dyDescent="0.3">
      <c r="B8" s="13" t="s">
        <v>12</v>
      </c>
      <c r="C8" s="61" t="s">
        <v>13</v>
      </c>
      <c r="D8" s="15" t="s">
        <v>13</v>
      </c>
      <c r="E8" s="14">
        <f>SUM(E5:E7)</f>
        <v>0</v>
      </c>
      <c r="F8" s="16" t="s">
        <v>13</v>
      </c>
      <c r="G8" s="14">
        <f>SUM(G5:G7)</f>
        <v>0</v>
      </c>
      <c r="H8" s="17">
        <f>E8+G8</f>
        <v>0</v>
      </c>
    </row>
    <row r="9" spans="2:8" ht="5.25" customHeight="1" thickBot="1" x14ac:dyDescent="0.3">
      <c r="B9" s="79"/>
      <c r="C9" s="80"/>
      <c r="D9" s="80"/>
      <c r="E9" s="80"/>
      <c r="F9" s="80"/>
      <c r="G9" s="80"/>
      <c r="H9" s="81"/>
    </row>
    <row r="10" spans="2:8" x14ac:dyDescent="0.25">
      <c r="B10" s="18" t="s">
        <v>14</v>
      </c>
      <c r="C10" s="19" t="s">
        <v>15</v>
      </c>
      <c r="D10" s="19" t="s">
        <v>4</v>
      </c>
      <c r="E10" s="19" t="s">
        <v>5</v>
      </c>
      <c r="F10" s="19" t="s">
        <v>6</v>
      </c>
      <c r="G10" s="19" t="s">
        <v>7</v>
      </c>
      <c r="H10" s="20" t="s">
        <v>8</v>
      </c>
    </row>
    <row r="11" spans="2:8" ht="45" x14ac:dyDescent="0.25">
      <c r="B11" s="21" t="s">
        <v>16</v>
      </c>
      <c r="C11" s="10"/>
      <c r="D11" s="72">
        <v>6</v>
      </c>
      <c r="E11" s="11">
        <f t="shared" ref="E11" si="5">C11*D11</f>
        <v>0</v>
      </c>
      <c r="F11" s="74">
        <v>0.21</v>
      </c>
      <c r="G11" s="11">
        <f t="shared" ref="G11" si="6">E11*F11</f>
        <v>0</v>
      </c>
      <c r="H11" s="12">
        <f t="shared" ref="H11" si="7">E11+G11</f>
        <v>0</v>
      </c>
    </row>
    <row r="12" spans="2:8" ht="15.75" thickBot="1" x14ac:dyDescent="0.3">
      <c r="B12" s="22" t="s">
        <v>12</v>
      </c>
      <c r="C12" s="62" t="s">
        <v>13</v>
      </c>
      <c r="D12" s="24" t="s">
        <v>13</v>
      </c>
      <c r="E12" s="23">
        <f>E11</f>
        <v>0</v>
      </c>
      <c r="F12" s="25" t="s">
        <v>13</v>
      </c>
      <c r="G12" s="23">
        <f>SUM(G10:G11)</f>
        <v>0</v>
      </c>
      <c r="H12" s="26">
        <f>E12+G12</f>
        <v>0</v>
      </c>
    </row>
    <row r="13" spans="2:8" ht="5.25" customHeight="1" thickBot="1" x14ac:dyDescent="0.3">
      <c r="B13" s="76"/>
      <c r="C13" s="77"/>
      <c r="D13" s="77"/>
      <c r="E13" s="77"/>
      <c r="F13" s="77"/>
      <c r="G13" s="77"/>
      <c r="H13" s="78"/>
    </row>
    <row r="14" spans="2:8" x14ac:dyDescent="0.25">
      <c r="B14" s="27" t="s">
        <v>17</v>
      </c>
      <c r="C14" s="28" t="s">
        <v>15</v>
      </c>
      <c r="D14" s="28" t="s">
        <v>4</v>
      </c>
      <c r="E14" s="28" t="s">
        <v>5</v>
      </c>
      <c r="F14" s="28" t="s">
        <v>6</v>
      </c>
      <c r="G14" s="28" t="s">
        <v>7</v>
      </c>
      <c r="H14" s="29" t="s">
        <v>8</v>
      </c>
    </row>
    <row r="15" spans="2:8" ht="30" x14ac:dyDescent="0.25">
      <c r="B15" s="21" t="s">
        <v>18</v>
      </c>
      <c r="C15" s="10"/>
      <c r="D15" s="72">
        <v>15</v>
      </c>
      <c r="E15" s="11">
        <f>C15*D15</f>
        <v>0</v>
      </c>
      <c r="F15" s="74">
        <v>0.21</v>
      </c>
      <c r="G15" s="11">
        <f t="shared" ref="G15" si="8">E15*F15</f>
        <v>0</v>
      </c>
      <c r="H15" s="12">
        <f t="shared" ref="H15" si="9">E15+G15</f>
        <v>0</v>
      </c>
    </row>
    <row r="16" spans="2:8" x14ac:dyDescent="0.25">
      <c r="B16" s="21" t="s">
        <v>19</v>
      </c>
      <c r="C16" s="10"/>
      <c r="D16" s="72">
        <v>20</v>
      </c>
      <c r="E16" s="11">
        <f t="shared" ref="E16" si="10">C16*D16</f>
        <v>0</v>
      </c>
      <c r="F16" s="74">
        <v>0.21</v>
      </c>
      <c r="G16" s="11">
        <f>E16*F16</f>
        <v>0</v>
      </c>
      <c r="H16" s="12">
        <f>E16+G16</f>
        <v>0</v>
      </c>
    </row>
    <row r="17" spans="2:8" ht="15.75" thickBot="1" x14ac:dyDescent="0.3">
      <c r="B17" s="30" t="s">
        <v>12</v>
      </c>
      <c r="C17" s="63" t="s">
        <v>13</v>
      </c>
      <c r="D17" s="32" t="s">
        <v>13</v>
      </c>
      <c r="E17" s="31">
        <f>SUM(E15:E16)</f>
        <v>0</v>
      </c>
      <c r="F17" s="33" t="s">
        <v>13</v>
      </c>
      <c r="G17" s="31">
        <f>SUM(G15:G16)</f>
        <v>0</v>
      </c>
      <c r="H17" s="34">
        <f>E17+G17</f>
        <v>0</v>
      </c>
    </row>
    <row r="18" spans="2:8" ht="5.25" customHeight="1" thickBot="1" x14ac:dyDescent="0.3">
      <c r="B18" s="82"/>
      <c r="C18" s="83"/>
      <c r="D18" s="83"/>
      <c r="E18" s="83"/>
      <c r="F18" s="83"/>
      <c r="G18" s="83"/>
      <c r="H18" s="84"/>
    </row>
    <row r="19" spans="2:8" x14ac:dyDescent="0.25">
      <c r="B19" s="35" t="s">
        <v>20</v>
      </c>
      <c r="C19" s="36" t="s">
        <v>15</v>
      </c>
      <c r="D19" s="36" t="s">
        <v>4</v>
      </c>
      <c r="E19" s="36" t="s">
        <v>5</v>
      </c>
      <c r="F19" s="36" t="s">
        <v>6</v>
      </c>
      <c r="G19" s="36" t="s">
        <v>7</v>
      </c>
      <c r="H19" s="37" t="s">
        <v>8</v>
      </c>
    </row>
    <row r="20" spans="2:8" x14ac:dyDescent="0.25">
      <c r="B20" s="38" t="s">
        <v>21</v>
      </c>
      <c r="C20" s="39"/>
      <c r="D20" s="73">
        <v>5</v>
      </c>
      <c r="E20" s="40">
        <f>C20*D20</f>
        <v>0</v>
      </c>
      <c r="F20" s="74">
        <v>0.21</v>
      </c>
      <c r="G20" s="40">
        <f>E20*F20</f>
        <v>0</v>
      </c>
      <c r="H20" s="41">
        <f>E20+G20</f>
        <v>0</v>
      </c>
    </row>
    <row r="21" spans="2:8" ht="15.75" thickBot="1" x14ac:dyDescent="0.3">
      <c r="B21" s="42" t="s">
        <v>12</v>
      </c>
      <c r="C21" s="64" t="s">
        <v>13</v>
      </c>
      <c r="D21" s="44" t="s">
        <v>13</v>
      </c>
      <c r="E21" s="43">
        <f>E20</f>
        <v>0</v>
      </c>
      <c r="F21" s="45" t="s">
        <v>13</v>
      </c>
      <c r="G21" s="43">
        <f>SUM(G19:G20)</f>
        <v>0</v>
      </c>
      <c r="H21" s="46">
        <f>E21+G21</f>
        <v>0</v>
      </c>
    </row>
    <row r="22" spans="2:8" s="47" customFormat="1" ht="5.25" customHeight="1" thickBot="1" x14ac:dyDescent="0.3">
      <c r="B22" s="85"/>
      <c r="C22" s="86"/>
      <c r="D22" s="86"/>
      <c r="E22" s="86"/>
      <c r="F22" s="86"/>
      <c r="G22" s="86"/>
      <c r="H22" s="87"/>
    </row>
    <row r="23" spans="2:8" x14ac:dyDescent="0.25">
      <c r="B23" s="48" t="s">
        <v>22</v>
      </c>
      <c r="C23" s="49" t="s">
        <v>15</v>
      </c>
      <c r="D23" s="49" t="s">
        <v>4</v>
      </c>
      <c r="E23" s="49" t="s">
        <v>5</v>
      </c>
      <c r="F23" s="49" t="s">
        <v>6</v>
      </c>
      <c r="G23" s="49" t="s">
        <v>7</v>
      </c>
      <c r="H23" s="50" t="s">
        <v>8</v>
      </c>
    </row>
    <row r="24" spans="2:8" x14ac:dyDescent="0.25">
      <c r="B24" s="51" t="s">
        <v>23</v>
      </c>
      <c r="C24" s="10"/>
      <c r="D24" s="72">
        <v>2</v>
      </c>
      <c r="E24" s="52">
        <f>C24*D24</f>
        <v>0</v>
      </c>
      <c r="F24" s="74">
        <v>0.21</v>
      </c>
      <c r="G24" s="52">
        <f>E24*F24</f>
        <v>0</v>
      </c>
      <c r="H24" s="53">
        <f>SUM(E24,G24)</f>
        <v>0</v>
      </c>
    </row>
    <row r="25" spans="2:8" ht="15.75" thickBot="1" x14ac:dyDescent="0.3">
      <c r="B25" s="54" t="s">
        <v>12</v>
      </c>
      <c r="C25" s="65" t="s">
        <v>13</v>
      </c>
      <c r="D25" s="56" t="s">
        <v>13</v>
      </c>
      <c r="E25" s="55">
        <f>E24</f>
        <v>0</v>
      </c>
      <c r="F25" s="57" t="s">
        <v>13</v>
      </c>
      <c r="G25" s="55">
        <f>SUM(G23:G24)</f>
        <v>0</v>
      </c>
      <c r="H25" s="58">
        <f>E25+G25</f>
        <v>0</v>
      </c>
    </row>
    <row r="26" spans="2:8" ht="15.75" thickBot="1" x14ac:dyDescent="0.3">
      <c r="B26" s="67" t="s">
        <v>24</v>
      </c>
      <c r="C26" s="68" t="s">
        <v>13</v>
      </c>
      <c r="D26" s="69" t="s">
        <v>13</v>
      </c>
      <c r="E26" s="70">
        <f>SUM(E8,E12,E17,E21,E25)</f>
        <v>0</v>
      </c>
      <c r="F26" s="69" t="s">
        <v>13</v>
      </c>
      <c r="G26" s="70">
        <f>SUM(G8,G12,G17,G21,G25)</f>
        <v>0</v>
      </c>
      <c r="H26" s="71">
        <f>E26+G26</f>
        <v>0</v>
      </c>
    </row>
    <row r="27" spans="2:8" x14ac:dyDescent="0.25">
      <c r="E27" s="59" t="s">
        <v>25</v>
      </c>
    </row>
  </sheetData>
  <mergeCells count="5">
    <mergeCell ref="B1:H1"/>
    <mergeCell ref="B13:H13"/>
    <mergeCell ref="B9:H9"/>
    <mergeCell ref="B18:H18"/>
    <mergeCell ref="B22:H22"/>
  </mergeCells>
  <pageMargins left="0.25" right="0.25" top="0.75" bottom="0.75" header="0.3" footer="0.3"/>
  <pageSetup paperSize="9" scale="8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c9f03e-b0f7-4b8a-bbd0-fafa2be26a7a" xsi:nil="true"/>
    <lcf76f155ced4ddcb4097134ff3c332f xmlns="ae6e3963-5b7b-427d-b33d-6f5c9c062bb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731C9B2FBDE5A4F8E58DC387995D50B" ma:contentTypeVersion="18" ma:contentTypeDescription="Vytvoří nový dokument" ma:contentTypeScope="" ma:versionID="79550487aed860a0e970694a359a183b">
  <xsd:schema xmlns:xsd="http://www.w3.org/2001/XMLSchema" xmlns:xs="http://www.w3.org/2001/XMLSchema" xmlns:p="http://schemas.microsoft.com/office/2006/metadata/properties" xmlns:ns2="ae6e3963-5b7b-427d-b33d-6f5c9c062bb1" xmlns:ns3="d8c9f03e-b0f7-4b8a-bbd0-fafa2be26a7a" targetNamespace="http://schemas.microsoft.com/office/2006/metadata/properties" ma:root="true" ma:fieldsID="e04eed15954d06088ee0b7be4a6b28d7" ns2:_="" ns3:_="">
    <xsd:import namespace="ae6e3963-5b7b-427d-b33d-6f5c9c062bb1"/>
    <xsd:import namespace="d8c9f03e-b0f7-4b8a-bbd0-fafa2be26a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e3963-5b7b-427d-b33d-6f5c9c062b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6ec0b591-67b0-48fc-9da7-9417244e2b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9f03e-b0f7-4b8a-bbd0-fafa2be26a7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73560ed-9672-4f80-b5a9-3d9d934f5fca}" ma:internalName="TaxCatchAll" ma:showField="CatchAllData" ma:web="d8c9f03e-b0f7-4b8a-bbd0-fafa2be26a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8F9DCB-9459-4472-8F69-61A5CDBB770E}">
  <ds:schemaRefs>
    <ds:schemaRef ds:uri="http://schemas.microsoft.com/office/2006/metadata/properties"/>
    <ds:schemaRef ds:uri="http://schemas.microsoft.com/office/infopath/2007/PartnerControls"/>
    <ds:schemaRef ds:uri="d8c9f03e-b0f7-4b8a-bbd0-fafa2be26a7a"/>
    <ds:schemaRef ds:uri="ae6e3963-5b7b-427d-b33d-6f5c9c062bb1"/>
  </ds:schemaRefs>
</ds:datastoreItem>
</file>

<file path=customXml/itemProps2.xml><?xml version="1.0" encoding="utf-8"?>
<ds:datastoreItem xmlns:ds="http://schemas.openxmlformats.org/officeDocument/2006/customXml" ds:itemID="{99B7ED20-1A62-4625-A0F7-F24754AAA8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6e3963-5b7b-427d-b33d-6f5c9c062bb1"/>
    <ds:schemaRef ds:uri="d8c9f03e-b0f7-4b8a-bbd0-fafa2be26a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AB8D78-935C-4215-8FF2-561C1C6F70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1b Specifikace ceny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2024-03-19T00:24:26Z</dcterms:created>
  <dcterms:modified xsi:type="dcterms:W3CDTF">2025-03-05T07:38:31Z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0x0101005731C9B2FBDE5A4F8E58DC387995D50B</vt:lpwstr>
  </property>
  <property fmtid="{D5CDD505-2E9C-101B-9397-08002B2CF9AE}" pid="3" name="MediaServiceImageTags">
    <vt:lpwstr/>
  </property>
</Properties>
</file>